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tourismirelandltd.sharepoint.com/sites/ProcurementDublinTI-Dublin/Shared Documents/Procurement Dublin - Audit trails/1. 2026/NAT - GCC Direct Mktg Rep/Draft Documents/"/>
    </mc:Choice>
  </mc:AlternateContent>
  <xr:revisionPtr revIDLastSave="302" documentId="8_{E3668AD6-8021-407A-A57C-0FB88AAE8AB1}" xr6:coauthVersionLast="47" xr6:coauthVersionMax="47" xr10:uidLastSave="{6E270CC1-39B7-4BEA-AA54-FAED900697BB}"/>
  <bookViews>
    <workbookView xWindow="-108" yWindow="-108" windowWidth="23256" windowHeight="12456" xr2:uid="{3E905937-DA50-4FA9-8AB8-EACD6F3546EE}"/>
  </bookViews>
  <sheets>
    <sheet name="DM Agency Fees " sheetId="1" r:id="rId1"/>
  </sheets>
  <definedNames>
    <definedName name="_xlnm.Print_Area" localSheetId="0">'DM Agency Fees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 l="1"/>
  <c r="E16" i="1" s="1"/>
  <c r="E6" i="1"/>
  <c r="E15" i="1" s="1"/>
  <c r="F7" i="1"/>
  <c r="F16" i="1" s="1"/>
  <c r="F6" i="1"/>
  <c r="F15" i="1" s="1"/>
  <c r="F3" i="1"/>
  <c r="F12" i="1" s="1"/>
  <c r="D16" i="1"/>
  <c r="D15" i="1"/>
  <c r="C16" i="1"/>
  <c r="C15" i="1"/>
  <c r="C12" i="1"/>
  <c r="E3" i="1"/>
  <c r="E12" i="1" s="1"/>
  <c r="H3" i="1" l="1"/>
  <c r="H12" i="1" s="1"/>
  <c r="G6" i="1"/>
  <c r="H6" i="1"/>
  <c r="H15" i="1" s="1"/>
  <c r="G7" i="1"/>
  <c r="G3" i="1"/>
  <c r="G12" i="1" s="1"/>
  <c r="H7" i="1"/>
  <c r="I7" i="1" l="1" a="1"/>
  <c r="I7" i="1" s="1"/>
  <c r="H16" i="1"/>
  <c r="J7" i="1"/>
  <c r="J16" i="1" s="1"/>
  <c r="G16" i="1"/>
  <c r="I6" i="1" a="1"/>
  <c r="I6" i="1" s="1"/>
  <c r="J6" i="1"/>
  <c r="J15" i="1" s="1"/>
  <c r="G15" i="1"/>
  <c r="I3" i="1" a="1"/>
  <c r="I3" i="1" s="1"/>
  <c r="I12" i="1" s="1"/>
  <c r="J3" i="1"/>
  <c r="J8" i="1" l="1"/>
  <c r="J19" i="1" s="1"/>
  <c r="J12" i="1"/>
  <c r="J17" i="1" s="1"/>
  <c r="J21" i="1" s="1"/>
  <c r="I15" i="1" a="1"/>
  <c r="I15" i="1" s="1"/>
  <c r="I16" i="1" l="1" a="1"/>
  <c r="I16"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<sst xmlns="http://schemas.openxmlformats.org/spreadsheetml/2006/main" count="49" uniqueCount="25">
  <si>
    <t xml:space="preserve">CATEGORY </t>
  </si>
  <si>
    <t>Monthly Retainer Fee</t>
  </si>
  <si>
    <t>Monthly Office Expenses (if separate to Retainer fee)</t>
  </si>
  <si>
    <t>Other Costs (if relevant)</t>
  </si>
  <si>
    <t xml:space="preserve">Number of hours per month </t>
  </si>
  <si>
    <t>Quantity</t>
  </si>
  <si>
    <t xml:space="preserve">Please provide a standard breakdown of rates that will apply for the provision of services under the Agreement, using the table set out below.  Please itemise costs under each category heading as necessary in line with standard hourly/daily rates, excluding VAT/Local equivalent </t>
  </si>
  <si>
    <t>VAT/Local equivalent %</t>
  </si>
  <si>
    <t>Total for Year 1 (excl VAT/Local equivalent)</t>
  </si>
  <si>
    <t>Total for Year 2 (excl VAT/Local equivalent)</t>
  </si>
  <si>
    <t>Total for Year 3 (excl VAT/Local equivalent)</t>
  </si>
  <si>
    <t>Grand Total incl VAT/Local equivalent</t>
  </si>
  <si>
    <t>Grand Total excl VAT/Local equivalent</t>
  </si>
  <si>
    <t>Cost(€) excl VAT/Local equivalent</t>
  </si>
  <si>
    <t>Cost(€) incl VAT/Local equivalent</t>
  </si>
  <si>
    <t>RATE(€) excl VAT/Local equivalent Taxes</t>
  </si>
  <si>
    <t>VAT/Local equivalent Taxes %</t>
  </si>
  <si>
    <t>RATE(€) incl VAT/Local equivalent Taxes</t>
  </si>
  <si>
    <t xml:space="preserve">Total </t>
  </si>
  <si>
    <t>Ultimate cost AED</t>
  </si>
  <si>
    <t>Ultimate cost EUR</t>
  </si>
  <si>
    <t>RATE excl VAT/Local equivalent Taxes</t>
  </si>
  <si>
    <t>RATE incl VAT/Local equivalent Taxes</t>
  </si>
  <si>
    <t>Cost excl VAT/Local equivalent</t>
  </si>
  <si>
    <t>Cost incl VAT/Local equivalent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</si>
</sst>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_-[$AED-4C09]* #,##0.00_-;\-[$AED-4C09]* #,##0.00_-;_-[$AED-4C09]* &quot;-&quot;??_-;_-@_-"/>
    <numFmt numFmtId="166" formatCode="[$AED]\ #,##0"/>
  </numFmts>
  <fonts count="9" x14ac:knownFonts="1">
    <font>
      <sz val="11"/>
      <color theme="1"/>
      <name val="Calibri"/>
      <family val="2"/>
      <scheme val="minor"/>
    </font>
    <font>
      <sz val="11"/>
      <color rgb="FF000000"/>
      <name val="Trebuchet MS"/>
      <family val="2"/>
    </font>
    <font>
      <b/>
      <sz val="10"/>
      <color rgb="FF000000"/>
      <name val="Trebuchet MS"/>
      <family val="2"/>
    </font>
    <font>
      <sz val="10"/>
      <color rgb="FF000000"/>
      <name val="Trebuchet MS"/>
      <family val="2"/>
    </font>
    <font>
      <b/>
      <sz val="10"/>
      <color theme="1"/>
      <name val="Trebuchet MS"/>
      <family val="2"/>
    </font>
    <font>
      <b/>
      <sz val="10"/>
      <color theme="1" tint="4.9989318521683403E-2"/>
      <name val="Trebuchet MS"/>
      <family val="2"/>
    </font>
    <font>
      <b/>
      <sz val="12"/>
      <color rgb="FFFF0000"/>
      <name val="Trebuchet MS"/>
      <family val="2"/>
    </font>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
    <xf numFmtId="0" fontId="0" fillId="0" borderId="0"/>
    <xf numFmtId="9" fontId="7" fillId="0" borderId="0" applyFont="0" applyFill="0" applyBorder="0" applyAlignment="0" applyProtection="0"/>
  </cellStyleXfs>
  <cellXfs count="39">
    <xf numFmtId="0" fontId="0" fillId="0" borderId="0" xfId="0"/>
    <xf numFmtId="0" fontId="4" fillId="0" borderId="1" xfId="0" applyFont="1" applyBorder="1" applyAlignment="1">
      <alignment horizontal="justify" vertical="center" wrapText="1"/>
    </xf>
    <xf numFmtId="0" fontId="2"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xf>
    <xf numFmtId="0" fontId="6" fillId="0" borderId="0" xfId="0" applyFont="1" applyAlignment="1">
      <alignment horizontal="justify" vertical="center" wrapText="1"/>
    </xf>
    <xf numFmtId="164" fontId="3" fillId="0" borderId="1" xfId="0" applyNumberFormat="1" applyFont="1" applyBorder="1" applyAlignment="1">
      <alignment horizontal="justify" vertical="center" wrapText="1"/>
    </xf>
    <xf numFmtId="9" fontId="3" fillId="0" borderId="1" xfId="1" applyFont="1" applyBorder="1" applyAlignment="1">
      <alignment horizontal="justify" vertical="center" wrapText="1"/>
    </xf>
    <xf numFmtId="164" fontId="3" fillId="0" borderId="1" xfId="0" applyNumberFormat="1" applyFont="1" applyBorder="1" applyAlignment="1">
      <alignment horizontal="center" vertical="center" wrapText="1"/>
    </xf>
    <xf numFmtId="164" fontId="3" fillId="4" borderId="1" xfId="0" applyNumberFormat="1" applyFont="1" applyFill="1" applyBorder="1" applyAlignment="1">
      <alignment horizontal="center" vertical="center" wrapText="1"/>
    </xf>
    <xf numFmtId="0" fontId="4" fillId="0" borderId="0" xfId="0" applyFont="1" applyAlignment="1">
      <alignment horizontal="justify" vertical="center" wrapText="1"/>
    </xf>
    <xf numFmtId="164" fontId="3" fillId="0" borderId="0" xfId="0" applyNumberFormat="1" applyFont="1" applyAlignment="1">
      <alignment horizontal="justify" vertical="center" wrapText="1"/>
    </xf>
    <xf numFmtId="9" fontId="3" fillId="0" borderId="0" xfId="1" applyFont="1" applyBorder="1" applyAlignment="1">
      <alignment horizontal="justify" vertical="center" wrapText="1"/>
    </xf>
    <xf numFmtId="164" fontId="3" fillId="0" borderId="0" xfId="0" applyNumberFormat="1" applyFont="1" applyAlignment="1">
      <alignment horizontal="center" vertical="center" wrapText="1"/>
    </xf>
    <xf numFmtId="0" fontId="5" fillId="0" borderId="1" xfId="0" applyFont="1" applyBorder="1" applyAlignment="1">
      <alignment horizontal="justify" vertical="center" wrapText="1"/>
    </xf>
    <xf numFmtId="0" fontId="8" fillId="4" borderId="0" xfId="0" applyFont="1" applyFill="1"/>
    <xf numFmtId="165" fontId="3" fillId="4" borderId="1" xfId="0" applyNumberFormat="1" applyFont="1" applyFill="1" applyBorder="1" applyAlignment="1">
      <alignment horizontal="center" vertical="center" wrapText="1"/>
    </xf>
    <xf numFmtId="0" fontId="4" fillId="0" borderId="2" xfId="0" applyFont="1" applyBorder="1" applyAlignment="1">
      <alignment horizontal="justify" vertical="center" wrapText="1"/>
    </xf>
    <xf numFmtId="164" fontId="3" fillId="0" borderId="3" xfId="0" applyNumberFormat="1" applyFont="1" applyBorder="1" applyAlignment="1">
      <alignment horizontal="center" vertical="center" wrapText="1"/>
    </xf>
    <xf numFmtId="0" fontId="5" fillId="0" borderId="4" xfId="0" applyFont="1" applyBorder="1" applyAlignment="1">
      <alignment horizontal="justify" vertical="center" wrapText="1"/>
    </xf>
    <xf numFmtId="164" fontId="3" fillId="0" borderId="4" xfId="0" applyNumberFormat="1" applyFont="1" applyBorder="1" applyAlignment="1">
      <alignment horizontal="center" vertical="center" wrapText="1"/>
    </xf>
    <xf numFmtId="0" fontId="5" fillId="0" borderId="2" xfId="0" applyFont="1" applyBorder="1" applyAlignment="1">
      <alignment horizontal="justify" vertical="center" wrapText="1"/>
    </xf>
    <xf numFmtId="164" fontId="3" fillId="0" borderId="5" xfId="0" applyNumberFormat="1" applyFont="1" applyBorder="1" applyAlignment="1">
      <alignment horizontal="justify" vertical="center" wrapText="1"/>
    </xf>
    <xf numFmtId="9" fontId="3" fillId="0" borderId="5" xfId="1" applyFont="1" applyFill="1" applyBorder="1" applyAlignment="1">
      <alignment horizontal="justify" vertical="center" wrapText="1"/>
    </xf>
    <xf numFmtId="164" fontId="3" fillId="0" borderId="5" xfId="0" applyNumberFormat="1" applyFont="1" applyBorder="1" applyAlignment="1">
      <alignment horizontal="center" vertical="center" wrapText="1"/>
    </xf>
    <xf numFmtId="166" fontId="3" fillId="0" borderId="1" xfId="0" applyNumberFormat="1" applyFont="1" applyBorder="1" applyAlignment="1">
      <alignment horizontal="justify" vertical="center" wrapText="1"/>
    </xf>
    <xf numFmtId="166" fontId="3" fillId="0" borderId="1" xfId="0" applyNumberFormat="1" applyFont="1" applyBorder="1" applyAlignment="1">
      <alignment horizontal="center" vertical="center" wrapText="1"/>
    </xf>
    <xf numFmtId="166" fontId="3" fillId="4" borderId="1" xfId="0" applyNumberFormat="1" applyFont="1" applyFill="1" applyBorder="1" applyAlignment="1">
      <alignment horizontal="center" vertical="center" wrapText="1"/>
    </xf>
    <xf numFmtId="166" fontId="3" fillId="0" borderId="0" xfId="0" applyNumberFormat="1" applyFont="1" applyAlignment="1">
      <alignment horizontal="justify" vertical="center" wrapText="1"/>
    </xf>
    <xf numFmtId="166" fontId="3" fillId="0" borderId="0" xfId="1" applyNumberFormat="1" applyFont="1" applyBorder="1" applyAlignment="1">
      <alignment horizontal="justify" vertical="center" wrapText="1"/>
    </xf>
    <xf numFmtId="166" fontId="3" fillId="0" borderId="0" xfId="0" applyNumberFormat="1" applyFont="1" applyAlignment="1">
      <alignment horizontal="center" vertical="center" wrapText="1"/>
    </xf>
    <xf numFmtId="166" fontId="2" fillId="2" borderId="1" xfId="0" applyNumberFormat="1" applyFont="1" applyFill="1" applyBorder="1" applyAlignment="1">
      <alignment horizontal="center" vertical="center" wrapText="1"/>
    </xf>
    <xf numFmtId="166" fontId="2" fillId="3" borderId="1" xfId="0" applyNumberFormat="1" applyFont="1" applyFill="1" applyBorder="1" applyAlignment="1">
      <alignment horizontal="center" vertical="center" wrapText="1"/>
    </xf>
    <xf numFmtId="166" fontId="3" fillId="0" borderId="5" xfId="0" applyNumberFormat="1" applyFont="1" applyBorder="1" applyAlignment="1">
      <alignment horizontal="justify" vertical="center" wrapText="1"/>
    </xf>
    <xf numFmtId="166" fontId="3" fillId="0" borderId="5" xfId="1" applyNumberFormat="1" applyFont="1" applyFill="1" applyBorder="1" applyAlignment="1">
      <alignment horizontal="justify" vertical="center" wrapText="1"/>
    </xf>
    <xf numFmtId="166" fontId="3" fillId="0" borderId="5" xfId="0" applyNumberFormat="1" applyFont="1" applyBorder="1" applyAlignment="1">
      <alignment horizontal="center" vertical="center" wrapText="1"/>
    </xf>
    <xf numFmtId="166" fontId="3" fillId="0" borderId="3" xfId="0" applyNumberFormat="1" applyFont="1" applyBorder="1" applyAlignment="1">
      <alignment horizontal="center" vertical="center" wrapText="1"/>
    </xf>
    <xf numFmtId="0" fontId="1" fillId="0" borderId="0" xfId="0" applyFont="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DBA83-0E9F-49B5-82EF-865FD8DCB3E2}">
  <dimension ref="A1:J21"/>
  <sheetViews>
    <sheetView showGridLines="0" tabSelected="1" topLeftCell="A7" workbookViewId="0">
      <selection activeCell="D22" sqref="D22"/>
    </sheetView>
  </sheetViews>
  <sheetFormatPr defaultRowHeight="14.4" x14ac:dyDescent="0.3"/>
  <cols>
    <col min="1" max="1" width="33.44140625" customWidth="1"/>
    <col min="2" max="2" width="18.33203125" customWidth="1"/>
    <col min="3" max="5" width="17.44140625" customWidth="1"/>
    <col min="6" max="10" width="17.44140625" style="5" customWidth="1"/>
    <col min="11" max="11" width="17.44140625" customWidth="1"/>
    <col min="12" max="12" width="16.6640625" customWidth="1"/>
  </cols>
  <sheetData>
    <row r="1" spans="1:10" ht="82.5" customHeight="1" x14ac:dyDescent="0.3">
      <c r="A1" s="38" t="s">
        <v>6</v>
      </c>
      <c r="B1" s="38"/>
      <c r="C1" s="38"/>
      <c r="D1" s="38"/>
      <c r="E1" s="38"/>
      <c r="F1" s="38"/>
      <c r="G1" s="38"/>
      <c r="H1" s="38"/>
      <c r="I1" s="38"/>
      <c r="J1" s="38"/>
    </row>
    <row r="2" spans="1:10" ht="43.2" x14ac:dyDescent="0.3">
      <c r="A2" s="2" t="s">
        <v>0</v>
      </c>
      <c r="B2" s="3" t="s">
        <v>4</v>
      </c>
      <c r="C2" s="3" t="s">
        <v>21</v>
      </c>
      <c r="D2" s="3" t="s">
        <v>16</v>
      </c>
      <c r="E2" s="3" t="s">
        <v>22</v>
      </c>
      <c r="F2" s="4" t="s">
        <v>8</v>
      </c>
      <c r="G2" s="4" t="s">
        <v>9</v>
      </c>
      <c r="H2" s="4" t="s">
        <v>10</v>
      </c>
      <c r="I2" s="4" t="s">
        <v>11</v>
      </c>
      <c r="J2" s="4" t="s">
        <v>12</v>
      </c>
    </row>
    <row r="3" spans="1:10" ht="24" customHeight="1" x14ac:dyDescent="0.3">
      <c r="A3" s="1" t="s">
        <v>1</v>
      </c>
      <c r="B3" s="1"/>
      <c r="C3" s="26">
        <v>0</v>
      </c>
      <c r="D3" s="8">
        <v>0</v>
      </c>
      <c r="E3" s="27">
        <f>C3+(D3*C3)</f>
        <v>0</v>
      </c>
      <c r="F3" s="28">
        <f>C3*$B$3</f>
        <v>0</v>
      </c>
      <c r="G3" s="28">
        <f>F3</f>
        <v>0</v>
      </c>
      <c r="H3" s="28">
        <f>F3</f>
        <v>0</v>
      </c>
      <c r="I3" s="27" cm="1">
        <f t="array" ref="I3">SUM(F3:H3)+(SUM(F3:H3*D3))</f>
        <v>0</v>
      </c>
      <c r="J3" s="28">
        <f>SUM(F3:H3)</f>
        <v>0</v>
      </c>
    </row>
    <row r="4" spans="1:10" ht="30" customHeight="1" x14ac:dyDescent="0.3">
      <c r="A4" s="11"/>
      <c r="B4" s="11"/>
      <c r="C4" s="29"/>
      <c r="D4" s="30"/>
      <c r="E4" s="31"/>
      <c r="F4" s="31"/>
      <c r="G4" s="31"/>
      <c r="H4" s="31"/>
      <c r="I4" s="31"/>
      <c r="J4" s="31"/>
    </row>
    <row r="5" spans="1:10" ht="46.2" customHeight="1" x14ac:dyDescent="0.3">
      <c r="B5" s="3" t="s">
        <v>5</v>
      </c>
      <c r="C5" s="32" t="s">
        <v>23</v>
      </c>
      <c r="D5" s="32" t="s">
        <v>7</v>
      </c>
      <c r="E5" s="32" t="s">
        <v>24</v>
      </c>
      <c r="F5" s="33" t="s">
        <v>8</v>
      </c>
      <c r="G5" s="33" t="s">
        <v>9</v>
      </c>
      <c r="H5" s="33" t="s">
        <v>10</v>
      </c>
      <c r="I5" s="33" t="s">
        <v>11</v>
      </c>
      <c r="J5" s="33" t="s">
        <v>12</v>
      </c>
    </row>
    <row r="6" spans="1:10" ht="33" customHeight="1" x14ac:dyDescent="0.3">
      <c r="A6" s="1" t="s">
        <v>2</v>
      </c>
      <c r="B6" s="15">
        <v>0</v>
      </c>
      <c r="C6" s="26">
        <v>0</v>
      </c>
      <c r="D6" s="8">
        <v>0</v>
      </c>
      <c r="E6" s="27">
        <f>C6+(D6*C6)</f>
        <v>0</v>
      </c>
      <c r="F6" s="28">
        <f>C6*$B$6</f>
        <v>0</v>
      </c>
      <c r="G6" s="28">
        <f>F6</f>
        <v>0</v>
      </c>
      <c r="H6" s="28">
        <f>F6</f>
        <v>0</v>
      </c>
      <c r="I6" s="27" cm="1">
        <f t="array" ref="I6">SUM(F6:H6)+(SUM(F6:H6*D6))</f>
        <v>0</v>
      </c>
      <c r="J6" s="28">
        <f t="shared" ref="J6:J7" si="0">SUM(F6:H6)</f>
        <v>0</v>
      </c>
    </row>
    <row r="7" spans="1:10" ht="33" customHeight="1" x14ac:dyDescent="0.3">
      <c r="A7" s="1" t="s">
        <v>3</v>
      </c>
      <c r="B7" s="20"/>
      <c r="C7" s="26">
        <v>0</v>
      </c>
      <c r="D7" s="8">
        <v>0</v>
      </c>
      <c r="E7" s="27">
        <f>C7+(D7*C7)</f>
        <v>0</v>
      </c>
      <c r="F7" s="28">
        <f>C7*$B$6</f>
        <v>0</v>
      </c>
      <c r="G7" s="28">
        <f t="shared" ref="G7" si="1">F7</f>
        <v>0</v>
      </c>
      <c r="H7" s="28">
        <f t="shared" ref="H7" si="2">F7</f>
        <v>0</v>
      </c>
      <c r="I7" s="27" cm="1">
        <f t="array" ref="I7">SUM(F7:H7)+(SUM(F7:H7*D7))</f>
        <v>0</v>
      </c>
      <c r="J7" s="28">
        <f t="shared" si="0"/>
        <v>0</v>
      </c>
    </row>
    <row r="8" spans="1:10" ht="21.75" customHeight="1" x14ac:dyDescent="0.3">
      <c r="A8" s="18" t="s">
        <v>18</v>
      </c>
      <c r="B8" s="22"/>
      <c r="C8" s="34"/>
      <c r="D8" s="35"/>
      <c r="E8" s="36"/>
      <c r="F8" s="36"/>
      <c r="G8" s="36"/>
      <c r="H8" s="36"/>
      <c r="I8" s="37"/>
      <c r="J8" s="28">
        <f>SUM(J6:J7)+J3</f>
        <v>0</v>
      </c>
    </row>
    <row r="9" spans="1:10" ht="30.75" customHeight="1" x14ac:dyDescent="0.3">
      <c r="A9" s="6"/>
    </row>
    <row r="10" spans="1:10" ht="33.75" customHeight="1" x14ac:dyDescent="0.3"/>
    <row r="11" spans="1:10" ht="43.2" x14ac:dyDescent="0.3">
      <c r="A11" s="2" t="s">
        <v>0</v>
      </c>
      <c r="B11" s="3" t="s">
        <v>4</v>
      </c>
      <c r="C11" s="3" t="s">
        <v>15</v>
      </c>
      <c r="D11" s="3" t="s">
        <v>16</v>
      </c>
      <c r="E11" s="3" t="s">
        <v>17</v>
      </c>
      <c r="F11" s="4" t="s">
        <v>8</v>
      </c>
      <c r="G11" s="4" t="s">
        <v>9</v>
      </c>
      <c r="H11" s="4" t="s">
        <v>10</v>
      </c>
      <c r="I11" s="4" t="s">
        <v>11</v>
      </c>
      <c r="J11" s="4" t="s">
        <v>12</v>
      </c>
    </row>
    <row r="12" spans="1:10" ht="24" customHeight="1" x14ac:dyDescent="0.3">
      <c r="A12" s="1" t="s">
        <v>1</v>
      </c>
      <c r="B12" s="1"/>
      <c r="C12" s="7">
        <f>C3*4.2</f>
        <v>0</v>
      </c>
      <c r="D12" s="8">
        <v>0</v>
      </c>
      <c r="E12" s="9">
        <f>E3*4.2</f>
        <v>0</v>
      </c>
      <c r="F12" s="10">
        <f>F3*4.2</f>
        <v>0</v>
      </c>
      <c r="G12" s="10">
        <f t="shared" ref="G12:J12" si="3">G3*4.2</f>
        <v>0</v>
      </c>
      <c r="H12" s="10">
        <f t="shared" si="3"/>
        <v>0</v>
      </c>
      <c r="I12" s="10">
        <f>I3*4.2</f>
        <v>0</v>
      </c>
      <c r="J12" s="10">
        <f t="shared" si="3"/>
        <v>0</v>
      </c>
    </row>
    <row r="13" spans="1:10" ht="33.75" customHeight="1" x14ac:dyDescent="0.3">
      <c r="A13" s="11"/>
      <c r="B13" s="11"/>
      <c r="C13" s="12"/>
      <c r="D13" s="13"/>
      <c r="E13" s="14"/>
      <c r="F13" s="14"/>
      <c r="G13" s="14"/>
      <c r="H13" s="14"/>
      <c r="I13" s="14"/>
      <c r="J13" s="14"/>
    </row>
    <row r="14" spans="1:10" ht="43.2" x14ac:dyDescent="0.3">
      <c r="B14" s="3" t="s">
        <v>5</v>
      </c>
      <c r="C14" s="3" t="s">
        <v>13</v>
      </c>
      <c r="D14" s="3" t="s">
        <v>7</v>
      </c>
      <c r="E14" s="3" t="s">
        <v>14</v>
      </c>
      <c r="F14" s="4" t="s">
        <v>8</v>
      </c>
      <c r="G14" s="4" t="s">
        <v>9</v>
      </c>
      <c r="H14" s="4" t="s">
        <v>10</v>
      </c>
      <c r="I14" s="4" t="s">
        <v>11</v>
      </c>
      <c r="J14" s="4" t="s">
        <v>12</v>
      </c>
    </row>
    <row r="15" spans="1:10" ht="33" customHeight="1" x14ac:dyDescent="0.3">
      <c r="A15" s="1" t="s">
        <v>2</v>
      </c>
      <c r="B15" s="15"/>
      <c r="C15" s="7">
        <f>C6*4.2</f>
        <v>0</v>
      </c>
      <c r="D15" s="8">
        <f>D6</f>
        <v>0</v>
      </c>
      <c r="E15" s="9">
        <f>E6*4.2</f>
        <v>0</v>
      </c>
      <c r="F15" s="10">
        <f>F6*4.2</f>
        <v>0</v>
      </c>
      <c r="G15" s="10">
        <f t="shared" ref="G15:H16" si="4">G6*4.2</f>
        <v>0</v>
      </c>
      <c r="H15" s="10">
        <f t="shared" si="4"/>
        <v>0</v>
      </c>
      <c r="I15" s="9" cm="1">
        <f t="array" ref="I15">SUM(F15:H15)+(SUM(F15:H15*D15))</f>
        <v>0</v>
      </c>
      <c r="J15" s="10">
        <f>J6*4.2</f>
        <v>0</v>
      </c>
    </row>
    <row r="16" spans="1:10" ht="33" customHeight="1" x14ac:dyDescent="0.3">
      <c r="A16" s="1" t="s">
        <v>3</v>
      </c>
      <c r="B16" s="20"/>
      <c r="C16" s="7">
        <f>C7*4.2</f>
        <v>0</v>
      </c>
      <c r="D16" s="8">
        <f>D7</f>
        <v>0</v>
      </c>
      <c r="E16" s="9">
        <f>E7*4.2</f>
        <v>0</v>
      </c>
      <c r="F16" s="10">
        <f>F7*4.2</f>
        <v>0</v>
      </c>
      <c r="G16" s="10">
        <f t="shared" si="4"/>
        <v>0</v>
      </c>
      <c r="H16" s="10">
        <f t="shared" si="4"/>
        <v>0</v>
      </c>
      <c r="I16" s="21" cm="1">
        <f t="array" ref="I16">SUM(F16:H16)+(SUM(F16:H16*D16))</f>
        <v>0</v>
      </c>
      <c r="J16" s="10">
        <f>J7*4.2</f>
        <v>0</v>
      </c>
    </row>
    <row r="17" spans="1:10" ht="21.75" customHeight="1" x14ac:dyDescent="0.3">
      <c r="A17" s="18" t="s">
        <v>18</v>
      </c>
      <c r="B17" s="22"/>
      <c r="C17" s="23"/>
      <c r="D17" s="24"/>
      <c r="E17" s="25"/>
      <c r="F17" s="25"/>
      <c r="G17" s="25"/>
      <c r="H17" s="25"/>
      <c r="I17" s="19"/>
      <c r="J17" s="10">
        <f>SUM(J15:J16)+J12</f>
        <v>0</v>
      </c>
    </row>
    <row r="18" spans="1:10" x14ac:dyDescent="0.3">
      <c r="I18"/>
      <c r="J18"/>
    </row>
    <row r="19" spans="1:10" x14ac:dyDescent="0.3">
      <c r="I19" s="16" t="s">
        <v>19</v>
      </c>
      <c r="J19" s="17">
        <f>J8</f>
        <v>0</v>
      </c>
    </row>
    <row r="21" spans="1:10" x14ac:dyDescent="0.3">
      <c r="I21" s="16" t="s">
        <v>20</v>
      </c>
      <c r="J21" s="10">
        <f>J17</f>
        <v>0</v>
      </c>
    </row>
  </sheetData>
  <mergeCells count="1">
    <mergeCell ref="A1:J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e099051-a399-41bb-9ad5-a6f1f8de25fd" xsi:nil="true"/>
    <lcf76f155ced4ddcb4097134ff3c332f xmlns="0e9918dc-f1fe-484c-80e3-ede4536dc7e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FD5035429F2749A0AE635A5362A592" ma:contentTypeVersion="12" ma:contentTypeDescription="Create a new document." ma:contentTypeScope="" ma:versionID="580cf1001ce60b9f17393aac79c00e98">
  <xsd:schema xmlns:xsd="http://www.w3.org/2001/XMLSchema" xmlns:xs="http://www.w3.org/2001/XMLSchema" xmlns:p="http://schemas.microsoft.com/office/2006/metadata/properties" xmlns:ns2="0e9918dc-f1fe-484c-80e3-ede4536dc7e0" xmlns:ns3="ce099051-a399-41bb-9ad5-a6f1f8de25fd" targetNamespace="http://schemas.microsoft.com/office/2006/metadata/properties" ma:root="true" ma:fieldsID="0f5b446e09877f92d0bac9c45a243cff" ns2:_="" ns3:_="">
    <xsd:import namespace="0e9918dc-f1fe-484c-80e3-ede4536dc7e0"/>
    <xsd:import namespace="ce099051-a399-41bb-9ad5-a6f1f8de25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9918dc-f1fe-484c-80e3-ede4536dc7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59624bc-3b6d-45e8-9641-4db9400d4d5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099051-a399-41bb-9ad5-a6f1f8de25f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753e40d-65d0-4c2e-a62e-bb724c840a83}" ma:internalName="TaxCatchAll" ma:showField="CatchAllData" ma:web="ce099051-a399-41bb-9ad5-a6f1f8de25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9798EE-32B4-405E-A051-F606B50FE3F1}">
  <ds:schemaRefs>
    <ds:schemaRef ds:uri="http://schemas.microsoft.com/sharepoint/v3/contenttype/forms"/>
  </ds:schemaRefs>
</ds:datastoreItem>
</file>

<file path=customXml/itemProps2.xml><?xml version="1.0" encoding="utf-8"?>
<ds:datastoreItem xmlns:ds="http://schemas.openxmlformats.org/officeDocument/2006/customXml" ds:itemID="{845E1BC2-B476-41A3-AFC0-387984C65B8D}">
  <ds:schemaRefs>
    <ds:schemaRef ds:uri="http://schemas.microsoft.com/office/2006/metadata/properties"/>
    <ds:schemaRef ds:uri="http://schemas.microsoft.com/office/infopath/2007/PartnerControls"/>
    <ds:schemaRef ds:uri="ce099051-a399-41bb-9ad5-a6f1f8de25fd"/>
    <ds:schemaRef ds:uri="0e9918dc-f1fe-484c-80e3-ede4536dc7e0"/>
  </ds:schemaRefs>
</ds:datastoreItem>
</file>

<file path=customXml/itemProps3.xml><?xml version="1.0" encoding="utf-8"?>
<ds:datastoreItem xmlns:ds="http://schemas.openxmlformats.org/officeDocument/2006/customXml" ds:itemID="{47DA113E-2C2E-45AB-912B-C196ECD6AD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9918dc-f1fe-484c-80e3-ede4536dc7e0"/>
    <ds:schemaRef ds:uri="ce099051-a399-41bb-9ad5-a6f1f8de25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DM Agency Fees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Hughes</dc:creator>
  <cp:keywords/>
  <dc:description/>
  <cp:lastModifiedBy>Hannah Hughes</cp:lastModifiedBy>
  <cp:revision/>
  <cp:lastPrinted>2023-03-16T15:42:42Z</cp:lastPrinted>
  <dcterms:created xsi:type="dcterms:W3CDTF">2023-03-01T16:19:18Z</dcterms:created>
  <dcterms:modified xsi:type="dcterms:W3CDTF">2026-10-29T14:57:21Z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0x010100EAFD5035429F2749A0AE635A5362A592</vt:lpwstr>
  </property>
  <property fmtid="{D5CDD505-2E9C-101B-9397-08002B2CF9AE}" pid="3" name="MediaServiceImageTags">
    <vt:lpwstr/>
  </property>
</Properties>
</file>