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dms/sites/procurement/Projects/C4946 - Portable Appliance Testing/2. RFT/"/>
    </mc:Choice>
  </mc:AlternateContent>
  <xr:revisionPtr revIDLastSave="0" documentId="13_ncr:20000001_{DEF83BBC-6C11-4140-9821-AB562E09E04F}" xr6:coauthVersionLast="47" xr6:coauthVersionMax="47" xr10:uidLastSave="{00000000-0000-0000-0000-000000000000}"/>
  <workbookProtection workbookAlgorithmName="SHA-512" workbookHashValue="TbQe9GOXoBq1RowfXsIgRhzdm8SAIKXIcdKgitYdZBi6Qr8zruA9wQVwHFIHken9NPS2NnGFUcQyY08S5FReig==" workbookSaltValue="xEFVz9EmUvuW3T21scVSBg==" workbookSpinCount="100000" lockStructure="1"/>
  <bookViews>
    <workbookView xWindow="-28920" yWindow="-120" windowWidth="29040" windowHeight="15720" xr2:uid="{00000000-000D-0000-FFFF-FFFF00000000}"/>
  </bookViews>
  <sheets>
    <sheet name="Notes to Tenderers" sheetId="4" r:id="rId1"/>
    <sheet name="Lot 1 Leinster" sheetId="1" r:id="rId2"/>
    <sheet name="Lot 2 Munster" sheetId="2" r:id="rId3"/>
    <sheet name="Lot 3 Connacht incl DL, MN, CN" sheetId="3"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 i="2" l="1"/>
  <c r="J5" i="2"/>
  <c r="J6" i="2"/>
  <c r="J7" i="2"/>
  <c r="J8" i="2"/>
  <c r="J9" i="2"/>
  <c r="J10" i="2"/>
  <c r="J11" i="2"/>
  <c r="J12" i="2"/>
  <c r="J13" i="2"/>
  <c r="J14" i="2"/>
  <c r="J15" i="2"/>
  <c r="J16" i="2"/>
  <c r="J17" i="2"/>
  <c r="J18" i="2"/>
  <c r="J19" i="2"/>
  <c r="J20" i="2"/>
  <c r="J21" i="2"/>
  <c r="J22" i="2"/>
  <c r="J23" i="2"/>
  <c r="J24" i="2"/>
  <c r="J3" i="2"/>
  <c r="J4" i="3"/>
  <c r="J5" i="3"/>
  <c r="J6" i="3"/>
  <c r="J7" i="3"/>
  <c r="J8" i="3"/>
  <c r="J9" i="3"/>
  <c r="J10" i="3"/>
  <c r="J11" i="3"/>
  <c r="J12" i="3"/>
  <c r="J13" i="3"/>
  <c r="J14" i="3"/>
  <c r="J15" i="3"/>
  <c r="J16" i="3"/>
  <c r="J17" i="3"/>
  <c r="J18" i="3"/>
  <c r="J19" i="3"/>
  <c r="J3" i="3"/>
  <c r="J4" i="1"/>
  <c r="J5" i="1"/>
  <c r="J6" i="1"/>
  <c r="J7" i="1"/>
  <c r="J8" i="1"/>
  <c r="J9" i="1"/>
  <c r="J10" i="1"/>
  <c r="J11" i="1"/>
  <c r="J12" i="1"/>
  <c r="J13" i="1"/>
  <c r="J14" i="1"/>
  <c r="J15" i="1"/>
  <c r="J16" i="1"/>
  <c r="J17" i="1"/>
  <c r="J18" i="1"/>
  <c r="J19" i="1"/>
  <c r="J20" i="1"/>
  <c r="J21" i="1"/>
  <c r="J22" i="1"/>
  <c r="J23" i="1"/>
  <c r="J24" i="1"/>
  <c r="J25" i="1"/>
  <c r="J3" i="1"/>
  <c r="J20" i="3" l="1"/>
  <c r="H26" i="1"/>
  <c r="H20" i="3"/>
  <c r="H25" i="2"/>
  <c r="J25" i="2" l="1"/>
  <c r="J26" i="1"/>
</calcChain>
</file>

<file path=xl/sharedStrings.xml><?xml version="1.0" encoding="utf-8"?>
<sst xmlns="http://schemas.openxmlformats.org/spreadsheetml/2006/main" count="363" uniqueCount="282">
  <si>
    <t>County</t>
  </si>
  <si>
    <t xml:space="preserve">Address 1 </t>
  </si>
  <si>
    <t>Address 2</t>
  </si>
  <si>
    <t>Address 3</t>
  </si>
  <si>
    <t>Address 4</t>
  </si>
  <si>
    <t xml:space="preserve">Eircode </t>
  </si>
  <si>
    <t>Ennis</t>
  </si>
  <si>
    <t>Co. Clare</t>
  </si>
  <si>
    <t>Mallow</t>
  </si>
  <si>
    <t>Co. Cork</t>
  </si>
  <si>
    <t>Skibbereen</t>
  </si>
  <si>
    <t>Co. Donegal</t>
  </si>
  <si>
    <t>Letterkenny</t>
  </si>
  <si>
    <t>Co. Dublin</t>
  </si>
  <si>
    <t>Tuam</t>
  </si>
  <si>
    <t>Co. Galway</t>
  </si>
  <si>
    <t>Listowel</t>
  </si>
  <si>
    <t>Co. Kerry</t>
  </si>
  <si>
    <t>Co. Kildare</t>
  </si>
  <si>
    <t>Kilkenny</t>
  </si>
  <si>
    <t>Co. Laois</t>
  </si>
  <si>
    <t>Co. Longford</t>
  </si>
  <si>
    <t>Drogheda</t>
  </si>
  <si>
    <t>Co. Louth</t>
  </si>
  <si>
    <t>Co. Mayo</t>
  </si>
  <si>
    <t>Co. Meath</t>
  </si>
  <si>
    <t>Navan</t>
  </si>
  <si>
    <t>Co. Roscommon</t>
  </si>
  <si>
    <t>Co. Tipperary</t>
  </si>
  <si>
    <t>Co. Waterford</t>
  </si>
  <si>
    <t>Dungarvan</t>
  </si>
  <si>
    <t>Co. Westmeath</t>
  </si>
  <si>
    <t>Mullingar</t>
  </si>
  <si>
    <t>Enniscorthy</t>
  </si>
  <si>
    <t>Co. Wexford</t>
  </si>
  <si>
    <t>Moorepark Advisory Office</t>
  </si>
  <si>
    <t>Kanturk Advisory Office</t>
  </si>
  <si>
    <t>Mallow Advisory Office</t>
  </si>
  <si>
    <t>Middleton Advisory Office</t>
  </si>
  <si>
    <t>Fermoy</t>
  </si>
  <si>
    <t>Percival Street</t>
  </si>
  <si>
    <t>Kanturk</t>
  </si>
  <si>
    <t>Sandfield</t>
  </si>
  <si>
    <t>Knockgriffin</t>
  </si>
  <si>
    <t>Midleton</t>
  </si>
  <si>
    <t>Moorepark Research Centre Site</t>
  </si>
  <si>
    <t>P61 C996</t>
  </si>
  <si>
    <t>P51 YR8E</t>
  </si>
  <si>
    <t>P51 NF82</t>
  </si>
  <si>
    <t>P25 XW72</t>
  </si>
  <si>
    <t>Clonakility Advisory Office</t>
  </si>
  <si>
    <t>Macroom Advisory Office</t>
  </si>
  <si>
    <t>Skibbereen Advisory Office</t>
  </si>
  <si>
    <t>Clonakility College</t>
  </si>
  <si>
    <t>Clonakility</t>
  </si>
  <si>
    <t>Cobrum</t>
  </si>
  <si>
    <t>Macroom</t>
  </si>
  <si>
    <t>Coronea</t>
  </si>
  <si>
    <t>P85 EK80</t>
  </si>
  <si>
    <t>P12 TX32</t>
  </si>
  <si>
    <t>P81 AR23</t>
  </si>
  <si>
    <t>Enniscorthy Advisory Office</t>
  </si>
  <si>
    <t>Gorey Advisory Office</t>
  </si>
  <si>
    <t>Johnstown Castle Advisory Office - Training Building</t>
  </si>
  <si>
    <t>Oak Park Advisory Office</t>
  </si>
  <si>
    <t>Tinahely Advisory Office</t>
  </si>
  <si>
    <t>Old Dublin Road</t>
  </si>
  <si>
    <t>Showgrounds</t>
  </si>
  <si>
    <t>Gorey</t>
  </si>
  <si>
    <t>Johnstown Castle</t>
  </si>
  <si>
    <t>Oak Park</t>
  </si>
  <si>
    <t>Coolruss</t>
  </si>
  <si>
    <t>Tinahely</t>
  </si>
  <si>
    <t>Co.Wexford</t>
  </si>
  <si>
    <t>Co. Carlow</t>
  </si>
  <si>
    <t>Co. Wicklow</t>
  </si>
  <si>
    <t>Y21 ED27</t>
  </si>
  <si>
    <t>Y25 H603</t>
  </si>
  <si>
    <t>Y35 Y521</t>
  </si>
  <si>
    <t>R93 XE12</t>
  </si>
  <si>
    <t>Y14 AN20</t>
  </si>
  <si>
    <t>Ballinasloe Advisory Office</t>
  </si>
  <si>
    <t>Deerpark</t>
  </si>
  <si>
    <t>Ballinasloe</t>
  </si>
  <si>
    <t>Station Road</t>
  </si>
  <si>
    <t>Kilrush Advisory Office</t>
  </si>
  <si>
    <t>Ballyurra</t>
  </si>
  <si>
    <t>Kilrush</t>
  </si>
  <si>
    <t>Scarriff Advisory Office</t>
  </si>
  <si>
    <t>Fossa Beg</t>
  </si>
  <si>
    <t>Scarriff</t>
  </si>
  <si>
    <t>Tuam Advisory Office</t>
  </si>
  <si>
    <t>Upper Dublin Road</t>
  </si>
  <si>
    <t>H53 HX21</t>
  </si>
  <si>
    <t>V95 R889</t>
  </si>
  <si>
    <t>VIS C928</t>
  </si>
  <si>
    <t>V94 NX58</t>
  </si>
  <si>
    <t>H54 VE86</t>
  </si>
  <si>
    <t>Killarney Advisory Office</t>
  </si>
  <si>
    <t xml:space="preserve">Cleeney </t>
  </si>
  <si>
    <t xml:space="preserve">Killarney </t>
  </si>
  <si>
    <t>Kilmallock Advisory Office</t>
  </si>
  <si>
    <t>Gortboy</t>
  </si>
  <si>
    <t>Kilmallock</t>
  </si>
  <si>
    <t>Listowel Advisory Office</t>
  </si>
  <si>
    <t>Clieveragh</t>
  </si>
  <si>
    <t>Newcastlewest Advisory Office</t>
  </si>
  <si>
    <t>Newcastlewast</t>
  </si>
  <si>
    <t>Tralee Advisory Office</t>
  </si>
  <si>
    <t>The Pavilion</t>
  </si>
  <si>
    <t>Austin Stack Park</t>
  </si>
  <si>
    <t>Co. Limerick</t>
  </si>
  <si>
    <t>V93 W935</t>
  </si>
  <si>
    <t>V35 X012</t>
  </si>
  <si>
    <t>V31 N971</t>
  </si>
  <si>
    <t>V42 DY03</t>
  </si>
  <si>
    <t>V92 V0HT</t>
  </si>
  <si>
    <t>Drogheda Advisory Office</t>
  </si>
  <si>
    <t>Slane Road</t>
  </si>
  <si>
    <t>Dundalk Advisory Office</t>
  </si>
  <si>
    <t>Dublin Road</t>
  </si>
  <si>
    <t>Dundalk</t>
  </si>
  <si>
    <t>Grange Advisory Office</t>
  </si>
  <si>
    <t>Grange Research Centre</t>
  </si>
  <si>
    <t>Grange</t>
  </si>
  <si>
    <t>Naas Advisory Office</t>
  </si>
  <si>
    <t>Friary Road</t>
  </si>
  <si>
    <t>Naas</t>
  </si>
  <si>
    <t>Navan Advisory Office</t>
  </si>
  <si>
    <t>Kells Road</t>
  </si>
  <si>
    <t>Portlaoise Advisory Office - Training Building</t>
  </si>
  <si>
    <t>1 Park Villas</t>
  </si>
  <si>
    <t>Portlaois</t>
  </si>
  <si>
    <t>A92 D993</t>
  </si>
  <si>
    <t>A91 PVW4</t>
  </si>
  <si>
    <t>C15 PW93</t>
  </si>
  <si>
    <t>W91 HP38</t>
  </si>
  <si>
    <t>C15 NR79</t>
  </si>
  <si>
    <t>R32 CF21</t>
  </si>
  <si>
    <t>Ballina Advisory Office</t>
  </si>
  <si>
    <t>Bunree Road</t>
  </si>
  <si>
    <t>Ballina</t>
  </si>
  <si>
    <t>Ballinrobe Advisory Office</t>
  </si>
  <si>
    <t>Abbey Road</t>
  </si>
  <si>
    <t>Ballinrobe</t>
  </si>
  <si>
    <t>Claremorris Advisory Office</t>
  </si>
  <si>
    <t>An Clar Business Park</t>
  </si>
  <si>
    <t>Galway Road</t>
  </si>
  <si>
    <t>Claremorris</t>
  </si>
  <si>
    <t>Westport Advisory Office</t>
  </si>
  <si>
    <t>Newport Road</t>
  </si>
  <si>
    <t>Westport</t>
  </si>
  <si>
    <t>F26 NY96</t>
  </si>
  <si>
    <t>F31 DP26</t>
  </si>
  <si>
    <t>F12 Y0T4</t>
  </si>
  <si>
    <t>F28 W681</t>
  </si>
  <si>
    <t>Castlerea Advisory Office</t>
  </si>
  <si>
    <t>St Patrick's Street</t>
  </si>
  <si>
    <t>Castlerea</t>
  </si>
  <si>
    <t>Longford Advisory Office</t>
  </si>
  <si>
    <t>Town Centre</t>
  </si>
  <si>
    <t>longford</t>
  </si>
  <si>
    <t>Roscommon Advisory Office</t>
  </si>
  <si>
    <t>Church Road</t>
  </si>
  <si>
    <t>Rsocommon</t>
  </si>
  <si>
    <t>F45 NW99</t>
  </si>
  <si>
    <t>N39 T180</t>
  </si>
  <si>
    <t>F42 XC63</t>
  </si>
  <si>
    <t>Ballybofey Advisory Office</t>
  </si>
  <si>
    <t>Cavan Lower</t>
  </si>
  <si>
    <t>Ballybofey</t>
  </si>
  <si>
    <t>Ballymote Advisory Office</t>
  </si>
  <si>
    <t>Carrownanty</t>
  </si>
  <si>
    <t>Ballymote</t>
  </si>
  <si>
    <t>Co. Sligo</t>
  </si>
  <si>
    <t>Carndonagh Advisory Office</t>
  </si>
  <si>
    <t>Malin Road</t>
  </si>
  <si>
    <t>Carndonagh</t>
  </si>
  <si>
    <t>Letterkenny Advisory Office</t>
  </si>
  <si>
    <t>Carnamuggagh</t>
  </si>
  <si>
    <t>Manorhamilton Advisory Office</t>
  </si>
  <si>
    <t>Sligo Road</t>
  </si>
  <si>
    <t>Manorhamilton</t>
  </si>
  <si>
    <t>Co. Leitrim</t>
  </si>
  <si>
    <t>Mohill Advisory Office</t>
  </si>
  <si>
    <t>Ballinamore Road</t>
  </si>
  <si>
    <t>Mohill</t>
  </si>
  <si>
    <t>F93 R853</t>
  </si>
  <si>
    <t>F56 A585</t>
  </si>
  <si>
    <t>F93 YV1N</t>
  </si>
  <si>
    <t>F92 VE89</t>
  </si>
  <si>
    <t>F91 DXE1</t>
  </si>
  <si>
    <t>N41 W580</t>
  </si>
  <si>
    <t>Clonmel Advisory Office</t>
  </si>
  <si>
    <t>Carrigeen</t>
  </si>
  <si>
    <t>Clonmel</t>
  </si>
  <si>
    <t>Nenagh Advisory Office</t>
  </si>
  <si>
    <t>Dromin Road</t>
  </si>
  <si>
    <t>Nenagh</t>
  </si>
  <si>
    <t>Thurles Advisory Office</t>
  </si>
  <si>
    <t>Castlemeadows</t>
  </si>
  <si>
    <t>Thurles</t>
  </si>
  <si>
    <t>E91 Y394</t>
  </si>
  <si>
    <t>E45 H240</t>
  </si>
  <si>
    <t>E41 AK40</t>
  </si>
  <si>
    <t>Dungarvan Advisory Office</t>
  </si>
  <si>
    <t>Shandon Road</t>
  </si>
  <si>
    <t>Kilkenny Advisory Office</t>
  </si>
  <si>
    <t>Co. Kilkenny</t>
  </si>
  <si>
    <t>Mullinavat Advisory Office</t>
  </si>
  <si>
    <t>Mullinavat</t>
  </si>
  <si>
    <t>X35 PF60</t>
  </si>
  <si>
    <t>R95 RX30</t>
  </si>
  <si>
    <t>X91 YW32</t>
  </si>
  <si>
    <t>Ballyhaise College</t>
  </si>
  <si>
    <t>Ballyhaise</t>
  </si>
  <si>
    <t>Monaghan Advisory Office</t>
  </si>
  <si>
    <t>Coolshannagh</t>
  </si>
  <si>
    <t>Co. Monaghan</t>
  </si>
  <si>
    <t>Mullingar Advisory Office</t>
  </si>
  <si>
    <t>Bellview</t>
  </si>
  <si>
    <t>Tullamore Advisory Office</t>
  </si>
  <si>
    <t>Central Business Park</t>
  </si>
  <si>
    <t>Clonminch Road</t>
  </si>
  <si>
    <t>Tullamore</t>
  </si>
  <si>
    <t xml:space="preserve">Co. Offaly </t>
  </si>
  <si>
    <t>H18 Y563</t>
  </si>
  <si>
    <t>N91 PK10</t>
  </si>
  <si>
    <t>R35 TP60</t>
  </si>
  <si>
    <t>Botanic Gardens</t>
  </si>
  <si>
    <t>National Botanic Gardens</t>
  </si>
  <si>
    <t xml:space="preserve">College of Amenity Horticulture </t>
  </si>
  <si>
    <t>Glassnevin</t>
  </si>
  <si>
    <t>Dublin 9</t>
  </si>
  <si>
    <t>D09 VY63</t>
  </si>
  <si>
    <t>Ballyhaise Agriculture College</t>
  </si>
  <si>
    <t>Clonakility Agriculture College</t>
  </si>
  <si>
    <t>Co. Cavin</t>
  </si>
  <si>
    <t>H12 E392</t>
  </si>
  <si>
    <t>Kildalton Agricultural and Horticultural College</t>
  </si>
  <si>
    <t>Kildalton College</t>
  </si>
  <si>
    <t>Piltown</t>
  </si>
  <si>
    <t>E32 YW08</t>
  </si>
  <si>
    <t>Ashtown Food Research Centre</t>
  </si>
  <si>
    <t>Astown</t>
  </si>
  <si>
    <t>Dublin 15</t>
  </si>
  <si>
    <t>D15 DY05</t>
  </si>
  <si>
    <t>Moorepark</t>
  </si>
  <si>
    <t>Moorepark Food Research Centre</t>
  </si>
  <si>
    <t>Johnstowncastle</t>
  </si>
  <si>
    <t>Oak Park Crops Research Centre &amp; Head Office</t>
  </si>
  <si>
    <t>Grange Animal &amp; Grassland Research Centre</t>
  </si>
  <si>
    <t>Dunsany</t>
  </si>
  <si>
    <t>Johnstown Castle Environment Research Centre</t>
  </si>
  <si>
    <t>Athenry Animal &amp; Grassland Research Centre</t>
  </si>
  <si>
    <t>Athenry Reserch Centre</t>
  </si>
  <si>
    <t>Athenry</t>
  </si>
  <si>
    <t>H65 R718</t>
  </si>
  <si>
    <t xml:space="preserve">Oakpark </t>
  </si>
  <si>
    <t>Head Ofice</t>
  </si>
  <si>
    <t>Total</t>
  </si>
  <si>
    <t>Moorepark Animal &amp; Grassland Research and Innovation Centre and associated farms</t>
  </si>
  <si>
    <t xml:space="preserve">Approx PAT Test required per Location </t>
  </si>
  <si>
    <t>Ultimate cost to CA</t>
  </si>
  <si>
    <t>Ultimate Cost</t>
  </si>
  <si>
    <t xml:space="preserve">INSTRUCTIONS FOR COMPLETION AND EXPLANATORY COMMENTS </t>
  </si>
  <si>
    <t>Notes</t>
  </si>
  <si>
    <t xml:space="preserve">This Document Must Be Completed and Returned With Your Tender Submissions. </t>
  </si>
  <si>
    <t>Maximum Ceiling Rates</t>
  </si>
  <si>
    <t>Pricing Document</t>
  </si>
  <si>
    <t>Offices</t>
  </si>
  <si>
    <t xml:space="preserve">All locations under each lot must be tendererd for. </t>
  </si>
  <si>
    <r>
      <t xml:space="preserve">Tenderers are advised that all rates proposed for Portable Appppliance Testing activities must be commercially sustainable. The costs tendered must be all-inclusive. These shall include but are not limited to the followig: all salaries, wages, payments, costs, charges, taxes, fees, equipment, vehicles, delivery and travel etc and be expressed in </t>
    </r>
    <r>
      <rPr>
        <b/>
        <sz val="12"/>
        <rFont val="Calibri"/>
        <family val="2"/>
        <scheme val="minor"/>
      </rPr>
      <t>Euro only and exclusive only of VAT</t>
    </r>
    <r>
      <rPr>
        <sz val="12"/>
        <rFont val="Calibri"/>
        <family val="2"/>
        <scheme val="minor"/>
      </rPr>
      <t xml:space="preserve"> and may not be increased during the term of the Contract.</t>
    </r>
  </si>
  <si>
    <t>The number of test required at each loaction (column H) are estimates and are not guaranteed quantities. They are estimated quantities by which Teagasc will multiply cost per test against to enable comparison between competing tenders.</t>
  </si>
  <si>
    <t xml:space="preserve">Tenderers are requested to state their maximum ceiling rates for the cost per test outlined in the Pricing Schedule.  Please note that the maximum ceiling rates are used for evaluation purposes. At drawdown stage, the rates submitted by the Tenderer may be less depending on the requirement but may not exceed those rates submitted at the Framework Agreement stage. Teagasc reserves the right to negotiate reductions from the Provider. Maximum prices quoted in Pricing Document, must be held for the duration of the contract and any possible extensions. </t>
  </si>
  <si>
    <t>Lot 1 Leinster</t>
  </si>
  <si>
    <t>Lot 3 Connacht incl Donegal, Monaghan and Cavan</t>
  </si>
  <si>
    <t>Lot 2 Munster</t>
  </si>
  <si>
    <t>Ennis Advisory Office</t>
  </si>
  <si>
    <t>Cost (€) per unit test per loction
*inclusive of all expenses</t>
  </si>
  <si>
    <r>
      <t xml:space="preserve">Tenderers are asked to complete column I (highlighted in Yellow) in full for </t>
    </r>
    <r>
      <rPr>
        <b/>
        <sz val="12"/>
        <rFont val="Calibri"/>
        <family val="2"/>
        <scheme val="minor"/>
      </rPr>
      <t>each lot</t>
    </r>
    <r>
      <rPr>
        <sz val="12"/>
        <rFont val="Calibri"/>
        <family val="2"/>
        <scheme val="minor"/>
      </rPr>
      <t xml:space="preserve"> they are applying for. </t>
    </r>
  </si>
  <si>
    <r>
      <t xml:space="preserve">The </t>
    </r>
    <r>
      <rPr>
        <b/>
        <sz val="12"/>
        <rFont val="Calibri"/>
        <family val="2"/>
        <scheme val="minor"/>
      </rPr>
      <t xml:space="preserve">Ultimate Cost </t>
    </r>
    <r>
      <rPr>
        <sz val="12"/>
        <rFont val="Calibri"/>
        <family val="2"/>
        <scheme val="minor"/>
      </rPr>
      <t>in column J</t>
    </r>
    <r>
      <rPr>
        <b/>
        <sz val="12"/>
        <rFont val="Calibri"/>
        <family val="2"/>
        <scheme val="minor"/>
      </rPr>
      <t xml:space="preserve">, </t>
    </r>
    <r>
      <rPr>
        <sz val="12"/>
        <rFont val="Calibri"/>
        <family val="2"/>
        <scheme val="minor"/>
      </rPr>
      <t xml:space="preserve">is automatically calulated Column J is automatically calulated to multiply the tenderers cost per test by the Approx PAT Test required per Location. This figure is used for evaluation purposes.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</si>
</sst>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sz val="11"/>
      <color indexed="8"/>
      <name val="Calibri"/>
      <family val="2"/>
      <scheme val="minor"/>
    </font>
    <font>
      <sz val="10.5"/>
      <color rgb="FF000000"/>
      <name val="Calibri"/>
      <family val="2"/>
      <scheme val="minor"/>
    </font>
    <font>
      <sz val="12"/>
      <color theme="1"/>
      <name val="Calibri"/>
      <family val="2"/>
      <scheme val="minor"/>
    </font>
    <font>
      <b/>
      <sz val="12"/>
      <color theme="1"/>
      <name val="Calibri"/>
      <family val="2"/>
      <scheme val="minor"/>
    </font>
    <font>
      <b/>
      <sz val="12"/>
      <name val="Calibri"/>
      <family val="2"/>
      <scheme val="minor"/>
    </font>
    <font>
      <sz val="12"/>
      <name val="Calibri"/>
      <family val="2"/>
      <scheme val="minor"/>
    </font>
    <font>
      <b/>
      <sz val="14"/>
      <name val="Calibri"/>
      <family val="2"/>
      <scheme val="minor"/>
    </font>
    <font>
      <b/>
      <sz val="16"/>
      <color theme="1"/>
      <name val="Calibri"/>
      <family val="2"/>
      <scheme val="minor"/>
    </font>
    <font>
      <b/>
      <i/>
      <sz val="14"/>
      <name val="Calibri"/>
      <family val="2"/>
    </font>
    <font>
      <b/>
      <sz val="12"/>
      <name val="Calibri"/>
      <family val="2"/>
    </font>
    <font>
      <b/>
      <sz val="11"/>
      <name val="Calibri"/>
      <family val="2"/>
    </font>
  </fonts>
  <fills count="10">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theme="7" tint="0.79998168889431442"/>
        <bgColor indexed="64"/>
      </patternFill>
    </fill>
    <fill>
      <patternFill patternType="solid">
        <fgColor theme="2"/>
        <bgColor indexed="64"/>
      </patternFill>
    </fill>
    <fill>
      <patternFill patternType="solid">
        <fgColor theme="9" tint="0.39997558519241921"/>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9" tint="0.79998168889431442"/>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s>
  <cellStyleXfs count="2">
    <xf numFmtId="0" fontId="0" fillId="0" borderId="0"/>
    <xf numFmtId="0" fontId="6" fillId="0" borderId="0"/>
  </cellStyleXfs>
  <cellXfs count="80">
    <xf numFmtId="0" fontId="0" fillId="0" borderId="0" xfId="0"/>
    <xf numFmtId="0" fontId="12" fillId="2" borderId="15" xfId="0" applyFont="1" applyFill="1" applyBorder="1" applyAlignment="1" applyProtection="1">
      <alignment horizontal="center" vertical="center"/>
      <protection hidden="1"/>
    </xf>
    <xf numFmtId="0" fontId="13" fillId="2" borderId="15" xfId="0" applyFont="1" applyFill="1" applyBorder="1" applyAlignment="1" applyProtection="1">
      <alignment horizontal="center" vertical="center"/>
      <protection hidden="1"/>
    </xf>
    <xf numFmtId="0" fontId="0" fillId="0" borderId="0" xfId="0" applyProtection="1">
      <protection locked="0"/>
    </xf>
    <xf numFmtId="0" fontId="1" fillId="8" borderId="15" xfId="0" applyFont="1" applyFill="1" applyBorder="1" applyProtection="1">
      <protection locked="0"/>
    </xf>
    <xf numFmtId="0" fontId="2" fillId="8" borderId="15" xfId="0" applyFont="1" applyFill="1" applyBorder="1" applyAlignment="1" applyProtection="1">
      <alignment horizontal="center"/>
      <protection locked="0"/>
    </xf>
    <xf numFmtId="0" fontId="2" fillId="8" borderId="15" xfId="0" applyFont="1" applyFill="1" applyBorder="1" applyAlignment="1" applyProtection="1">
      <alignment horizontal="center" wrapText="1"/>
      <protection locked="0"/>
    </xf>
    <xf numFmtId="0" fontId="3" fillId="0" borderId="25" xfId="0" applyFont="1" applyBorder="1" applyAlignment="1" applyProtection="1">
      <alignment horizontal="left" vertical="center"/>
      <protection locked="0"/>
    </xf>
    <xf numFmtId="0" fontId="3" fillId="0" borderId="16" xfId="0" applyFont="1" applyBorder="1" applyAlignment="1" applyProtection="1">
      <alignment horizontal="center" vertical="center"/>
      <protection locked="0"/>
    </xf>
    <xf numFmtId="0" fontId="2" fillId="0" borderId="16" xfId="0" applyFont="1" applyBorder="1" applyProtection="1">
      <protection locked="0"/>
    </xf>
    <xf numFmtId="0" fontId="0" fillId="4" borderId="16" xfId="0" applyFill="1" applyBorder="1" applyProtection="1">
      <protection locked="0"/>
    </xf>
    <xf numFmtId="0" fontId="3" fillId="0" borderId="18" xfId="0" applyFont="1" applyBorder="1" applyAlignment="1" applyProtection="1">
      <alignment horizontal="left" vertical="center"/>
      <protection locked="0"/>
    </xf>
    <xf numFmtId="0" fontId="3" fillId="0" borderId="1" xfId="0" applyFont="1" applyBorder="1" applyAlignment="1" applyProtection="1">
      <alignment horizontal="center" vertical="center"/>
      <protection locked="0"/>
    </xf>
    <xf numFmtId="0" fontId="0" fillId="4" borderId="1" xfId="0" applyFill="1" applyBorder="1" applyProtection="1">
      <protection locked="0"/>
    </xf>
    <xf numFmtId="0" fontId="5" fillId="0" borderId="1" xfId="0" applyFont="1" applyBorder="1" applyAlignment="1" applyProtection="1">
      <alignment horizontal="center" vertical="center"/>
      <protection locked="0"/>
    </xf>
    <xf numFmtId="0" fontId="3" fillId="0" borderId="1" xfId="0" applyFont="1" applyBorder="1" applyProtection="1">
      <protection locked="0"/>
    </xf>
    <xf numFmtId="0" fontId="5" fillId="0" borderId="18" xfId="0" applyFont="1" applyBorder="1" applyAlignment="1" applyProtection="1">
      <alignment horizontal="left" vertical="center"/>
      <protection locked="0"/>
    </xf>
    <xf numFmtId="0" fontId="0" fillId="0" borderId="1" xfId="0" applyBorder="1" applyAlignment="1" applyProtection="1">
      <alignment horizontal="center"/>
      <protection locked="0"/>
    </xf>
    <xf numFmtId="0" fontId="4" fillId="0" borderId="1" xfId="0" applyFont="1" applyBorder="1" applyProtection="1">
      <protection locked="0"/>
    </xf>
    <xf numFmtId="0" fontId="3" fillId="0" borderId="3"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3" fillId="0" borderId="19" xfId="0" applyFont="1" applyBorder="1" applyAlignment="1" applyProtection="1">
      <alignment horizontal="left" vertical="center"/>
      <protection locked="0"/>
    </xf>
    <xf numFmtId="0" fontId="3" fillId="0" borderId="2" xfId="0" applyFont="1" applyBorder="1" applyAlignment="1" applyProtection="1">
      <alignment horizontal="center" vertical="center"/>
      <protection locked="0"/>
    </xf>
    <xf numFmtId="0" fontId="2" fillId="0" borderId="2" xfId="0" applyFont="1" applyBorder="1" applyProtection="1">
      <protection locked="0"/>
    </xf>
    <xf numFmtId="0" fontId="2" fillId="0" borderId="1" xfId="0" applyFont="1" applyBorder="1" applyProtection="1">
      <protection locked="0"/>
    </xf>
    <xf numFmtId="0" fontId="3" fillId="0" borderId="20" xfId="0" applyFont="1" applyBorder="1" applyAlignment="1" applyProtection="1">
      <alignment horizontal="left" vertical="center"/>
      <protection locked="0"/>
    </xf>
    <xf numFmtId="0" fontId="5" fillId="0" borderId="21" xfId="0" applyFont="1" applyBorder="1" applyAlignment="1" applyProtection="1">
      <alignment horizontal="center" vertical="center"/>
      <protection locked="0"/>
    </xf>
    <xf numFmtId="0" fontId="3" fillId="0" borderId="21" xfId="0" applyFont="1" applyBorder="1" applyAlignment="1" applyProtection="1">
      <alignment horizontal="center" vertical="center"/>
      <protection locked="0"/>
    </xf>
    <xf numFmtId="0" fontId="8" fillId="0" borderId="22" xfId="0" applyFont="1" applyBorder="1" applyAlignment="1" applyProtection="1">
      <alignment horizontal="center" vertical="center"/>
      <protection locked="0"/>
    </xf>
    <xf numFmtId="0" fontId="7" fillId="0" borderId="23" xfId="0" applyFont="1" applyBorder="1" applyProtection="1">
      <protection locked="0"/>
    </xf>
    <xf numFmtId="0" fontId="0" fillId="0" borderId="1" xfId="0" applyBorder="1" applyAlignment="1">
      <alignment horizontal="center"/>
    </xf>
    <xf numFmtId="0" fontId="8" fillId="0" borderId="23" xfId="0" applyFont="1" applyBorder="1" applyAlignment="1">
      <alignment horizontal="center"/>
    </xf>
    <xf numFmtId="0" fontId="0" fillId="3" borderId="17" xfId="0" applyFill="1" applyBorder="1"/>
    <xf numFmtId="0" fontId="7" fillId="9" borderId="24" xfId="0" applyFont="1" applyFill="1" applyBorder="1"/>
    <xf numFmtId="0" fontId="3" fillId="0" borderId="26" xfId="0" applyFont="1" applyBorder="1" applyAlignment="1" applyProtection="1">
      <alignment horizontal="left" vertical="center"/>
      <protection locked="0"/>
    </xf>
    <xf numFmtId="0" fontId="3" fillId="0" borderId="10" xfId="0" applyFont="1" applyBorder="1" applyAlignment="1" applyProtection="1">
      <alignment horizontal="center" vertical="center"/>
      <protection locked="0"/>
    </xf>
    <xf numFmtId="0" fontId="3" fillId="0" borderId="27" xfId="0" applyFont="1" applyBorder="1" applyAlignment="1" applyProtection="1">
      <alignment horizontal="center" vertical="center"/>
      <protection locked="0"/>
    </xf>
    <xf numFmtId="0" fontId="3" fillId="0" borderId="27" xfId="0" applyFont="1" applyBorder="1" applyProtection="1">
      <protection locked="0"/>
    </xf>
    <xf numFmtId="0" fontId="0" fillId="4" borderId="27" xfId="0" applyFill="1" applyBorder="1" applyProtection="1">
      <protection locked="0"/>
    </xf>
    <xf numFmtId="0" fontId="3" fillId="0" borderId="1" xfId="0" applyFont="1" applyBorder="1" applyAlignment="1" applyProtection="1">
      <alignment vertical="center"/>
      <protection locked="0"/>
    </xf>
    <xf numFmtId="0" fontId="3" fillId="0" borderId="28" xfId="0" applyFont="1" applyBorder="1" applyAlignment="1" applyProtection="1">
      <alignment horizontal="center" vertical="center"/>
      <protection locked="0"/>
    </xf>
    <xf numFmtId="0" fontId="5" fillId="0" borderId="26" xfId="0" applyFont="1" applyBorder="1" applyAlignment="1" applyProtection="1">
      <alignment horizontal="left" vertical="center"/>
      <protection locked="0"/>
    </xf>
    <xf numFmtId="0" fontId="0" fillId="0" borderId="1" xfId="0" applyBorder="1" applyProtection="1">
      <protection locked="0"/>
    </xf>
    <xf numFmtId="0" fontId="2" fillId="8" borderId="7" xfId="0" applyFont="1" applyFill="1" applyBorder="1" applyAlignment="1" applyProtection="1">
      <alignment horizontal="center" wrapText="1"/>
      <protection locked="0"/>
    </xf>
    <xf numFmtId="0" fontId="0" fillId="0" borderId="2" xfId="0" applyBorder="1" applyAlignment="1">
      <alignment horizontal="center"/>
    </xf>
    <xf numFmtId="0" fontId="0" fillId="4" borderId="2" xfId="0" applyFill="1" applyBorder="1" applyProtection="1">
      <protection locked="0"/>
    </xf>
    <xf numFmtId="0" fontId="2" fillId="8" borderId="7" xfId="0" applyFont="1" applyFill="1" applyBorder="1" applyAlignment="1" applyProtection="1">
      <alignment horizontal="center"/>
      <protection locked="0"/>
    </xf>
    <xf numFmtId="0" fontId="0" fillId="3" borderId="1" xfId="0" applyFill="1" applyBorder="1"/>
    <xf numFmtId="0" fontId="7" fillId="9" borderId="15" xfId="0" applyFont="1" applyFill="1" applyBorder="1"/>
    <xf numFmtId="0" fontId="11" fillId="7" borderId="4" xfId="0" applyFont="1" applyFill="1" applyBorder="1" applyAlignment="1" applyProtection="1">
      <alignment horizontal="center" vertical="center"/>
      <protection locked="0"/>
    </xf>
    <xf numFmtId="0" fontId="0" fillId="7" borderId="5" xfId="0" applyFill="1" applyBorder="1" applyAlignment="1" applyProtection="1">
      <alignment horizontal="center" vertical="center"/>
      <protection locked="0"/>
    </xf>
    <xf numFmtId="0" fontId="0" fillId="7" borderId="6" xfId="0" applyFill="1" applyBorder="1" applyAlignment="1" applyProtection="1">
      <alignment horizontal="center" vertical="center"/>
      <protection locked="0"/>
    </xf>
    <xf numFmtId="0" fontId="14" fillId="2" borderId="7" xfId="0" applyFont="1" applyFill="1" applyBorder="1" applyAlignment="1" applyProtection="1">
      <alignment horizontal="center" vertical="center"/>
      <protection hidden="1"/>
    </xf>
    <xf numFmtId="0" fontId="14" fillId="2" borderId="8" xfId="0" applyFont="1" applyFill="1" applyBorder="1" applyAlignment="1" applyProtection="1">
      <alignment horizontal="center" vertical="center"/>
      <protection hidden="1"/>
    </xf>
    <xf numFmtId="0" fontId="14" fillId="2" borderId="9" xfId="0" applyFont="1" applyFill="1" applyBorder="1" applyAlignment="1" applyProtection="1">
      <alignment horizontal="center" vertical="center"/>
      <protection hidden="1"/>
    </xf>
    <xf numFmtId="0" fontId="9" fillId="5" borderId="10" xfId="0" applyFont="1" applyFill="1" applyBorder="1" applyAlignment="1" applyProtection="1">
      <alignment horizontal="left" vertical="center" wrapText="1"/>
      <protection hidden="1"/>
    </xf>
    <xf numFmtId="0" fontId="9" fillId="5" borderId="11" xfId="0" applyFont="1" applyFill="1" applyBorder="1" applyAlignment="1" applyProtection="1">
      <alignment horizontal="left" vertical="center" wrapText="1"/>
      <protection hidden="1"/>
    </xf>
    <xf numFmtId="0" fontId="9" fillId="5" borderId="0" xfId="0" applyFont="1" applyFill="1" applyAlignment="1" applyProtection="1">
      <alignment horizontal="left" vertical="center" wrapText="1"/>
      <protection hidden="1"/>
    </xf>
    <xf numFmtId="0" fontId="9" fillId="5" borderId="14" xfId="0" applyFont="1" applyFill="1" applyBorder="1" applyAlignment="1" applyProtection="1">
      <alignment horizontal="left" vertical="center" wrapText="1"/>
      <protection hidden="1"/>
    </xf>
    <xf numFmtId="0" fontId="9" fillId="5" borderId="12" xfId="0" applyFont="1" applyFill="1" applyBorder="1" applyAlignment="1" applyProtection="1">
      <alignment horizontal="left" vertical="center" wrapText="1"/>
      <protection hidden="1"/>
    </xf>
    <xf numFmtId="0" fontId="9" fillId="5" borderId="13" xfId="0" applyFont="1" applyFill="1" applyBorder="1" applyAlignment="1" applyProtection="1">
      <alignment horizontal="left" vertical="center" wrapText="1"/>
      <protection hidden="1"/>
    </xf>
    <xf numFmtId="0" fontId="9" fillId="5" borderId="5" xfId="0" applyFont="1" applyFill="1" applyBorder="1" applyAlignment="1" applyProtection="1">
      <alignment horizontal="left" vertical="top" wrapText="1"/>
      <protection hidden="1"/>
    </xf>
    <xf numFmtId="0" fontId="9" fillId="5" borderId="6" xfId="0" applyFont="1" applyFill="1" applyBorder="1" applyAlignment="1" applyProtection="1">
      <alignment horizontal="left" vertical="top" wrapText="1"/>
      <protection hidden="1"/>
    </xf>
    <xf numFmtId="0" fontId="8" fillId="2" borderId="7" xfId="1" applyFont="1" applyFill="1" applyBorder="1" applyAlignment="1" applyProtection="1">
      <alignment horizontal="center" vertical="center"/>
      <protection hidden="1"/>
    </xf>
    <xf numFmtId="0" fontId="8" fillId="2" borderId="8" xfId="1" applyFont="1" applyFill="1" applyBorder="1" applyAlignment="1" applyProtection="1">
      <alignment horizontal="center" vertical="center"/>
      <protection hidden="1"/>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9" fillId="5" borderId="5" xfId="0" applyFont="1" applyFill="1" applyBorder="1" applyAlignment="1" applyProtection="1">
      <alignment horizontal="left" vertical="center" wrapText="1"/>
      <protection hidden="1"/>
    </xf>
    <xf numFmtId="0" fontId="9" fillId="5" borderId="6" xfId="0" applyFont="1" applyFill="1" applyBorder="1" applyAlignment="1" applyProtection="1">
      <alignment horizontal="left" vertical="center" wrapText="1"/>
      <protection hidden="1"/>
    </xf>
    <xf numFmtId="0" fontId="12" fillId="0" borderId="4" xfId="0" applyFont="1" applyBorder="1" applyAlignment="1" applyProtection="1">
      <alignment horizontal="center" vertical="center"/>
      <protection hidden="1"/>
    </xf>
    <xf numFmtId="0" fontId="12" fillId="0" borderId="5" xfId="0" applyFont="1" applyBorder="1" applyAlignment="1" applyProtection="1">
      <alignment horizontal="center" vertical="center"/>
      <protection hidden="1"/>
    </xf>
    <xf numFmtId="0" fontId="12" fillId="0" borderId="6" xfId="0" applyFont="1" applyBorder="1" applyAlignment="1" applyProtection="1">
      <alignment horizontal="center" vertical="center"/>
      <protection hidden="1"/>
    </xf>
    <xf numFmtId="0" fontId="9" fillId="0" borderId="4" xfId="1" applyFont="1" applyBorder="1" applyAlignment="1" applyProtection="1">
      <alignment horizontal="center"/>
      <protection hidden="1"/>
    </xf>
    <xf numFmtId="0" fontId="9" fillId="0" borderId="5" xfId="1" applyFont="1" applyBorder="1" applyAlignment="1" applyProtection="1">
      <alignment horizontal="center"/>
      <protection hidden="1"/>
    </xf>
    <xf numFmtId="0" fontId="9" fillId="0" borderId="6" xfId="1" applyFont="1" applyBorder="1" applyAlignment="1" applyProtection="1">
      <alignment horizontal="center"/>
      <protection hidden="1"/>
    </xf>
    <xf numFmtId="0" fontId="10" fillId="6" borderId="4" xfId="1" applyFont="1" applyFill="1" applyBorder="1" applyAlignment="1" applyProtection="1">
      <alignment horizontal="center" vertical="center"/>
      <protection hidden="1"/>
    </xf>
    <xf numFmtId="0" fontId="10" fillId="6" borderId="5" xfId="1" applyFont="1" applyFill="1" applyBorder="1" applyAlignment="1" applyProtection="1">
      <alignment horizontal="center" vertical="center"/>
      <protection hidden="1"/>
    </xf>
    <xf numFmtId="0" fontId="10" fillId="6" borderId="6" xfId="1" applyFont="1" applyFill="1" applyBorder="1" applyAlignment="1" applyProtection="1">
      <alignment horizontal="center" vertical="center"/>
      <protection hidden="1"/>
    </xf>
    <xf numFmtId="0" fontId="8" fillId="4" borderId="5" xfId="0" applyFont="1" applyFill="1" applyBorder="1" applyAlignment="1" applyProtection="1">
      <alignment horizontal="center" vertical="center"/>
      <protection hidden="1"/>
    </xf>
    <xf numFmtId="0" fontId="8" fillId="4" borderId="6" xfId="0" applyFont="1" applyFill="1" applyBorder="1" applyAlignment="1" applyProtection="1">
      <alignment horizontal="center" vertical="center"/>
      <protection hidden="1"/>
    </xf>
  </cellXfs>
  <cellStyles count="2">
    <cellStyle name="Normal" xfId="0" builtinId="0"/>
    <cellStyle name="Normal 4"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teagasc.ie/contact/offices/kildalton-agricultural-and-horticultural-colle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I16"/>
  <sheetViews>
    <sheetView tabSelected="1" workbookViewId="0">
      <selection activeCell="I20" sqref="I20"/>
    </sheetView>
  </sheetViews>
  <sheetFormatPr defaultRowHeight="15" x14ac:dyDescent="0.25"/>
  <cols>
    <col min="2" max="2" width="24.140625" bestFit="1" customWidth="1"/>
    <col min="7" max="7" width="57.28515625" customWidth="1"/>
    <col min="9" max="9" width="81.5703125" customWidth="1"/>
  </cols>
  <sheetData>
    <row r="3" spans="2:9" ht="15.75" thickBot="1" x14ac:dyDescent="0.3"/>
    <row r="4" spans="2:9" ht="19.5" thickBot="1" x14ac:dyDescent="0.3">
      <c r="B4" s="75" t="s">
        <v>265</v>
      </c>
      <c r="C4" s="76"/>
      <c r="D4" s="76"/>
      <c r="E4" s="76"/>
      <c r="F4" s="76"/>
      <c r="G4" s="76"/>
      <c r="H4" s="76"/>
      <c r="I4" s="77"/>
    </row>
    <row r="5" spans="2:9" ht="19.5" thickBot="1" x14ac:dyDescent="0.3">
      <c r="B5" s="1" t="s">
        <v>266</v>
      </c>
      <c r="C5" s="78" t="s">
        <v>267</v>
      </c>
      <c r="D5" s="78"/>
      <c r="E5" s="78"/>
      <c r="F5" s="78"/>
      <c r="G5" s="78"/>
      <c r="H5" s="78"/>
      <c r="I5" s="79"/>
    </row>
    <row r="6" spans="2:9" ht="19.5" thickBot="1" x14ac:dyDescent="0.3">
      <c r="B6" s="69"/>
      <c r="C6" s="70"/>
      <c r="D6" s="70"/>
      <c r="E6" s="70"/>
      <c r="F6" s="70"/>
      <c r="G6" s="70"/>
      <c r="H6" s="70"/>
      <c r="I6" s="71"/>
    </row>
    <row r="7" spans="2:9" ht="53.25" customHeight="1" thickBot="1" x14ac:dyDescent="0.3">
      <c r="B7" s="2" t="s">
        <v>268</v>
      </c>
      <c r="C7" s="61" t="s">
        <v>274</v>
      </c>
      <c r="D7" s="61"/>
      <c r="E7" s="61"/>
      <c r="F7" s="61"/>
      <c r="G7" s="61"/>
      <c r="H7" s="61"/>
      <c r="I7" s="62"/>
    </row>
    <row r="8" spans="2:9" ht="16.5" thickBot="1" x14ac:dyDescent="0.3">
      <c r="B8" s="72"/>
      <c r="C8" s="73"/>
      <c r="D8" s="73"/>
      <c r="E8" s="73"/>
      <c r="F8" s="73"/>
      <c r="G8" s="73"/>
      <c r="H8" s="73"/>
      <c r="I8" s="74"/>
    </row>
    <row r="9" spans="2:9" ht="36" customHeight="1" thickBot="1" x14ac:dyDescent="0.3">
      <c r="B9" s="63" t="s">
        <v>269</v>
      </c>
      <c r="C9" s="67" t="s">
        <v>273</v>
      </c>
      <c r="D9" s="67"/>
      <c r="E9" s="67"/>
      <c r="F9" s="67"/>
      <c r="G9" s="67"/>
      <c r="H9" s="67"/>
      <c r="I9" s="68"/>
    </row>
    <row r="10" spans="2:9" ht="16.5" customHeight="1" thickBot="1" x14ac:dyDescent="0.3">
      <c r="B10" s="64"/>
      <c r="C10" s="67" t="s">
        <v>280</v>
      </c>
      <c r="D10" s="67"/>
      <c r="E10" s="67"/>
      <c r="F10" s="67"/>
      <c r="G10" s="67"/>
      <c r="H10" s="67"/>
      <c r="I10" s="68"/>
    </row>
    <row r="11" spans="2:9" ht="56.25" customHeight="1" thickBot="1" x14ac:dyDescent="0.3">
      <c r="B11" s="65"/>
      <c r="C11" s="61" t="s">
        <v>272</v>
      </c>
      <c r="D11" s="61"/>
      <c r="E11" s="61"/>
      <c r="F11" s="61"/>
      <c r="G11" s="61"/>
      <c r="H11" s="61"/>
      <c r="I11" s="62"/>
    </row>
    <row r="12" spans="2:9" ht="16.5" customHeight="1" thickBot="1" x14ac:dyDescent="0.3">
      <c r="B12" s="66"/>
      <c r="C12" s="61" t="s">
        <v>271</v>
      </c>
      <c r="D12" s="61"/>
      <c r="E12" s="61"/>
      <c r="F12" s="61"/>
      <c r="G12" s="61"/>
      <c r="H12" s="61"/>
      <c r="I12" s="62"/>
    </row>
    <row r="13" spans="2:9" ht="16.5" thickBot="1" x14ac:dyDescent="0.3">
      <c r="B13" s="72"/>
      <c r="C13" s="73"/>
      <c r="D13" s="73"/>
      <c r="E13" s="73"/>
      <c r="F13" s="73"/>
      <c r="G13" s="73"/>
      <c r="H13" s="73"/>
      <c r="I13" s="74"/>
    </row>
    <row r="14" spans="2:9" ht="15" customHeight="1" x14ac:dyDescent="0.25">
      <c r="B14" s="52" t="s">
        <v>264</v>
      </c>
      <c r="C14" s="55" t="s">
        <v>281</v>
      </c>
      <c r="D14" s="55"/>
      <c r="E14" s="55"/>
      <c r="F14" s="55"/>
      <c r="G14" s="55"/>
      <c r="H14" s="55"/>
      <c r="I14" s="56"/>
    </row>
    <row r="15" spans="2:9" ht="15" customHeight="1" x14ac:dyDescent="0.25">
      <c r="B15" s="53"/>
      <c r="C15" s="57"/>
      <c r="D15" s="57"/>
      <c r="E15" s="57"/>
      <c r="F15" s="57"/>
      <c r="G15" s="57"/>
      <c r="H15" s="57"/>
      <c r="I15" s="58"/>
    </row>
    <row r="16" spans="2:9" ht="15.75" customHeight="1" thickBot="1" x14ac:dyDescent="0.3">
      <c r="B16" s="54"/>
      <c r="C16" s="59"/>
      <c r="D16" s="59"/>
      <c r="E16" s="59"/>
      <c r="F16" s="59"/>
      <c r="G16" s="59"/>
      <c r="H16" s="59"/>
      <c r="I16" s="60"/>
    </row>
  </sheetData>
  <mergeCells count="13">
    <mergeCell ref="B6:I6"/>
    <mergeCell ref="B8:I8"/>
    <mergeCell ref="B13:I13"/>
    <mergeCell ref="B4:I4"/>
    <mergeCell ref="C5:I5"/>
    <mergeCell ref="B14:B16"/>
    <mergeCell ref="C14:I16"/>
    <mergeCell ref="C7:I7"/>
    <mergeCell ref="B9:B12"/>
    <mergeCell ref="C11:I11"/>
    <mergeCell ref="C9:I9"/>
    <mergeCell ref="C10:I10"/>
    <mergeCell ref="C12:I1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6"/>
  <sheetViews>
    <sheetView zoomScaleNormal="100" workbookViewId="0">
      <selection activeCell="H19" sqref="H19"/>
    </sheetView>
  </sheetViews>
  <sheetFormatPr defaultColWidth="9.140625" defaultRowHeight="15" x14ac:dyDescent="0.25"/>
  <cols>
    <col min="1" max="1" width="48.140625" style="3" bestFit="1" customWidth="1"/>
    <col min="2" max="2" width="43.140625" style="3" bestFit="1" customWidth="1"/>
    <col min="3" max="3" width="30.28515625" style="3" bestFit="1" customWidth="1"/>
    <col min="4" max="4" width="10.7109375" style="3" bestFit="1" customWidth="1"/>
    <col min="5" max="5" width="9.7109375" style="3" bestFit="1" customWidth="1"/>
    <col min="6" max="6" width="14.7109375" style="3" bestFit="1" customWidth="1"/>
    <col min="7" max="7" width="10.28515625" style="3" bestFit="1" customWidth="1"/>
    <col min="8" max="8" width="15.5703125" style="3" bestFit="1" customWidth="1"/>
    <col min="9" max="9" width="15.85546875" style="3" customWidth="1"/>
    <col min="10" max="10" width="17.140625" style="3" customWidth="1"/>
    <col min="11" max="16384" width="9.140625" style="3"/>
  </cols>
  <sheetData>
    <row r="1" spans="1:10" ht="51.75" customHeight="1" thickBot="1" x14ac:dyDescent="0.3">
      <c r="A1" s="49" t="s">
        <v>275</v>
      </c>
      <c r="B1" s="50"/>
      <c r="C1" s="50"/>
      <c r="D1" s="50"/>
      <c r="E1" s="50"/>
      <c r="F1" s="50"/>
      <c r="G1" s="50"/>
      <c r="H1" s="50"/>
      <c r="I1" s="50"/>
      <c r="J1" s="51"/>
    </row>
    <row r="2" spans="1:10" ht="93.75" customHeight="1" thickBot="1" x14ac:dyDescent="0.3">
      <c r="A2" s="4" t="s">
        <v>270</v>
      </c>
      <c r="B2" s="5" t="s">
        <v>1</v>
      </c>
      <c r="C2" s="5" t="s">
        <v>2</v>
      </c>
      <c r="D2" s="5" t="s">
        <v>3</v>
      </c>
      <c r="E2" s="5" t="s">
        <v>4</v>
      </c>
      <c r="F2" s="5" t="s">
        <v>0</v>
      </c>
      <c r="G2" s="5" t="s">
        <v>5</v>
      </c>
      <c r="H2" s="43" t="s">
        <v>262</v>
      </c>
      <c r="I2" s="6" t="s">
        <v>279</v>
      </c>
      <c r="J2" s="6" t="s">
        <v>263</v>
      </c>
    </row>
    <row r="3" spans="1:10" x14ac:dyDescent="0.25">
      <c r="A3" s="7" t="s">
        <v>64</v>
      </c>
      <c r="B3" s="8" t="s">
        <v>70</v>
      </c>
      <c r="C3" s="8"/>
      <c r="D3" s="9"/>
      <c r="E3" s="9"/>
      <c r="F3" s="8" t="s">
        <v>74</v>
      </c>
      <c r="G3" s="8" t="s">
        <v>79</v>
      </c>
      <c r="H3" s="30">
        <v>77</v>
      </c>
      <c r="I3" s="10"/>
      <c r="J3" s="32">
        <f>H3*I3</f>
        <v>0</v>
      </c>
    </row>
    <row r="4" spans="1:10" x14ac:dyDescent="0.25">
      <c r="A4" s="11" t="s">
        <v>259</v>
      </c>
      <c r="B4" s="12" t="s">
        <v>70</v>
      </c>
      <c r="D4" s="12"/>
      <c r="E4" s="12"/>
      <c r="F4" s="12" t="s">
        <v>74</v>
      </c>
      <c r="G4" s="12" t="s">
        <v>79</v>
      </c>
      <c r="H4" s="30">
        <v>880</v>
      </c>
      <c r="I4" s="13"/>
      <c r="J4" s="32">
        <f t="shared" ref="J4:J25" si="0">H4*I4</f>
        <v>0</v>
      </c>
    </row>
    <row r="5" spans="1:10" x14ac:dyDescent="0.25">
      <c r="A5" s="11" t="s">
        <v>258</v>
      </c>
      <c r="B5" s="14" t="s">
        <v>250</v>
      </c>
      <c r="C5" s="12" t="s">
        <v>70</v>
      </c>
      <c r="D5" s="12"/>
      <c r="E5" s="12"/>
      <c r="F5" s="12" t="s">
        <v>74</v>
      </c>
      <c r="G5" s="12" t="s">
        <v>79</v>
      </c>
      <c r="H5" s="30">
        <v>1599</v>
      </c>
      <c r="I5" s="13"/>
      <c r="J5" s="32">
        <f t="shared" si="0"/>
        <v>0</v>
      </c>
    </row>
    <row r="6" spans="1:10" x14ac:dyDescent="0.25">
      <c r="A6" s="11" t="s">
        <v>229</v>
      </c>
      <c r="B6" s="14" t="s">
        <v>230</v>
      </c>
      <c r="C6" s="12" t="s">
        <v>231</v>
      </c>
      <c r="D6" s="12" t="s">
        <v>232</v>
      </c>
      <c r="E6" s="12" t="s">
        <v>233</v>
      </c>
      <c r="F6" s="12" t="s">
        <v>13</v>
      </c>
      <c r="G6" s="12" t="s">
        <v>234</v>
      </c>
      <c r="H6" s="30">
        <v>293</v>
      </c>
      <c r="I6" s="13"/>
      <c r="J6" s="32">
        <f t="shared" si="0"/>
        <v>0</v>
      </c>
    </row>
    <row r="7" spans="1:10" x14ac:dyDescent="0.25">
      <c r="A7" s="16" t="s">
        <v>243</v>
      </c>
      <c r="B7" s="12" t="s">
        <v>244</v>
      </c>
      <c r="C7" s="17" t="s">
        <v>245</v>
      </c>
      <c r="D7" s="12"/>
      <c r="E7" s="12"/>
      <c r="F7" s="12" t="s">
        <v>13</v>
      </c>
      <c r="G7" s="12" t="s">
        <v>246</v>
      </c>
      <c r="H7" s="30">
        <v>2687</v>
      </c>
      <c r="I7" s="13"/>
      <c r="J7" s="32">
        <f t="shared" si="0"/>
        <v>0</v>
      </c>
    </row>
    <row r="8" spans="1:10" x14ac:dyDescent="0.25">
      <c r="A8" s="11" t="s">
        <v>125</v>
      </c>
      <c r="B8" s="12" t="s">
        <v>126</v>
      </c>
      <c r="C8" s="12" t="s">
        <v>127</v>
      </c>
      <c r="D8" s="15"/>
      <c r="E8" s="15"/>
      <c r="F8" s="12" t="s">
        <v>18</v>
      </c>
      <c r="G8" s="12" t="s">
        <v>136</v>
      </c>
      <c r="H8" s="30">
        <v>94</v>
      </c>
      <c r="I8" s="13"/>
      <c r="J8" s="32">
        <f t="shared" si="0"/>
        <v>0</v>
      </c>
    </row>
    <row r="9" spans="1:10" x14ac:dyDescent="0.25">
      <c r="A9" s="11" t="s">
        <v>207</v>
      </c>
      <c r="B9" s="12" t="s">
        <v>129</v>
      </c>
      <c r="C9" s="12" t="s">
        <v>19</v>
      </c>
      <c r="D9" s="12"/>
      <c r="E9" s="12"/>
      <c r="F9" s="12" t="s">
        <v>208</v>
      </c>
      <c r="G9" s="12" t="s">
        <v>212</v>
      </c>
      <c r="H9" s="30">
        <v>133</v>
      </c>
      <c r="I9" s="13"/>
      <c r="J9" s="32">
        <f t="shared" si="0"/>
        <v>0</v>
      </c>
    </row>
    <row r="10" spans="1:10" x14ac:dyDescent="0.25">
      <c r="A10" s="11" t="s">
        <v>209</v>
      </c>
      <c r="B10" s="12" t="s">
        <v>210</v>
      </c>
      <c r="C10" s="12"/>
      <c r="D10" s="12"/>
      <c r="E10" s="12"/>
      <c r="F10" s="12" t="s">
        <v>208</v>
      </c>
      <c r="G10" s="12" t="s">
        <v>213</v>
      </c>
      <c r="H10" s="30">
        <v>131</v>
      </c>
      <c r="I10" s="13"/>
      <c r="J10" s="32">
        <f t="shared" si="0"/>
        <v>0</v>
      </c>
    </row>
    <row r="11" spans="1:10" x14ac:dyDescent="0.25">
      <c r="A11" s="16" t="s">
        <v>239</v>
      </c>
      <c r="B11" s="12" t="s">
        <v>240</v>
      </c>
      <c r="C11" s="12" t="s">
        <v>241</v>
      </c>
      <c r="D11" s="12"/>
      <c r="E11" s="12"/>
      <c r="F11" s="12" t="s">
        <v>208</v>
      </c>
      <c r="G11" s="12" t="s">
        <v>242</v>
      </c>
      <c r="H11" s="30">
        <v>1748</v>
      </c>
      <c r="I11" s="13"/>
      <c r="J11" s="32">
        <f t="shared" si="0"/>
        <v>0</v>
      </c>
    </row>
    <row r="12" spans="1:10" x14ac:dyDescent="0.25">
      <c r="A12" s="11" t="s">
        <v>130</v>
      </c>
      <c r="B12" s="12" t="s">
        <v>131</v>
      </c>
      <c r="C12" s="12" t="s">
        <v>132</v>
      </c>
      <c r="D12" s="15"/>
      <c r="E12" s="15"/>
      <c r="F12" s="12" t="s">
        <v>20</v>
      </c>
      <c r="G12" s="12" t="s">
        <v>138</v>
      </c>
      <c r="H12" s="30">
        <v>129</v>
      </c>
      <c r="I12" s="13"/>
      <c r="J12" s="32">
        <f t="shared" si="0"/>
        <v>0</v>
      </c>
    </row>
    <row r="13" spans="1:10" x14ac:dyDescent="0.25">
      <c r="A13" s="11" t="s">
        <v>159</v>
      </c>
      <c r="B13" s="12" t="s">
        <v>160</v>
      </c>
      <c r="C13" s="12" t="s">
        <v>161</v>
      </c>
      <c r="D13" s="12"/>
      <c r="E13" s="12"/>
      <c r="F13" s="12" t="s">
        <v>21</v>
      </c>
      <c r="G13" s="12" t="s">
        <v>166</v>
      </c>
      <c r="H13" s="30">
        <v>106</v>
      </c>
      <c r="I13" s="13"/>
      <c r="J13" s="32">
        <f t="shared" si="0"/>
        <v>0</v>
      </c>
    </row>
    <row r="14" spans="1:10" x14ac:dyDescent="0.25">
      <c r="A14" s="11" t="s">
        <v>117</v>
      </c>
      <c r="B14" s="12" t="s">
        <v>118</v>
      </c>
      <c r="C14" s="12" t="s">
        <v>22</v>
      </c>
      <c r="D14" s="18"/>
      <c r="E14" s="18"/>
      <c r="F14" s="12" t="s">
        <v>23</v>
      </c>
      <c r="G14" s="12" t="s">
        <v>133</v>
      </c>
      <c r="H14" s="30">
        <v>62</v>
      </c>
      <c r="I14" s="13"/>
      <c r="J14" s="32">
        <f t="shared" si="0"/>
        <v>0</v>
      </c>
    </row>
    <row r="15" spans="1:10" x14ac:dyDescent="0.25">
      <c r="A15" s="11" t="s">
        <v>119</v>
      </c>
      <c r="B15" s="12" t="s">
        <v>120</v>
      </c>
      <c r="C15" s="12" t="s">
        <v>121</v>
      </c>
      <c r="D15" s="15"/>
      <c r="E15" s="15"/>
      <c r="F15" s="12" t="s">
        <v>23</v>
      </c>
      <c r="G15" s="12" t="s">
        <v>134</v>
      </c>
      <c r="H15" s="30">
        <v>108</v>
      </c>
      <c r="I15" s="13"/>
      <c r="J15" s="32">
        <f t="shared" si="0"/>
        <v>0</v>
      </c>
    </row>
    <row r="16" spans="1:10" x14ac:dyDescent="0.25">
      <c r="A16" s="11" t="s">
        <v>122</v>
      </c>
      <c r="B16" s="12" t="s">
        <v>123</v>
      </c>
      <c r="C16" s="12" t="s">
        <v>124</v>
      </c>
      <c r="D16" s="15"/>
      <c r="E16" s="15"/>
      <c r="F16" s="12" t="s">
        <v>25</v>
      </c>
      <c r="G16" s="12" t="s">
        <v>135</v>
      </c>
      <c r="H16" s="30">
        <v>147</v>
      </c>
      <c r="I16" s="13"/>
      <c r="J16" s="32">
        <f t="shared" si="0"/>
        <v>0</v>
      </c>
    </row>
    <row r="17" spans="1:10" x14ac:dyDescent="0.25">
      <c r="A17" s="11" t="s">
        <v>128</v>
      </c>
      <c r="B17" s="12" t="s">
        <v>129</v>
      </c>
      <c r="C17" s="12" t="s">
        <v>26</v>
      </c>
      <c r="D17" s="15"/>
      <c r="E17" s="15"/>
      <c r="F17" s="12" t="s">
        <v>25</v>
      </c>
      <c r="G17" s="12" t="s">
        <v>137</v>
      </c>
      <c r="H17" s="30">
        <v>107</v>
      </c>
      <c r="I17" s="13"/>
      <c r="J17" s="32">
        <f t="shared" si="0"/>
        <v>0</v>
      </c>
    </row>
    <row r="18" spans="1:10" x14ac:dyDescent="0.25">
      <c r="A18" s="11" t="s">
        <v>124</v>
      </c>
      <c r="B18" s="14" t="s">
        <v>251</v>
      </c>
      <c r="C18" s="12" t="s">
        <v>123</v>
      </c>
      <c r="D18" s="12" t="s">
        <v>124</v>
      </c>
      <c r="E18" s="12" t="s">
        <v>252</v>
      </c>
      <c r="F18" s="12" t="s">
        <v>25</v>
      </c>
      <c r="G18" s="12" t="s">
        <v>135</v>
      </c>
      <c r="H18" s="30">
        <v>1010</v>
      </c>
      <c r="I18" s="13"/>
      <c r="J18" s="32">
        <f t="shared" si="0"/>
        <v>0</v>
      </c>
    </row>
    <row r="19" spans="1:10" x14ac:dyDescent="0.25">
      <c r="A19" s="11" t="s">
        <v>221</v>
      </c>
      <c r="B19" s="12" t="s">
        <v>222</v>
      </c>
      <c r="C19" s="12" t="s">
        <v>223</v>
      </c>
      <c r="D19" s="12" t="s">
        <v>224</v>
      </c>
      <c r="E19" s="12"/>
      <c r="F19" s="19" t="s">
        <v>225</v>
      </c>
      <c r="G19" s="12" t="s">
        <v>228</v>
      </c>
      <c r="H19" s="30">
        <v>108</v>
      </c>
      <c r="I19" s="13"/>
      <c r="J19" s="32">
        <f t="shared" si="0"/>
        <v>0</v>
      </c>
    </row>
    <row r="20" spans="1:10" x14ac:dyDescent="0.25">
      <c r="A20" s="11" t="s">
        <v>219</v>
      </c>
      <c r="B20" s="12" t="s">
        <v>220</v>
      </c>
      <c r="C20" s="12" t="s">
        <v>32</v>
      </c>
      <c r="D20" s="12"/>
      <c r="E20" s="12"/>
      <c r="F20" s="20" t="s">
        <v>31</v>
      </c>
      <c r="G20" s="12" t="s">
        <v>227</v>
      </c>
      <c r="H20" s="30">
        <v>109</v>
      </c>
      <c r="I20" s="13"/>
      <c r="J20" s="32">
        <f t="shared" si="0"/>
        <v>0</v>
      </c>
    </row>
    <row r="21" spans="1:10" x14ac:dyDescent="0.25">
      <c r="A21" s="21" t="s">
        <v>62</v>
      </c>
      <c r="B21" s="22" t="s">
        <v>67</v>
      </c>
      <c r="C21" s="20" t="s">
        <v>68</v>
      </c>
      <c r="D21" s="23"/>
      <c r="E21" s="23"/>
      <c r="F21" s="12" t="s">
        <v>34</v>
      </c>
      <c r="G21" s="12" t="s">
        <v>77</v>
      </c>
      <c r="H21" s="30">
        <v>61</v>
      </c>
      <c r="I21" s="13"/>
      <c r="J21" s="32">
        <f t="shared" si="0"/>
        <v>0</v>
      </c>
    </row>
    <row r="22" spans="1:10" x14ac:dyDescent="0.25">
      <c r="A22" s="11" t="s">
        <v>65</v>
      </c>
      <c r="B22" s="12" t="s">
        <v>71</v>
      </c>
      <c r="C22" s="12" t="s">
        <v>72</v>
      </c>
      <c r="D22" s="24"/>
      <c r="E22" s="24"/>
      <c r="F22" s="12" t="s">
        <v>75</v>
      </c>
      <c r="G22" s="12" t="s">
        <v>80</v>
      </c>
      <c r="H22" s="30">
        <v>162</v>
      </c>
      <c r="I22" s="13"/>
      <c r="J22" s="32">
        <f t="shared" si="0"/>
        <v>0</v>
      </c>
    </row>
    <row r="23" spans="1:10" x14ac:dyDescent="0.25">
      <c r="A23" s="11" t="s">
        <v>61</v>
      </c>
      <c r="B23" s="12" t="s">
        <v>66</v>
      </c>
      <c r="C23" s="12" t="s">
        <v>33</v>
      </c>
      <c r="D23" s="24"/>
      <c r="E23" s="24"/>
      <c r="F23" s="12" t="s">
        <v>73</v>
      </c>
      <c r="G23" s="12" t="s">
        <v>76</v>
      </c>
      <c r="H23" s="30">
        <v>108</v>
      </c>
      <c r="I23" s="13"/>
      <c r="J23" s="32">
        <f t="shared" si="0"/>
        <v>0</v>
      </c>
    </row>
    <row r="24" spans="1:10" x14ac:dyDescent="0.25">
      <c r="A24" s="11" t="s">
        <v>63</v>
      </c>
      <c r="B24" s="12" t="s">
        <v>69</v>
      </c>
      <c r="C24" s="12"/>
      <c r="D24" s="24"/>
      <c r="E24" s="24"/>
      <c r="F24" s="12" t="s">
        <v>73</v>
      </c>
      <c r="G24" s="12" t="s">
        <v>78</v>
      </c>
      <c r="H24" s="30">
        <v>107</v>
      </c>
      <c r="I24" s="13"/>
      <c r="J24" s="32">
        <f t="shared" si="0"/>
        <v>0</v>
      </c>
    </row>
    <row r="25" spans="1:10" ht="15.75" thickBot="1" x14ac:dyDescent="0.3">
      <c r="A25" s="25" t="s">
        <v>249</v>
      </c>
      <c r="B25" s="26" t="s">
        <v>253</v>
      </c>
      <c r="C25" s="27" t="s">
        <v>69</v>
      </c>
      <c r="D25" s="27"/>
      <c r="E25" s="27"/>
      <c r="F25" s="27" t="s">
        <v>73</v>
      </c>
      <c r="G25" s="22" t="s">
        <v>78</v>
      </c>
      <c r="H25" s="44">
        <v>1129</v>
      </c>
      <c r="I25" s="45"/>
      <c r="J25" s="32">
        <f t="shared" si="0"/>
        <v>0</v>
      </c>
    </row>
    <row r="26" spans="1:10" ht="16.5" thickBot="1" x14ac:dyDescent="0.3">
      <c r="G26" s="28" t="s">
        <v>260</v>
      </c>
      <c r="H26" s="31">
        <f>SUM(H3:H25)</f>
        <v>11095</v>
      </c>
      <c r="I26" s="29" t="s">
        <v>264</v>
      </c>
      <c r="J26" s="33">
        <f>SUM(J3:J25)</f>
        <v>0</v>
      </c>
    </row>
  </sheetData>
  <sheetProtection sheet="1" objects="1" scenarios="1"/>
  <sortState xmlns:xlrd2="http://schemas.microsoft.com/office/spreadsheetml/2017/richdata2" ref="A2:J24">
    <sortCondition ref="F2:F24"/>
  </sortState>
  <mergeCells count="1">
    <mergeCell ref="A1:J1"/>
  </mergeCells>
  <hyperlinks>
    <hyperlink ref="A11" r:id="rId1" display="https://www.teagasc.ie/contact/offices/kildalton-agricultural-and-horticultural-college/" xr:uid="{00000000-0004-0000-0100-000000000000}"/>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5"/>
  <sheetViews>
    <sheetView workbookViewId="0">
      <selection activeCell="L27" sqref="L27"/>
    </sheetView>
  </sheetViews>
  <sheetFormatPr defaultColWidth="9.140625" defaultRowHeight="15" x14ac:dyDescent="0.25"/>
  <cols>
    <col min="1" max="1" width="29.140625" style="3" bestFit="1" customWidth="1"/>
    <col min="2" max="2" width="71.7109375" style="3" bestFit="1" customWidth="1"/>
    <col min="3" max="3" width="16.140625" style="3" bestFit="1" customWidth="1"/>
    <col min="4" max="5" width="9.5703125" style="3" bestFit="1" customWidth="1"/>
    <col min="6" max="6" width="13.5703125" style="3" bestFit="1" customWidth="1"/>
    <col min="7" max="7" width="9.5703125" style="3" bestFit="1" customWidth="1"/>
    <col min="8" max="8" width="12.85546875" style="3" customWidth="1"/>
    <col min="9" max="9" width="17.28515625" style="3" customWidth="1"/>
    <col min="10" max="10" width="11.5703125" style="3" customWidth="1"/>
    <col min="11" max="16384" width="9.140625" style="3"/>
  </cols>
  <sheetData>
    <row r="1" spans="1:10" ht="51.75" customHeight="1" thickBot="1" x14ac:dyDescent="0.3">
      <c r="A1" s="49" t="s">
        <v>277</v>
      </c>
      <c r="B1" s="50"/>
      <c r="C1" s="50"/>
      <c r="D1" s="50"/>
      <c r="E1" s="50"/>
      <c r="F1" s="50"/>
      <c r="G1" s="50"/>
      <c r="H1" s="50"/>
      <c r="I1" s="50"/>
      <c r="J1" s="51"/>
    </row>
    <row r="2" spans="1:10" ht="84" customHeight="1" thickBot="1" x14ac:dyDescent="0.3">
      <c r="A2" s="4" t="s">
        <v>270</v>
      </c>
      <c r="B2" s="5" t="s">
        <v>1</v>
      </c>
      <c r="C2" s="5" t="s">
        <v>2</v>
      </c>
      <c r="D2" s="5" t="s">
        <v>3</v>
      </c>
      <c r="E2" s="5" t="s">
        <v>4</v>
      </c>
      <c r="F2" s="5" t="s">
        <v>0</v>
      </c>
      <c r="G2" s="46" t="s">
        <v>5</v>
      </c>
      <c r="H2" s="43" t="s">
        <v>262</v>
      </c>
      <c r="I2" s="6" t="s">
        <v>279</v>
      </c>
      <c r="J2" s="43" t="s">
        <v>263</v>
      </c>
    </row>
    <row r="3" spans="1:10" x14ac:dyDescent="0.25">
      <c r="A3" s="34" t="s">
        <v>278</v>
      </c>
      <c r="B3" s="35" t="s">
        <v>84</v>
      </c>
      <c r="C3" s="36" t="s">
        <v>6</v>
      </c>
      <c r="D3" s="37"/>
      <c r="E3" s="37"/>
      <c r="F3" s="36" t="s">
        <v>7</v>
      </c>
      <c r="G3" s="12" t="s">
        <v>94</v>
      </c>
      <c r="H3" s="30">
        <v>115</v>
      </c>
      <c r="I3" s="38"/>
      <c r="J3" s="47">
        <f>H3*I3</f>
        <v>0</v>
      </c>
    </row>
    <row r="4" spans="1:10" x14ac:dyDescent="0.25">
      <c r="A4" s="11" t="s">
        <v>85</v>
      </c>
      <c r="B4" s="12" t="s">
        <v>86</v>
      </c>
      <c r="C4" s="12" t="s">
        <v>87</v>
      </c>
      <c r="D4" s="18"/>
      <c r="E4" s="18"/>
      <c r="F4" s="12" t="s">
        <v>7</v>
      </c>
      <c r="G4" s="12" t="s">
        <v>95</v>
      </c>
      <c r="H4" s="30">
        <v>56</v>
      </c>
      <c r="I4" s="13"/>
      <c r="J4" s="47">
        <f t="shared" ref="J4:J24" si="0">H4*I4</f>
        <v>0</v>
      </c>
    </row>
    <row r="5" spans="1:10" x14ac:dyDescent="0.25">
      <c r="A5" s="11" t="s">
        <v>88</v>
      </c>
      <c r="B5" s="12" t="s">
        <v>89</v>
      </c>
      <c r="C5" s="12" t="s">
        <v>90</v>
      </c>
      <c r="D5" s="15"/>
      <c r="E5" s="15"/>
      <c r="F5" s="12" t="s">
        <v>7</v>
      </c>
      <c r="G5" s="12" t="s">
        <v>96</v>
      </c>
      <c r="H5" s="30">
        <v>36</v>
      </c>
      <c r="I5" s="13"/>
      <c r="J5" s="47">
        <f t="shared" si="0"/>
        <v>0</v>
      </c>
    </row>
    <row r="6" spans="1:10" x14ac:dyDescent="0.25">
      <c r="A6" s="11" t="s">
        <v>35</v>
      </c>
      <c r="B6" s="17" t="s">
        <v>45</v>
      </c>
      <c r="C6" s="12" t="s">
        <v>39</v>
      </c>
      <c r="D6" s="15"/>
      <c r="E6" s="15"/>
      <c r="F6" s="12" t="s">
        <v>9</v>
      </c>
      <c r="G6" s="12" t="s">
        <v>46</v>
      </c>
      <c r="H6" s="30">
        <v>148</v>
      </c>
      <c r="I6" s="13"/>
      <c r="J6" s="47">
        <f t="shared" si="0"/>
        <v>0</v>
      </c>
    </row>
    <row r="7" spans="1:10" x14ac:dyDescent="0.25">
      <c r="A7" s="11" t="s">
        <v>36</v>
      </c>
      <c r="B7" s="12" t="s">
        <v>40</v>
      </c>
      <c r="C7" s="12" t="s">
        <v>41</v>
      </c>
      <c r="D7" s="15"/>
      <c r="E7" s="15"/>
      <c r="F7" s="12" t="s">
        <v>9</v>
      </c>
      <c r="G7" s="12" t="s">
        <v>47</v>
      </c>
      <c r="H7" s="30">
        <v>88</v>
      </c>
      <c r="I7" s="13"/>
      <c r="J7" s="47">
        <f t="shared" si="0"/>
        <v>0</v>
      </c>
    </row>
    <row r="8" spans="1:10" x14ac:dyDescent="0.25">
      <c r="A8" s="11" t="s">
        <v>37</v>
      </c>
      <c r="B8" s="12" t="s">
        <v>42</v>
      </c>
      <c r="C8" s="12" t="s">
        <v>8</v>
      </c>
      <c r="D8" s="15"/>
      <c r="E8" s="15"/>
      <c r="F8" s="12" t="s">
        <v>9</v>
      </c>
      <c r="G8" s="12" t="s">
        <v>48</v>
      </c>
      <c r="H8" s="30">
        <v>97</v>
      </c>
      <c r="I8" s="13"/>
      <c r="J8" s="47">
        <f t="shared" si="0"/>
        <v>0</v>
      </c>
    </row>
    <row r="9" spans="1:10" x14ac:dyDescent="0.25">
      <c r="A9" s="11" t="s">
        <v>38</v>
      </c>
      <c r="B9" s="12" t="s">
        <v>43</v>
      </c>
      <c r="C9" s="12" t="s">
        <v>44</v>
      </c>
      <c r="D9" s="39"/>
      <c r="E9" s="39"/>
      <c r="F9" s="12" t="s">
        <v>9</v>
      </c>
      <c r="G9" s="12" t="s">
        <v>49</v>
      </c>
      <c r="H9" s="30">
        <v>123</v>
      </c>
      <c r="I9" s="13"/>
      <c r="J9" s="47">
        <f t="shared" si="0"/>
        <v>0</v>
      </c>
    </row>
    <row r="10" spans="1:10" x14ac:dyDescent="0.25">
      <c r="A10" s="11" t="s">
        <v>50</v>
      </c>
      <c r="B10" s="12" t="s">
        <v>53</v>
      </c>
      <c r="C10" s="12" t="s">
        <v>54</v>
      </c>
      <c r="D10" s="15"/>
      <c r="E10" s="15"/>
      <c r="F10" s="12" t="s">
        <v>9</v>
      </c>
      <c r="G10" s="12" t="s">
        <v>58</v>
      </c>
      <c r="H10" s="30">
        <v>121</v>
      </c>
      <c r="I10" s="13"/>
      <c r="J10" s="47">
        <f t="shared" si="0"/>
        <v>0</v>
      </c>
    </row>
    <row r="11" spans="1:10" x14ac:dyDescent="0.25">
      <c r="A11" s="11" t="s">
        <v>51</v>
      </c>
      <c r="B11" s="12" t="s">
        <v>55</v>
      </c>
      <c r="C11" s="12" t="s">
        <v>56</v>
      </c>
      <c r="D11" s="15"/>
      <c r="E11" s="15"/>
      <c r="F11" s="12" t="s">
        <v>9</v>
      </c>
      <c r="G11" s="12" t="s">
        <v>59</v>
      </c>
      <c r="H11" s="30">
        <v>63</v>
      </c>
      <c r="I11" s="13"/>
      <c r="J11" s="47">
        <f t="shared" si="0"/>
        <v>0</v>
      </c>
    </row>
    <row r="12" spans="1:10" x14ac:dyDescent="0.25">
      <c r="A12" s="11" t="s">
        <v>52</v>
      </c>
      <c r="B12" s="12" t="s">
        <v>57</v>
      </c>
      <c r="C12" s="12" t="s">
        <v>10</v>
      </c>
      <c r="D12" s="15"/>
      <c r="E12" s="15"/>
      <c r="F12" s="12" t="s">
        <v>9</v>
      </c>
      <c r="G12" s="12" t="s">
        <v>60</v>
      </c>
      <c r="H12" s="30">
        <v>78</v>
      </c>
      <c r="I12" s="13"/>
      <c r="J12" s="47">
        <f t="shared" si="0"/>
        <v>0</v>
      </c>
    </row>
    <row r="13" spans="1:10" x14ac:dyDescent="0.25">
      <c r="A13" s="11" t="s">
        <v>247</v>
      </c>
      <c r="B13" s="14" t="s">
        <v>248</v>
      </c>
      <c r="C13" s="12" t="s">
        <v>39</v>
      </c>
      <c r="D13" s="12"/>
      <c r="E13" s="12"/>
      <c r="F13" s="12" t="s">
        <v>9</v>
      </c>
      <c r="G13" s="12" t="s">
        <v>46</v>
      </c>
      <c r="H13" s="30">
        <v>3236</v>
      </c>
      <c r="I13" s="13"/>
      <c r="J13" s="47">
        <f t="shared" si="0"/>
        <v>0</v>
      </c>
    </row>
    <row r="14" spans="1:10" x14ac:dyDescent="0.25">
      <c r="A14" s="11" t="s">
        <v>247</v>
      </c>
      <c r="B14" s="14" t="s">
        <v>261</v>
      </c>
      <c r="C14" s="12" t="s">
        <v>39</v>
      </c>
      <c r="D14" s="12"/>
      <c r="E14" s="12"/>
      <c r="F14" s="12" t="s">
        <v>9</v>
      </c>
      <c r="G14" s="12" t="s">
        <v>46</v>
      </c>
      <c r="H14" s="30">
        <v>1436</v>
      </c>
      <c r="I14" s="13"/>
      <c r="J14" s="47">
        <f t="shared" si="0"/>
        <v>0</v>
      </c>
    </row>
    <row r="15" spans="1:10" x14ac:dyDescent="0.25">
      <c r="A15" s="16" t="s">
        <v>236</v>
      </c>
      <c r="B15" s="12" t="s">
        <v>53</v>
      </c>
      <c r="C15" s="12" t="s">
        <v>54</v>
      </c>
      <c r="D15" s="12"/>
      <c r="E15" s="12"/>
      <c r="F15" s="12" t="s">
        <v>9</v>
      </c>
      <c r="G15" s="12" t="s">
        <v>58</v>
      </c>
      <c r="H15" s="30">
        <v>466</v>
      </c>
      <c r="I15" s="13"/>
      <c r="J15" s="47">
        <f t="shared" si="0"/>
        <v>0</v>
      </c>
    </row>
    <row r="16" spans="1:10" x14ac:dyDescent="0.25">
      <c r="A16" s="11" t="s">
        <v>98</v>
      </c>
      <c r="B16" s="12" t="s">
        <v>99</v>
      </c>
      <c r="C16" s="12" t="s">
        <v>100</v>
      </c>
      <c r="D16" s="18"/>
      <c r="E16" s="18"/>
      <c r="F16" s="12" t="s">
        <v>17</v>
      </c>
      <c r="G16" s="12" t="s">
        <v>112</v>
      </c>
      <c r="H16" s="30">
        <v>92</v>
      </c>
      <c r="I16" s="13"/>
      <c r="J16" s="47">
        <f t="shared" si="0"/>
        <v>0</v>
      </c>
    </row>
    <row r="17" spans="1:10" x14ac:dyDescent="0.25">
      <c r="A17" s="11" t="s">
        <v>104</v>
      </c>
      <c r="B17" s="12" t="s">
        <v>105</v>
      </c>
      <c r="C17" s="12" t="s">
        <v>16</v>
      </c>
      <c r="D17" s="15"/>
      <c r="E17" s="15"/>
      <c r="F17" s="12" t="s">
        <v>17</v>
      </c>
      <c r="G17" s="12" t="s">
        <v>114</v>
      </c>
      <c r="H17" s="30">
        <v>67</v>
      </c>
      <c r="I17" s="13"/>
      <c r="J17" s="47">
        <f t="shared" si="0"/>
        <v>0</v>
      </c>
    </row>
    <row r="18" spans="1:10" x14ac:dyDescent="0.25">
      <c r="A18" s="11" t="s">
        <v>108</v>
      </c>
      <c r="B18" s="12" t="s">
        <v>109</v>
      </c>
      <c r="C18" s="12" t="s">
        <v>110</v>
      </c>
      <c r="D18" s="15"/>
      <c r="E18" s="15"/>
      <c r="F18" s="12" t="s">
        <v>17</v>
      </c>
      <c r="G18" s="12" t="s">
        <v>116</v>
      </c>
      <c r="H18" s="30">
        <v>64</v>
      </c>
      <c r="I18" s="13"/>
      <c r="J18" s="47">
        <f t="shared" si="0"/>
        <v>0</v>
      </c>
    </row>
    <row r="19" spans="1:10" x14ac:dyDescent="0.25">
      <c r="A19" s="11" t="s">
        <v>101</v>
      </c>
      <c r="B19" s="12" t="s">
        <v>102</v>
      </c>
      <c r="C19" s="12" t="s">
        <v>103</v>
      </c>
      <c r="D19" s="15"/>
      <c r="E19" s="15"/>
      <c r="F19" s="12" t="s">
        <v>111</v>
      </c>
      <c r="G19" s="12" t="s">
        <v>113</v>
      </c>
      <c r="H19" s="30">
        <v>113</v>
      </c>
      <c r="I19" s="13"/>
      <c r="J19" s="47">
        <f t="shared" si="0"/>
        <v>0</v>
      </c>
    </row>
    <row r="20" spans="1:10" x14ac:dyDescent="0.25">
      <c r="A20" s="11" t="s">
        <v>106</v>
      </c>
      <c r="B20" s="12" t="s">
        <v>102</v>
      </c>
      <c r="C20" s="12" t="s">
        <v>107</v>
      </c>
      <c r="D20" s="15"/>
      <c r="E20" s="15"/>
      <c r="F20" s="12" t="s">
        <v>111</v>
      </c>
      <c r="G20" s="12" t="s">
        <v>115</v>
      </c>
      <c r="H20" s="30">
        <v>91</v>
      </c>
      <c r="I20" s="13"/>
      <c r="J20" s="47">
        <f t="shared" si="0"/>
        <v>0</v>
      </c>
    </row>
    <row r="21" spans="1:10" x14ac:dyDescent="0.25">
      <c r="A21" s="11" t="s">
        <v>193</v>
      </c>
      <c r="B21" s="12" t="s">
        <v>194</v>
      </c>
      <c r="C21" s="12" t="s">
        <v>195</v>
      </c>
      <c r="D21" s="12"/>
      <c r="E21" s="12"/>
      <c r="F21" s="12" t="s">
        <v>28</v>
      </c>
      <c r="G21" s="12" t="s">
        <v>202</v>
      </c>
      <c r="H21" s="30">
        <v>67</v>
      </c>
      <c r="I21" s="13"/>
      <c r="J21" s="47">
        <f t="shared" si="0"/>
        <v>0</v>
      </c>
    </row>
    <row r="22" spans="1:10" x14ac:dyDescent="0.25">
      <c r="A22" s="11" t="s">
        <v>196</v>
      </c>
      <c r="B22" s="12" t="s">
        <v>197</v>
      </c>
      <c r="C22" s="12" t="s">
        <v>198</v>
      </c>
      <c r="D22" s="12"/>
      <c r="E22" s="12"/>
      <c r="F22" s="12" t="s">
        <v>28</v>
      </c>
      <c r="G22" s="12" t="s">
        <v>203</v>
      </c>
      <c r="H22" s="30">
        <v>82</v>
      </c>
      <c r="I22" s="13"/>
      <c r="J22" s="47">
        <f t="shared" si="0"/>
        <v>0</v>
      </c>
    </row>
    <row r="23" spans="1:10" x14ac:dyDescent="0.25">
      <c r="A23" s="11" t="s">
        <v>199</v>
      </c>
      <c r="B23" s="12" t="s">
        <v>200</v>
      </c>
      <c r="C23" s="12" t="s">
        <v>201</v>
      </c>
      <c r="D23" s="12"/>
      <c r="E23" s="12"/>
      <c r="F23" s="12" t="s">
        <v>28</v>
      </c>
      <c r="G23" s="12" t="s">
        <v>204</v>
      </c>
      <c r="H23" s="30">
        <v>119</v>
      </c>
      <c r="I23" s="13"/>
      <c r="J23" s="47">
        <f t="shared" si="0"/>
        <v>0</v>
      </c>
    </row>
    <row r="24" spans="1:10" ht="15.75" thickBot="1" x14ac:dyDescent="0.3">
      <c r="A24" s="25" t="s">
        <v>205</v>
      </c>
      <c r="B24" s="27" t="s">
        <v>206</v>
      </c>
      <c r="C24" s="27" t="s">
        <v>30</v>
      </c>
      <c r="D24" s="27"/>
      <c r="E24" s="27"/>
      <c r="F24" s="40" t="s">
        <v>29</v>
      </c>
      <c r="G24" s="22" t="s">
        <v>211</v>
      </c>
      <c r="H24" s="44">
        <v>92</v>
      </c>
      <c r="I24" s="45"/>
      <c r="J24" s="47">
        <f t="shared" si="0"/>
        <v>0</v>
      </c>
    </row>
    <row r="25" spans="1:10" ht="16.5" thickBot="1" x14ac:dyDescent="0.3">
      <c r="G25" s="28" t="s">
        <v>260</v>
      </c>
      <c r="H25" s="31">
        <f>SUM(H3:H24)</f>
        <v>6850</v>
      </c>
      <c r="I25" s="29" t="s">
        <v>264</v>
      </c>
      <c r="J25" s="48">
        <f>SUM(J3:J24)</f>
        <v>0</v>
      </c>
    </row>
  </sheetData>
  <sheetProtection sheet="1" objects="1" scenarios="1"/>
  <sortState xmlns:xlrd2="http://schemas.microsoft.com/office/spreadsheetml/2017/richdata2" ref="A2:J23">
    <sortCondition ref="F2:F23"/>
  </sortState>
  <mergeCells count="1">
    <mergeCell ref="A1:J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20"/>
  <sheetViews>
    <sheetView workbookViewId="0">
      <selection activeCell="L10" sqref="L10"/>
    </sheetView>
  </sheetViews>
  <sheetFormatPr defaultColWidth="9.140625" defaultRowHeight="15" x14ac:dyDescent="0.25"/>
  <cols>
    <col min="1" max="1" width="29.28515625" style="3" bestFit="1" customWidth="1"/>
    <col min="2" max="2" width="38.28515625" style="3" bestFit="1" customWidth="1"/>
    <col min="3" max="3" width="22.42578125" style="3" bestFit="1" customWidth="1"/>
    <col min="4" max="4" width="11.28515625" style="3" bestFit="1" customWidth="1"/>
    <col min="5" max="5" width="9.5703125" style="3" bestFit="1" customWidth="1"/>
    <col min="6" max="6" width="15.28515625" style="3" bestFit="1" customWidth="1"/>
    <col min="7" max="7" width="9.7109375" style="3" bestFit="1" customWidth="1"/>
    <col min="8" max="8" width="12.85546875" style="3" bestFit="1" customWidth="1"/>
    <col min="9" max="9" width="15.85546875" style="3" customWidth="1"/>
    <col min="10" max="10" width="14.140625" style="3" customWidth="1"/>
    <col min="11" max="16384" width="9.140625" style="3"/>
  </cols>
  <sheetData>
    <row r="1" spans="1:10" ht="51.75" customHeight="1" thickBot="1" x14ac:dyDescent="0.3">
      <c r="A1" s="49" t="s">
        <v>276</v>
      </c>
      <c r="B1" s="50"/>
      <c r="C1" s="50"/>
      <c r="D1" s="50"/>
      <c r="E1" s="50"/>
      <c r="F1" s="50"/>
      <c r="G1" s="50"/>
      <c r="H1" s="50"/>
      <c r="I1" s="50"/>
      <c r="J1" s="51"/>
    </row>
    <row r="2" spans="1:10" ht="91.5" customHeight="1" thickBot="1" x14ac:dyDescent="0.3">
      <c r="A2" s="4" t="s">
        <v>270</v>
      </c>
      <c r="B2" s="5" t="s">
        <v>1</v>
      </c>
      <c r="C2" s="5" t="s">
        <v>2</v>
      </c>
      <c r="D2" s="5" t="s">
        <v>3</v>
      </c>
      <c r="E2" s="5" t="s">
        <v>4</v>
      </c>
      <c r="F2" s="5" t="s">
        <v>0</v>
      </c>
      <c r="G2" s="5" t="s">
        <v>5</v>
      </c>
      <c r="H2" s="43" t="s">
        <v>262</v>
      </c>
      <c r="I2" s="6" t="s">
        <v>279</v>
      </c>
      <c r="J2" s="43" t="s">
        <v>263</v>
      </c>
    </row>
    <row r="3" spans="1:10" x14ac:dyDescent="0.25">
      <c r="A3" s="41" t="s">
        <v>235</v>
      </c>
      <c r="B3" s="36" t="s">
        <v>214</v>
      </c>
      <c r="C3" s="36" t="s">
        <v>215</v>
      </c>
      <c r="D3" s="36"/>
      <c r="E3" s="36"/>
      <c r="F3" s="36" t="s">
        <v>237</v>
      </c>
      <c r="G3" s="36" t="s">
        <v>238</v>
      </c>
      <c r="H3" s="30">
        <v>1320</v>
      </c>
      <c r="I3" s="38"/>
      <c r="J3" s="47">
        <f>H3*I3</f>
        <v>0</v>
      </c>
    </row>
    <row r="4" spans="1:10" x14ac:dyDescent="0.25">
      <c r="A4" s="11" t="s">
        <v>168</v>
      </c>
      <c r="B4" s="12" t="s">
        <v>169</v>
      </c>
      <c r="C4" s="12" t="s">
        <v>170</v>
      </c>
      <c r="D4" s="12"/>
      <c r="E4" s="12"/>
      <c r="F4" s="12" t="s">
        <v>11</v>
      </c>
      <c r="G4" s="12" t="s">
        <v>187</v>
      </c>
      <c r="H4" s="30">
        <v>108</v>
      </c>
      <c r="I4" s="13"/>
      <c r="J4" s="47">
        <f t="shared" ref="J4:J19" si="0">H4*I4</f>
        <v>0</v>
      </c>
    </row>
    <row r="5" spans="1:10" x14ac:dyDescent="0.25">
      <c r="A5" s="11" t="s">
        <v>175</v>
      </c>
      <c r="B5" s="12" t="s">
        <v>176</v>
      </c>
      <c r="C5" s="12" t="s">
        <v>177</v>
      </c>
      <c r="D5" s="12"/>
      <c r="E5" s="12"/>
      <c r="F5" s="12" t="s">
        <v>11</v>
      </c>
      <c r="G5" s="12" t="s">
        <v>189</v>
      </c>
      <c r="H5" s="30">
        <v>42</v>
      </c>
      <c r="I5" s="13"/>
      <c r="J5" s="47">
        <f t="shared" si="0"/>
        <v>0</v>
      </c>
    </row>
    <row r="6" spans="1:10" x14ac:dyDescent="0.25">
      <c r="A6" s="11" t="s">
        <v>178</v>
      </c>
      <c r="B6" s="12" t="s">
        <v>179</v>
      </c>
      <c r="C6" s="12" t="s">
        <v>12</v>
      </c>
      <c r="D6" s="12"/>
      <c r="E6" s="12"/>
      <c r="F6" s="12" t="s">
        <v>11</v>
      </c>
      <c r="G6" s="12" t="s">
        <v>190</v>
      </c>
      <c r="H6" s="30">
        <v>218</v>
      </c>
      <c r="I6" s="13"/>
      <c r="J6" s="47">
        <f t="shared" si="0"/>
        <v>0</v>
      </c>
    </row>
    <row r="7" spans="1:10" x14ac:dyDescent="0.25">
      <c r="A7" s="11" t="s">
        <v>81</v>
      </c>
      <c r="B7" s="12" t="s">
        <v>82</v>
      </c>
      <c r="C7" s="12" t="s">
        <v>83</v>
      </c>
      <c r="D7" s="15"/>
      <c r="E7" s="15"/>
      <c r="F7" s="12" t="s">
        <v>15</v>
      </c>
      <c r="G7" s="12" t="s">
        <v>93</v>
      </c>
      <c r="H7" s="30">
        <v>141</v>
      </c>
      <c r="I7" s="13"/>
      <c r="J7" s="47">
        <f t="shared" si="0"/>
        <v>0</v>
      </c>
    </row>
    <row r="8" spans="1:10" x14ac:dyDescent="0.25">
      <c r="A8" s="11" t="s">
        <v>91</v>
      </c>
      <c r="B8" s="12" t="s">
        <v>92</v>
      </c>
      <c r="C8" s="12" t="s">
        <v>14</v>
      </c>
      <c r="D8" s="15"/>
      <c r="E8" s="15"/>
      <c r="F8" s="12" t="s">
        <v>15</v>
      </c>
      <c r="G8" s="12" t="s">
        <v>97</v>
      </c>
      <c r="H8" s="30">
        <v>90</v>
      </c>
      <c r="I8" s="13"/>
      <c r="J8" s="47">
        <f t="shared" si="0"/>
        <v>0</v>
      </c>
    </row>
    <row r="9" spans="1:10" x14ac:dyDescent="0.25">
      <c r="A9" s="11" t="s">
        <v>256</v>
      </c>
      <c r="B9" s="14" t="s">
        <v>254</v>
      </c>
      <c r="C9" s="12" t="s">
        <v>255</v>
      </c>
      <c r="D9" s="12" t="s">
        <v>256</v>
      </c>
      <c r="E9" s="42"/>
      <c r="F9" s="12" t="s">
        <v>15</v>
      </c>
      <c r="G9" s="12" t="s">
        <v>257</v>
      </c>
      <c r="H9" s="30">
        <v>1522</v>
      </c>
      <c r="I9" s="13"/>
      <c r="J9" s="47">
        <f t="shared" si="0"/>
        <v>0</v>
      </c>
    </row>
    <row r="10" spans="1:10" x14ac:dyDescent="0.25">
      <c r="A10" s="11" t="s">
        <v>180</v>
      </c>
      <c r="B10" s="12" t="s">
        <v>181</v>
      </c>
      <c r="C10" s="12" t="s">
        <v>182</v>
      </c>
      <c r="D10" s="12"/>
      <c r="E10" s="12"/>
      <c r="F10" s="12" t="s">
        <v>183</v>
      </c>
      <c r="G10" s="12" t="s">
        <v>191</v>
      </c>
      <c r="H10" s="30">
        <v>160</v>
      </c>
      <c r="I10" s="13"/>
      <c r="J10" s="47">
        <f t="shared" si="0"/>
        <v>0</v>
      </c>
    </row>
    <row r="11" spans="1:10" x14ac:dyDescent="0.25">
      <c r="A11" s="11" t="s">
        <v>184</v>
      </c>
      <c r="B11" s="12" t="s">
        <v>185</v>
      </c>
      <c r="C11" s="12" t="s">
        <v>186</v>
      </c>
      <c r="D11" s="12"/>
      <c r="E11" s="12"/>
      <c r="F11" s="12" t="s">
        <v>183</v>
      </c>
      <c r="G11" s="12" t="s">
        <v>192</v>
      </c>
      <c r="H11" s="30">
        <v>144</v>
      </c>
      <c r="I11" s="13"/>
      <c r="J11" s="47">
        <f t="shared" si="0"/>
        <v>0</v>
      </c>
    </row>
    <row r="12" spans="1:10" x14ac:dyDescent="0.25">
      <c r="A12" s="11" t="s">
        <v>139</v>
      </c>
      <c r="B12" s="12" t="s">
        <v>140</v>
      </c>
      <c r="C12" s="12" t="s">
        <v>141</v>
      </c>
      <c r="D12" s="12"/>
      <c r="E12" s="12"/>
      <c r="F12" s="12" t="s">
        <v>24</v>
      </c>
      <c r="G12" s="12" t="s">
        <v>152</v>
      </c>
      <c r="H12" s="30">
        <v>241</v>
      </c>
      <c r="I12" s="13"/>
      <c r="J12" s="47">
        <f t="shared" si="0"/>
        <v>0</v>
      </c>
    </row>
    <row r="13" spans="1:10" x14ac:dyDescent="0.25">
      <c r="A13" s="11" t="s">
        <v>142</v>
      </c>
      <c r="B13" s="12" t="s">
        <v>143</v>
      </c>
      <c r="C13" s="12" t="s">
        <v>144</v>
      </c>
      <c r="D13" s="12"/>
      <c r="E13" s="12"/>
      <c r="F13" s="12" t="s">
        <v>24</v>
      </c>
      <c r="G13" s="12" t="s">
        <v>153</v>
      </c>
      <c r="H13" s="30">
        <v>207</v>
      </c>
      <c r="I13" s="13"/>
      <c r="J13" s="47">
        <f t="shared" si="0"/>
        <v>0</v>
      </c>
    </row>
    <row r="14" spans="1:10" x14ac:dyDescent="0.25">
      <c r="A14" s="11" t="s">
        <v>145</v>
      </c>
      <c r="B14" s="12" t="s">
        <v>146</v>
      </c>
      <c r="C14" s="12" t="s">
        <v>147</v>
      </c>
      <c r="D14" s="12" t="s">
        <v>148</v>
      </c>
      <c r="E14" s="12"/>
      <c r="F14" s="12" t="s">
        <v>24</v>
      </c>
      <c r="G14" s="12" t="s">
        <v>154</v>
      </c>
      <c r="H14" s="30">
        <v>128</v>
      </c>
      <c r="I14" s="13"/>
      <c r="J14" s="47">
        <f t="shared" si="0"/>
        <v>0</v>
      </c>
    </row>
    <row r="15" spans="1:10" x14ac:dyDescent="0.25">
      <c r="A15" s="11" t="s">
        <v>149</v>
      </c>
      <c r="B15" s="12" t="s">
        <v>150</v>
      </c>
      <c r="C15" s="12" t="s">
        <v>151</v>
      </c>
      <c r="D15" s="12"/>
      <c r="E15" s="12"/>
      <c r="F15" s="12" t="s">
        <v>24</v>
      </c>
      <c r="G15" s="12" t="s">
        <v>155</v>
      </c>
      <c r="H15" s="30">
        <v>90</v>
      </c>
      <c r="I15" s="13"/>
      <c r="J15" s="47">
        <f t="shared" si="0"/>
        <v>0</v>
      </c>
    </row>
    <row r="16" spans="1:10" x14ac:dyDescent="0.25">
      <c r="A16" s="11" t="s">
        <v>216</v>
      </c>
      <c r="B16" s="12" t="s">
        <v>217</v>
      </c>
      <c r="C16" s="12"/>
      <c r="D16" s="12"/>
      <c r="E16" s="12"/>
      <c r="F16" s="12" t="s">
        <v>218</v>
      </c>
      <c r="G16" s="12" t="s">
        <v>226</v>
      </c>
      <c r="H16" s="30">
        <v>185</v>
      </c>
      <c r="I16" s="13"/>
      <c r="J16" s="47">
        <f t="shared" si="0"/>
        <v>0</v>
      </c>
    </row>
    <row r="17" spans="1:10" x14ac:dyDescent="0.25">
      <c r="A17" s="11" t="s">
        <v>156</v>
      </c>
      <c r="B17" s="12" t="s">
        <v>157</v>
      </c>
      <c r="C17" s="12" t="s">
        <v>158</v>
      </c>
      <c r="D17" s="12"/>
      <c r="E17" s="12"/>
      <c r="F17" s="12" t="s">
        <v>27</v>
      </c>
      <c r="G17" s="12" t="s">
        <v>165</v>
      </c>
      <c r="H17" s="30">
        <v>110</v>
      </c>
      <c r="I17" s="13"/>
      <c r="J17" s="47">
        <f t="shared" si="0"/>
        <v>0</v>
      </c>
    </row>
    <row r="18" spans="1:10" x14ac:dyDescent="0.25">
      <c r="A18" s="11" t="s">
        <v>162</v>
      </c>
      <c r="B18" s="12" t="s">
        <v>163</v>
      </c>
      <c r="C18" s="12" t="s">
        <v>164</v>
      </c>
      <c r="D18" s="12"/>
      <c r="E18" s="12"/>
      <c r="F18" s="12" t="s">
        <v>27</v>
      </c>
      <c r="G18" s="12" t="s">
        <v>167</v>
      </c>
      <c r="H18" s="30">
        <v>144</v>
      </c>
      <c r="I18" s="13"/>
      <c r="J18" s="47">
        <f t="shared" si="0"/>
        <v>0</v>
      </c>
    </row>
    <row r="19" spans="1:10" ht="15.75" thickBot="1" x14ac:dyDescent="0.3">
      <c r="A19" s="25" t="s">
        <v>171</v>
      </c>
      <c r="B19" s="27" t="s">
        <v>172</v>
      </c>
      <c r="C19" s="27" t="s">
        <v>173</v>
      </c>
      <c r="D19" s="27"/>
      <c r="E19" s="27"/>
      <c r="F19" s="40" t="s">
        <v>174</v>
      </c>
      <c r="G19" s="22" t="s">
        <v>188</v>
      </c>
      <c r="H19" s="44">
        <v>182</v>
      </c>
      <c r="I19" s="45"/>
      <c r="J19" s="47">
        <f t="shared" si="0"/>
        <v>0</v>
      </c>
    </row>
    <row r="20" spans="1:10" ht="16.5" thickBot="1" x14ac:dyDescent="0.3">
      <c r="G20" s="28" t="s">
        <v>260</v>
      </c>
      <c r="H20" s="31">
        <f>SUM(H3:H19)</f>
        <v>5032</v>
      </c>
      <c r="I20" s="29" t="s">
        <v>264</v>
      </c>
      <c r="J20" s="48">
        <f>SUM(J3:J19)</f>
        <v>0</v>
      </c>
    </row>
  </sheetData>
  <sheetProtection sheet="1" objects="1" scenarios="1"/>
  <sortState xmlns:xlrd2="http://schemas.microsoft.com/office/spreadsheetml/2017/richdata2" ref="A2:J19">
    <sortCondition ref="F2:F19"/>
  </sortState>
  <mergeCells count="1">
    <mergeCell ref="A1:J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37871FA0D0C834CB5A6E9823C42F05C" ma:contentTypeVersion="2" ma:contentTypeDescription="Create a new document." ma:contentTypeScope="" ma:versionID="5b7c4bfe48564ea793b1df2a2ab500e5">
  <xsd:schema xmlns:xsd="http://www.w3.org/2001/XMLSchema" xmlns:xs="http://www.w3.org/2001/XMLSchema" xmlns:p="http://schemas.microsoft.com/office/2006/metadata/properties" xmlns:ns2="82862dd1-7aba-4e4c-9d4b-df9b7353e2d4" targetNamespace="http://schemas.microsoft.com/office/2006/metadata/properties" ma:root="true" ma:fieldsID="5a8d4a7e4689e52c8554d91bcf156619" ns2:_="">
    <xsd:import namespace="82862dd1-7aba-4e4c-9d4b-df9b7353e2d4"/>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862dd1-7aba-4e4c-9d4b-df9b7353e2d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53B8E68-0985-4893-8E3E-6254D58311DA}">
  <ds:schemaRefs>
    <ds:schemaRef ds:uri="http://schemas.microsoft.com/sharepoint/v3/contenttype/forms"/>
  </ds:schemaRefs>
</ds:datastoreItem>
</file>

<file path=customXml/itemProps2.xml><?xml version="1.0" encoding="utf-8"?>
<ds:datastoreItem xmlns:ds="http://schemas.openxmlformats.org/officeDocument/2006/customXml" ds:itemID="{DB72FE82-3116-4B1F-92D6-C59B495462BD}">
  <ds:schemaRefs>
    <ds:schemaRef ds:uri="http://www.w3.org/XML/1998/namespace"/>
    <ds:schemaRef ds:uri="http://purl.org/dc/dcmitype/"/>
    <ds:schemaRef ds:uri="http://schemas.microsoft.com/office/2006/metadata/properties"/>
    <ds:schemaRef ds:uri="http://schemas.microsoft.com/office/infopath/2007/PartnerControls"/>
    <ds:schemaRef ds:uri="http://purl.org/dc/elements/1.1/"/>
    <ds:schemaRef ds:uri="http://schemas.microsoft.com/office/2006/documentManagement/types"/>
    <ds:schemaRef ds:uri="http://schemas.openxmlformats.org/package/2006/metadata/core-properties"/>
    <ds:schemaRef ds:uri="82862dd1-7aba-4e4c-9d4b-df9b7353e2d4"/>
    <ds:schemaRef ds:uri="http://purl.org/dc/terms/"/>
  </ds:schemaRefs>
</ds:datastoreItem>
</file>

<file path=customXml/itemProps3.xml><?xml version="1.0" encoding="utf-8"?>
<ds:datastoreItem xmlns:ds="http://schemas.openxmlformats.org/officeDocument/2006/customXml" ds:itemID="{561EF6CE-5C4A-4553-8A9C-8C7920DC02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862dd1-7aba-4e4c-9d4b-df9b7353e2d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Notes to Tenderers</vt:lpstr>
      <vt:lpstr>Lot 1 Leinster</vt:lpstr>
      <vt:lpstr>Lot 2 Munster</vt:lpstr>
      <vt:lpstr>Lot 3 Connacht incl DL, MN, CN</vt:lpstr>
    </vt:vector>
  </TitlesOfParts>
  <Company>Teagasc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Allan Rossiter</dc:creator>
  <cp:lastModifiedBy>Catherine Killeen</cp:lastModifiedBy>
  <dcterms:created xsi:type="dcterms:W3CDTF">2022-09-01T07:47:40Z</dcterms:created>
  <dcterms:modified xsi:type="dcterms:W3CDTF">2026-10-29T11:53:35Z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0x010100C37871FA0D0C834CB5A6E9823C42F05C</vt:lpwstr>
  </property>
</Properties>
</file>