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\OJEU - HRI - Starting Stalls\3. Invitation To Tender Document\"/>
    </mc:Choice>
  </mc:AlternateContent>
  <xr:revisionPtr revIDLastSave="0" documentId="8_{340534BD-4823-4047-92FA-750F4B49F506}" xr6:coauthVersionLast="47" xr6:coauthVersionMax="47" xr10:uidLastSave="{00000000-0000-0000-0000-000000000000}"/>
  <bookViews>
    <workbookView xWindow="-120" yWindow="-120" windowWidth="29040" windowHeight="15720" activeTab="1" xr2:uid="{FE19EBA2-D07A-4AEB-B93F-EE52A86390E1}"/>
  </bookViews>
  <sheets>
    <sheet name="Table 1 - 3" sheetId="1" r:id="rId1"/>
    <sheet name="Ultimate Cost Calculation" sheetId="2" r:id="rId2"/>
  </sheets>
  <definedNames>
    <definedName name="_xlnm.Print_Area" localSheetId="0">'Table 1 - 3'!$A$1:$J$81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7" i="2" l="1"/>
  <c r="C76" i="2"/>
  <c r="E70" i="2"/>
  <c r="C75" i="2"/>
  <c r="C74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42" i="2"/>
  <c r="E38" i="2"/>
  <c r="E27" i="2"/>
  <c r="E28" i="2"/>
  <c r="E29" i="2"/>
  <c r="E30" i="2"/>
  <c r="E31" i="2"/>
  <c r="E32" i="2"/>
  <c r="E33" i="2"/>
  <c r="E34" i="2"/>
  <c r="E35" i="2"/>
  <c r="E36" i="2"/>
  <c r="E37" i="2"/>
  <c r="E26" i="2"/>
  <c r="E22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6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43" i="2"/>
  <c r="C42" i="2"/>
  <c r="C37" i="2"/>
  <c r="C36" i="2"/>
  <c r="C35" i="2"/>
  <c r="C34" i="2"/>
  <c r="C33" i="2"/>
  <c r="C32" i="2"/>
  <c r="C31" i="2"/>
  <c r="C30" i="2"/>
  <c r="C29" i="2"/>
  <c r="C28" i="2"/>
  <c r="C27" i="2"/>
  <c r="C26" i="2"/>
  <c r="C21" i="2"/>
  <c r="C20" i="2"/>
  <c r="C19" i="2"/>
  <c r="C18" i="2"/>
  <c r="C17" i="2"/>
  <c r="C16" i="2"/>
  <c r="C15" i="2"/>
  <c r="C14" i="2"/>
  <c r="C12" i="2"/>
  <c r="C13" i="2"/>
  <c r="C11" i="2"/>
  <c r="C10" i="2"/>
  <c r="C9" i="2"/>
  <c r="C8" i="2"/>
  <c r="C7" i="2"/>
  <c r="C6" i="2"/>
</calcChain>
</file>

<file path=xl/sharedStrings.xml><?xml version="1.0" encoding="utf-8"?>
<sst xmlns="http://schemas.openxmlformats.org/spreadsheetml/2006/main" count="273" uniqueCount="148">
  <si>
    <t xml:space="preserve">APPENDIX 5 - PRICING SCHEDULE AND TEMPLATE FOR THE CALCULATION OF ULTIMATE COST </t>
  </si>
  <si>
    <t xml:space="preserve">Contracting Authority: </t>
  </si>
  <si>
    <t xml:space="preserve">Horse Racing Ireland </t>
  </si>
  <si>
    <r>
      <t>Competition:</t>
    </r>
    <r>
      <rPr>
        <b/>
        <sz val="10"/>
        <color theme="1"/>
        <rFont val="Calibri"/>
        <family val="2"/>
      </rPr>
      <t xml:space="preserve"> </t>
    </r>
  </si>
  <si>
    <r>
      <t>Single Party Framework Agreement for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The Supply and Delivery of Starting Stalls to HRI Racecourses</t>
    </r>
  </si>
  <si>
    <t xml:space="preserve">From: </t>
  </si>
  <si>
    <t xml:space="preserve">Table 1 </t>
  </si>
  <si>
    <t>STARTING STALLS – SECTION 2 of TENDER DOCUMENT</t>
  </si>
  <si>
    <t>ITEM</t>
  </si>
  <si>
    <r>
      <t>MAXIMUM</t>
    </r>
    <r>
      <rPr>
        <sz val="10"/>
        <color rgb="FF000000"/>
        <rFont val="Calibri"/>
        <family val="2"/>
      </rPr>
      <t xml:space="preserve"> COST FOR THE DURATION OF THE FRAMEWORK (EXC. VAT)</t>
    </r>
  </si>
  <si>
    <t>2.a</t>
  </si>
  <si>
    <t>6 Bay Starting Stall as per Section 2 above.</t>
  </si>
  <si>
    <t>2.b</t>
  </si>
  <si>
    <t>Delivery of 6 Bay Starting Stall to International Ferry Port in the  Republic of Ireland</t>
  </si>
  <si>
    <t>2.c</t>
  </si>
  <si>
    <t>“Optional” Hydraulic steering for 6 Bay Starting Stall.</t>
  </si>
  <si>
    <t>2.d</t>
  </si>
  <si>
    <t>“Optional” Wide Axle/Narrow Axle interlocking system for 6 Bay Starting Stall.</t>
  </si>
  <si>
    <t>3.a</t>
  </si>
  <si>
    <t>7 Bay Starting Stall as per Section 2 above.</t>
  </si>
  <si>
    <t>3.b</t>
  </si>
  <si>
    <t>Delivery of 7 Bay Starting Stall to International Ferry Port in the  Republic of Ireland</t>
  </si>
  <si>
    <t>3.c</t>
  </si>
  <si>
    <t>“Optional” Hydraulic steering for 7 Bay Starting Stall.</t>
  </si>
  <si>
    <t>3.d</t>
  </si>
  <si>
    <t>“Optional” Wide Axle/Narrow Axle interlocking system for 7 Bay Starting Stall.</t>
  </si>
  <si>
    <t>4.a</t>
  </si>
  <si>
    <t>9 Bay Starting Stall as per Section 2 above.</t>
  </si>
  <si>
    <t>4.b</t>
  </si>
  <si>
    <t>Delivery of 9 Bay Starting Stall to International Ferry Port in the  Republic of Ireland</t>
  </si>
  <si>
    <t>4.c</t>
  </si>
  <si>
    <t>“Optional” Hydraulic steering for 9 Bay Starting Stall.</t>
  </si>
  <si>
    <t>4.d</t>
  </si>
  <si>
    <t>“Optional” Wide Axle/Narrow Axle interlocking system for 9 Bay Starting Stall.</t>
  </si>
  <si>
    <t>Table 2</t>
  </si>
  <si>
    <r>
      <t xml:space="preserve">STARTING STALLS </t>
    </r>
    <r>
      <rPr>
        <i/>
        <sz val="10"/>
        <color rgb="FFFFFFFF"/>
        <rFont val="Calibri"/>
        <family val="2"/>
      </rPr>
      <t>CONT.</t>
    </r>
    <r>
      <rPr>
        <sz val="10"/>
        <color rgb="FFFFFFFF"/>
        <rFont val="Calibri"/>
        <family val="2"/>
      </rPr>
      <t xml:space="preserve"> – SECTION 2 of TENDER DOCUMENT</t>
    </r>
  </si>
  <si>
    <r>
      <t>MAXIMUM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COST FOR THE DURATION OF THE FRAMEWORK (EXC. VAT)</t>
    </r>
  </si>
  <si>
    <t>5.a</t>
  </si>
  <si>
    <t>10 Bay Starting Stall as per Section 2 above.</t>
  </si>
  <si>
    <t>5.b</t>
  </si>
  <si>
    <t>Delivery of 10 Bay Starting Stall to International Ferry Port in the  Republic of Ireland</t>
  </si>
  <si>
    <t>5.c</t>
  </si>
  <si>
    <t>“Optional” Hydraulic steering for 10 Bay Starting Stall.</t>
  </si>
  <si>
    <t>5.d</t>
  </si>
  <si>
    <t>“Optional” Wide Axle/Narrow Axle interlocking system for 10 Bay Starting Stall.</t>
  </si>
  <si>
    <t>6.a</t>
  </si>
  <si>
    <t>12 Bay Starting Stall as per Section 2 above.</t>
  </si>
  <si>
    <t>6.b</t>
  </si>
  <si>
    <t>Delivery of 12 Bay Starting Stall to International Ferry Port in the  Republic of Ireland</t>
  </si>
  <si>
    <t>6.c</t>
  </si>
  <si>
    <t>“Optional” Hydraulic steering for 12 Bay Starting Stall.</t>
  </si>
  <si>
    <t>6.d</t>
  </si>
  <si>
    <t>“Optional” Wide Axle/Narrow Axle interlocking system for 12 Bay Starting Stall.</t>
  </si>
  <si>
    <t>7.a</t>
  </si>
  <si>
    <t>14 Bay Starting Stall as per Section 2 above.</t>
  </si>
  <si>
    <t>7.b</t>
  </si>
  <si>
    <t>Delivery of 14 Bay Starting Stall to International Ferry Port in the  Republic of Ireland</t>
  </si>
  <si>
    <t>7.c</t>
  </si>
  <si>
    <t>“Optional” Hydraulic steering for 5 Bay Starting Stall.</t>
  </si>
  <si>
    <t>7.d</t>
  </si>
  <si>
    <t>“Optional” Wide Axle/Narrow Axle interlocking system for 14 Bay Starting Stall.</t>
  </si>
  <si>
    <t>8.a</t>
  </si>
  <si>
    <t>16 Bay Starting Stall as per Section 2 above.</t>
  </si>
  <si>
    <t>8.b</t>
  </si>
  <si>
    <t>Delivery of 16 Bay Starting Stall to International Ferry Port in the  Republic of Ireland</t>
  </si>
  <si>
    <t>8.c</t>
  </si>
  <si>
    <t>8.d</t>
  </si>
  <si>
    <t>“Optional” Wide Axle/Narrow Axle interlocking system for 16 Bay Starting Stall.</t>
  </si>
  <si>
    <t xml:space="preserve">Table 3 </t>
  </si>
  <si>
    <t>STARTING STALLS – SECTION 2.5 of TENDER DOCUMENT</t>
  </si>
  <si>
    <t xml:space="preserve">9.a </t>
  </si>
  <si>
    <t>3xNo Replacement Front Gates –Pair (Left and Right) – 22.5 inches by 51 inches (57.15cm x 129.54cm)</t>
  </si>
  <si>
    <t>9.a.a</t>
  </si>
  <si>
    <t>Delivery of 9.a to a nominated address in the Republic of Ireland</t>
  </si>
  <si>
    <t>9.b</t>
  </si>
  <si>
    <t xml:space="preserve">3xNo Replacement Back Gates – Pair (Left and Right) </t>
  </si>
  <si>
    <t>9.b.a</t>
  </si>
  <si>
    <t>Delivery of 9.b to a nominated address in the Republic of Ireland</t>
  </si>
  <si>
    <t>9.c</t>
  </si>
  <si>
    <t xml:space="preserve">12xNo Gate Stoppers </t>
  </si>
  <si>
    <t>9.c.a</t>
  </si>
  <si>
    <t>Delivery of 9.c to a nominated address in the Republic of Ireland</t>
  </si>
  <si>
    <t>9.d</t>
  </si>
  <si>
    <t>50x No Sucker Cups</t>
  </si>
  <si>
    <t>9.d.a</t>
  </si>
  <si>
    <t>Delivery of 9.d to a nominated address in the Republic of Ireland</t>
  </si>
  <si>
    <t xml:space="preserve">9.e </t>
  </si>
  <si>
    <t>12x No Front Gate Latches and Opening Rods</t>
  </si>
  <si>
    <t>9.e.a</t>
  </si>
  <si>
    <t>Delivery of 9.e to a nominated address in the Republic of Ireland</t>
  </si>
  <si>
    <t>9.f</t>
  </si>
  <si>
    <t>12x No Roller catches</t>
  </si>
  <si>
    <t>9.f.a</t>
  </si>
  <si>
    <t>Delivery of 9.f to a nominated address in the Republic of Ireland</t>
  </si>
  <si>
    <t>9.g</t>
  </si>
  <si>
    <t>10x No Locking Arms</t>
  </si>
  <si>
    <t>9.g.a</t>
  </si>
  <si>
    <t>Delivery of 9.g to a nominated address in the Republic of Ireland</t>
  </si>
  <si>
    <t>9.h</t>
  </si>
  <si>
    <t>24x No Overhead Springs</t>
  </si>
  <si>
    <t>9.h.a</t>
  </si>
  <si>
    <t>Delivery of 9.h to a nominated address in the Republic of Ireland</t>
  </si>
  <si>
    <t>9.i</t>
  </si>
  <si>
    <t>5x No Kingpins</t>
  </si>
  <si>
    <t>9.i.a</t>
  </si>
  <si>
    <t>Delivery of 9.i to a nominated address in the Republic of Ireland</t>
  </si>
  <si>
    <t>9.j</t>
  </si>
  <si>
    <t>2x No Axles</t>
  </si>
  <si>
    <t>9.j.a</t>
  </si>
  <si>
    <t>Delivery of 9.j to a nominated address in the Republic of Ireland</t>
  </si>
  <si>
    <t>9.k</t>
  </si>
  <si>
    <t>6x No Starter lead and buttons (12 meters long)</t>
  </si>
  <si>
    <t>9.k.a</t>
  </si>
  <si>
    <t>Delivery of 9.k to a nominated address in the Republic of Ireland</t>
  </si>
  <si>
    <t>9.l</t>
  </si>
  <si>
    <t>6x No Steering Rods</t>
  </si>
  <si>
    <t>9.l.a</t>
  </si>
  <si>
    <t>Delivery of 9.l to a nominated address in the Republic of Ireland</t>
  </si>
  <si>
    <t>9.m</t>
  </si>
  <si>
    <t>48x No Back gate latches</t>
  </si>
  <si>
    <t>9.m.a</t>
  </si>
  <si>
    <t>Delivery of 9.m to a nominated address in the Republic of Ireland</t>
  </si>
  <si>
    <t>9.n</t>
  </si>
  <si>
    <t>12x No Back gate latch brackets</t>
  </si>
  <si>
    <t>9.n.a</t>
  </si>
  <si>
    <t>Delivery of 9.n to a nominated address in the Republic of Ireland</t>
  </si>
  <si>
    <t>9.o</t>
  </si>
  <si>
    <t>6x No Solenoids</t>
  </si>
  <si>
    <t>9.o.a</t>
  </si>
  <si>
    <t>Delivery of 9.o to a nominated address in the Republic of Ireland</t>
  </si>
  <si>
    <t>CALCULATION OF ULTIMATE COST</t>
  </si>
  <si>
    <t>Table 4</t>
  </si>
  <si>
    <t>TENDERED PRICE</t>
  </si>
  <si>
    <t>NOTIONAL QUANTITY</t>
  </si>
  <si>
    <t>SUBTOTAL</t>
  </si>
  <si>
    <t>Delivery of 6 Bay Starting Stall to International Ferry Port in the Republic of Ireland</t>
  </si>
  <si>
    <t>SUBTOTAL A</t>
  </si>
  <si>
    <t>Table 5</t>
  </si>
  <si>
    <t>“Optional” Wide Axle/Narrow Axle interlocking system for 5 Bay Starting Stall.</t>
  </si>
  <si>
    <t>SUBTOTAL B</t>
  </si>
  <si>
    <t>Table 6</t>
  </si>
  <si>
    <t>9.a</t>
  </si>
  <si>
    <t>9.e</t>
  </si>
  <si>
    <t>SUBTOTAL C</t>
  </si>
  <si>
    <t>Tenderers are required to apply their pricing from Tables 1-3 into this Template for the Calculation of Ultimate Cost, Tables 4-7. The totals in Table 7 must then be applied to the Pricing Table in the Form of Tender, Appendix 1</t>
  </si>
  <si>
    <t>OVERALL NOTIONAL ULTIMATE COST FOR EVALUATION PURPOSES</t>
  </si>
  <si>
    <t>Table 7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</si>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</sst>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18" x14ac:knownFonts="1">
    <font>
      <sz val="11"/>
      <color theme="1"/>
      <name val="Aptos Narrow"/>
      <family val="2"/>
      <scheme val="minor"/>
    </font>
    <font>
      <b/>
      <sz val="12"/>
      <color rgb="FF00B05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i/>
      <sz val="11"/>
      <color theme="1"/>
      <name val="Calibri"/>
      <family val="2"/>
    </font>
    <font>
      <i/>
      <sz val="10"/>
      <color rgb="FF808080"/>
      <name val="Calibri"/>
      <family val="2"/>
    </font>
    <font>
      <i/>
      <sz val="10"/>
      <color rgb="FFFFFFFF"/>
      <name val="Calibri"/>
      <family val="2"/>
    </font>
    <font>
      <b/>
      <sz val="10"/>
      <color rgb="FF000000"/>
      <name val="Calibri"/>
      <family val="2"/>
    </font>
    <font>
      <i/>
      <sz val="10"/>
      <name val="Calibri"/>
      <family val="2"/>
    </font>
    <font>
      <sz val="12"/>
      <color theme="1"/>
      <name val="Calibri"/>
      <family val="2"/>
    </font>
    <font>
      <sz val="12"/>
      <color rgb="FFFFFFFF"/>
      <name val="Calibri"/>
      <family val="2"/>
    </font>
    <font>
      <i/>
      <sz val="9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D0D0D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4" fillId="0" borderId="8" xfId="0" applyFont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13" fillId="0" borderId="1" xfId="0" applyNumberFormat="1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4" fontId="13" fillId="0" borderId="14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44" fontId="13" fillId="0" borderId="19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4" fontId="16" fillId="0" borderId="1" xfId="0" applyNumberFormat="1" applyFont="1" applyBorder="1" applyAlignment="1">
      <alignment horizontal="center" vertical="center" wrapText="1"/>
    </xf>
    <xf numFmtId="44" fontId="17" fillId="0" borderId="1" xfId="0" applyNumberFormat="1" applyFont="1" applyBorder="1" applyAlignment="1">
      <alignment vertical="center" wrapText="1"/>
    </xf>
    <xf numFmtId="44" fontId="2" fillId="0" borderId="1" xfId="0" applyNumberFormat="1" applyFont="1" applyBorder="1" applyAlignment="1">
      <alignment vertical="center" wrapText="1"/>
    </xf>
    <xf numFmtId="44" fontId="10" fillId="0" borderId="8" xfId="0" applyNumberFormat="1" applyFont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9" fillId="0" borderId="9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justify" vertical="center"/>
    </xf>
    <xf numFmtId="0" fontId="0" fillId="0" borderId="2" xfId="0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97DA-CA69-4063-9C30-ECC879EFE86F}">
  <dimension ref="A1:J81"/>
  <sheetViews>
    <sheetView topLeftCell="A14" zoomScaleNormal="100" workbookViewId="0">
      <selection activeCell="I51" sqref="I51"/>
    </sheetView>
  </sheetViews>
  <sheetFormatPr defaultRowHeight="15" x14ac:dyDescent="0.25"/>
  <cols>
    <col min="1" max="1" width="20.85546875" customWidth="1"/>
    <col min="2" max="2" width="32.5703125" customWidth="1"/>
    <col min="3" max="3" width="34.140625" customWidth="1"/>
  </cols>
  <sheetData>
    <row r="1" spans="1:10" ht="15.75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3" spans="1:10" ht="18" customHeight="1" x14ac:dyDescent="0.25">
      <c r="A3" s="2" t="s">
        <v>1</v>
      </c>
      <c r="B3" s="48" t="s">
        <v>2</v>
      </c>
      <c r="C3" s="49"/>
      <c r="D3" s="49"/>
      <c r="E3" s="49"/>
      <c r="F3" s="49"/>
      <c r="G3" s="49"/>
      <c r="H3" s="49"/>
      <c r="I3" s="49"/>
      <c r="J3" s="49"/>
    </row>
    <row r="4" spans="1:10" ht="18" customHeight="1" x14ac:dyDescent="0.25">
      <c r="A4" s="3" t="s">
        <v>3</v>
      </c>
      <c r="B4" s="50" t="s">
        <v>4</v>
      </c>
      <c r="C4" s="49"/>
      <c r="D4" s="49"/>
      <c r="E4" s="49"/>
      <c r="F4" s="49"/>
      <c r="G4" s="49"/>
      <c r="H4" s="49"/>
      <c r="I4" s="49"/>
      <c r="J4" s="49"/>
    </row>
    <row r="5" spans="1:10" ht="16.899999999999999" customHeight="1" x14ac:dyDescent="0.25">
      <c r="A5" s="2" t="s">
        <v>5</v>
      </c>
      <c r="B5" s="51"/>
      <c r="C5" s="29"/>
      <c r="D5" s="29"/>
      <c r="E5" s="29"/>
      <c r="F5" s="29"/>
      <c r="G5" s="29"/>
      <c r="H5" s="29"/>
      <c r="I5" s="29"/>
      <c r="J5" s="30"/>
    </row>
    <row r="7" spans="1:10" x14ac:dyDescent="0.25">
      <c r="A7" s="1" t="s">
        <v>6</v>
      </c>
    </row>
    <row r="8" spans="1:10" x14ac:dyDescent="0.25">
      <c r="A8" s="41" t="s">
        <v>7</v>
      </c>
      <c r="B8" s="41"/>
      <c r="C8" s="41"/>
    </row>
    <row r="9" spans="1:10" ht="25.5" x14ac:dyDescent="0.25">
      <c r="A9" s="36" t="s">
        <v>8</v>
      </c>
      <c r="B9" s="36"/>
      <c r="C9" s="13" t="s">
        <v>9</v>
      </c>
    </row>
    <row r="10" spans="1:10" x14ac:dyDescent="0.25">
      <c r="A10" s="42"/>
      <c r="B10" s="42"/>
      <c r="C10" s="42"/>
    </row>
    <row r="11" spans="1:10" ht="25.5" x14ac:dyDescent="0.25">
      <c r="A11" s="9" t="s">
        <v>10</v>
      </c>
      <c r="B11" s="10" t="s">
        <v>11</v>
      </c>
      <c r="C11" s="14">
        <v>0</v>
      </c>
    </row>
    <row r="12" spans="1:10" ht="38.25" x14ac:dyDescent="0.25">
      <c r="A12" s="9" t="s">
        <v>12</v>
      </c>
      <c r="B12" s="10" t="s">
        <v>13</v>
      </c>
      <c r="C12" s="14">
        <v>0</v>
      </c>
    </row>
    <row r="13" spans="1:10" ht="25.5" x14ac:dyDescent="0.25">
      <c r="A13" s="9" t="s">
        <v>14</v>
      </c>
      <c r="B13" s="10" t="s">
        <v>15</v>
      </c>
      <c r="C13" s="14">
        <v>0</v>
      </c>
    </row>
    <row r="14" spans="1:10" ht="38.25" x14ac:dyDescent="0.25">
      <c r="A14" s="9" t="s">
        <v>16</v>
      </c>
      <c r="B14" s="10" t="s">
        <v>17</v>
      </c>
      <c r="C14" s="14">
        <v>0</v>
      </c>
    </row>
    <row r="15" spans="1:10" x14ac:dyDescent="0.25">
      <c r="A15" s="42"/>
      <c r="B15" s="42"/>
      <c r="C15" s="42"/>
    </row>
    <row r="16" spans="1:10" ht="25.5" x14ac:dyDescent="0.25">
      <c r="A16" s="9" t="s">
        <v>18</v>
      </c>
      <c r="B16" s="10" t="s">
        <v>19</v>
      </c>
      <c r="C16" s="14">
        <v>0</v>
      </c>
    </row>
    <row r="17" spans="1:3" ht="38.25" x14ac:dyDescent="0.25">
      <c r="A17" s="9" t="s">
        <v>20</v>
      </c>
      <c r="B17" s="10" t="s">
        <v>21</v>
      </c>
      <c r="C17" s="14">
        <v>0</v>
      </c>
    </row>
    <row r="18" spans="1:3" ht="25.5" x14ac:dyDescent="0.25">
      <c r="A18" s="9" t="s">
        <v>22</v>
      </c>
      <c r="B18" s="10" t="s">
        <v>23</v>
      </c>
      <c r="C18" s="14">
        <v>0</v>
      </c>
    </row>
    <row r="19" spans="1:3" ht="38.25" x14ac:dyDescent="0.25">
      <c r="A19" s="9" t="s">
        <v>24</v>
      </c>
      <c r="B19" s="10" t="s">
        <v>25</v>
      </c>
      <c r="C19" s="14">
        <v>0</v>
      </c>
    </row>
    <row r="20" spans="1:3" x14ac:dyDescent="0.25">
      <c r="A20" s="42"/>
      <c r="B20" s="42"/>
      <c r="C20" s="42"/>
    </row>
    <row r="21" spans="1:3" ht="25.5" x14ac:dyDescent="0.25">
      <c r="A21" s="9" t="s">
        <v>26</v>
      </c>
      <c r="B21" s="10" t="s">
        <v>27</v>
      </c>
      <c r="C21" s="14">
        <v>0</v>
      </c>
    </row>
    <row r="22" spans="1:3" ht="38.25" x14ac:dyDescent="0.25">
      <c r="A22" s="9" t="s">
        <v>28</v>
      </c>
      <c r="B22" s="10" t="s">
        <v>29</v>
      </c>
      <c r="C22" s="14">
        <v>0</v>
      </c>
    </row>
    <row r="23" spans="1:3" ht="25.5" x14ac:dyDescent="0.25">
      <c r="A23" s="9" t="s">
        <v>30</v>
      </c>
      <c r="B23" s="10" t="s">
        <v>31</v>
      </c>
      <c r="C23" s="14">
        <v>0</v>
      </c>
    </row>
    <row r="24" spans="1:3" ht="38.25" x14ac:dyDescent="0.25">
      <c r="A24" s="9" t="s">
        <v>32</v>
      </c>
      <c r="B24" s="10" t="s">
        <v>33</v>
      </c>
      <c r="C24" s="14">
        <v>0</v>
      </c>
    </row>
    <row r="26" spans="1:3" x14ac:dyDescent="0.25">
      <c r="A26" s="1" t="s">
        <v>34</v>
      </c>
    </row>
    <row r="27" spans="1:3" ht="15.75" thickBot="1" x14ac:dyDescent="0.3">
      <c r="A27" s="43" t="s">
        <v>35</v>
      </c>
      <c r="B27" s="44"/>
      <c r="C27" s="45"/>
    </row>
    <row r="28" spans="1:3" ht="26.25" thickBot="1" x14ac:dyDescent="0.3">
      <c r="A28" s="46" t="s">
        <v>8</v>
      </c>
      <c r="B28" s="47"/>
      <c r="C28" s="15" t="s">
        <v>36</v>
      </c>
    </row>
    <row r="29" spans="1:3" ht="26.25" thickBot="1" x14ac:dyDescent="0.3">
      <c r="A29" s="16" t="s">
        <v>37</v>
      </c>
      <c r="B29" s="4" t="s">
        <v>38</v>
      </c>
      <c r="C29" s="17">
        <v>0</v>
      </c>
    </row>
    <row r="30" spans="1:3" ht="39" thickBot="1" x14ac:dyDescent="0.3">
      <c r="A30" s="16" t="s">
        <v>39</v>
      </c>
      <c r="B30" s="4" t="s">
        <v>40</v>
      </c>
      <c r="C30" s="17">
        <v>0</v>
      </c>
    </row>
    <row r="31" spans="1:3" ht="26.25" thickBot="1" x14ac:dyDescent="0.3">
      <c r="A31" s="16" t="s">
        <v>41</v>
      </c>
      <c r="B31" s="4" t="s">
        <v>42</v>
      </c>
      <c r="C31" s="17">
        <v>0</v>
      </c>
    </row>
    <row r="32" spans="1:3" ht="39" thickBot="1" x14ac:dyDescent="0.3">
      <c r="A32" s="16" t="s">
        <v>43</v>
      </c>
      <c r="B32" s="4" t="s">
        <v>44</v>
      </c>
      <c r="C32" s="17">
        <v>0</v>
      </c>
    </row>
    <row r="33" spans="1:3" ht="15.75" thickBot="1" x14ac:dyDescent="0.3">
      <c r="A33" s="38"/>
      <c r="B33" s="39"/>
      <c r="C33" s="40"/>
    </row>
    <row r="34" spans="1:3" ht="26.25" thickBot="1" x14ac:dyDescent="0.3">
      <c r="A34" s="16" t="s">
        <v>45</v>
      </c>
      <c r="B34" s="4" t="s">
        <v>46</v>
      </c>
      <c r="C34" s="17">
        <v>0</v>
      </c>
    </row>
    <row r="35" spans="1:3" ht="39" thickBot="1" x14ac:dyDescent="0.3">
      <c r="A35" s="16" t="s">
        <v>47</v>
      </c>
      <c r="B35" s="4" t="s">
        <v>48</v>
      </c>
      <c r="C35" s="17">
        <v>0</v>
      </c>
    </row>
    <row r="36" spans="1:3" ht="26.25" thickBot="1" x14ac:dyDescent="0.3">
      <c r="A36" s="16" t="s">
        <v>49</v>
      </c>
      <c r="B36" s="4" t="s">
        <v>50</v>
      </c>
      <c r="C36" s="17">
        <v>0</v>
      </c>
    </row>
    <row r="37" spans="1:3" ht="39" thickBot="1" x14ac:dyDescent="0.3">
      <c r="A37" s="16" t="s">
        <v>51</v>
      </c>
      <c r="B37" s="4" t="s">
        <v>52</v>
      </c>
      <c r="C37" s="17">
        <v>0</v>
      </c>
    </row>
    <row r="38" spans="1:3" ht="15.75" thickBot="1" x14ac:dyDescent="0.3">
      <c r="A38" s="38"/>
      <c r="B38" s="39"/>
      <c r="C38" s="40"/>
    </row>
    <row r="39" spans="1:3" ht="26.25" thickBot="1" x14ac:dyDescent="0.3">
      <c r="A39" s="16" t="s">
        <v>53</v>
      </c>
      <c r="B39" s="4" t="s">
        <v>54</v>
      </c>
      <c r="C39" s="17">
        <v>0</v>
      </c>
    </row>
    <row r="40" spans="1:3" ht="39" thickBot="1" x14ac:dyDescent="0.3">
      <c r="A40" s="16" t="s">
        <v>55</v>
      </c>
      <c r="B40" s="4" t="s">
        <v>56</v>
      </c>
      <c r="C40" s="17">
        <v>0</v>
      </c>
    </row>
    <row r="41" spans="1:3" ht="26.25" thickBot="1" x14ac:dyDescent="0.3">
      <c r="A41" s="16" t="s">
        <v>57</v>
      </c>
      <c r="B41" s="4" t="s">
        <v>58</v>
      </c>
      <c r="C41" s="17">
        <v>0</v>
      </c>
    </row>
    <row r="42" spans="1:3" ht="39" thickBot="1" x14ac:dyDescent="0.3">
      <c r="A42" s="16" t="s">
        <v>59</v>
      </c>
      <c r="B42" s="4" t="s">
        <v>60</v>
      </c>
      <c r="C42" s="17">
        <v>0</v>
      </c>
    </row>
    <row r="43" spans="1:3" ht="15.75" thickBot="1" x14ac:dyDescent="0.3">
      <c r="A43" s="38"/>
      <c r="B43" s="39"/>
      <c r="C43" s="40"/>
    </row>
    <row r="44" spans="1:3" ht="26.25" thickBot="1" x14ac:dyDescent="0.3">
      <c r="A44" s="16" t="s">
        <v>61</v>
      </c>
      <c r="B44" s="4" t="s">
        <v>62</v>
      </c>
      <c r="C44" s="17">
        <v>0</v>
      </c>
    </row>
    <row r="45" spans="1:3" ht="39" thickBot="1" x14ac:dyDescent="0.3">
      <c r="A45" s="16" t="s">
        <v>63</v>
      </c>
      <c r="B45" s="4" t="s">
        <v>64</v>
      </c>
      <c r="C45" s="17">
        <v>0</v>
      </c>
    </row>
    <row r="46" spans="1:3" ht="26.25" thickBot="1" x14ac:dyDescent="0.3">
      <c r="A46" s="16" t="s">
        <v>65</v>
      </c>
      <c r="B46" s="4" t="s">
        <v>58</v>
      </c>
      <c r="C46" s="17">
        <v>0</v>
      </c>
    </row>
    <row r="47" spans="1:3" ht="38.25" x14ac:dyDescent="0.25">
      <c r="A47" s="18" t="s">
        <v>66</v>
      </c>
      <c r="B47" s="19" t="s">
        <v>67</v>
      </c>
      <c r="C47" s="20">
        <v>0</v>
      </c>
    </row>
    <row r="49" spans="1:3" x14ac:dyDescent="0.25">
      <c r="A49" s="1" t="s">
        <v>68</v>
      </c>
    </row>
    <row r="50" spans="1:3" x14ac:dyDescent="0.25">
      <c r="A50" s="41" t="s">
        <v>69</v>
      </c>
      <c r="B50" s="41"/>
      <c r="C50" s="41"/>
    </row>
    <row r="51" spans="1:3" ht="25.5" x14ac:dyDescent="0.25">
      <c r="A51" s="36" t="s">
        <v>8</v>
      </c>
      <c r="B51" s="36"/>
      <c r="C51" s="13" t="s">
        <v>9</v>
      </c>
    </row>
    <row r="52" spans="1:3" ht="38.25" x14ac:dyDescent="0.25">
      <c r="A52" s="9" t="s">
        <v>70</v>
      </c>
      <c r="B52" s="10" t="s">
        <v>71</v>
      </c>
      <c r="C52" s="14">
        <v>0</v>
      </c>
    </row>
    <row r="53" spans="1:3" ht="25.5" x14ac:dyDescent="0.25">
      <c r="A53" s="9" t="s">
        <v>72</v>
      </c>
      <c r="B53" s="10" t="s">
        <v>73</v>
      </c>
      <c r="C53" s="14">
        <v>0</v>
      </c>
    </row>
    <row r="54" spans="1:3" ht="25.5" x14ac:dyDescent="0.25">
      <c r="A54" s="9" t="s">
        <v>74</v>
      </c>
      <c r="B54" s="10" t="s">
        <v>75</v>
      </c>
      <c r="C54" s="14">
        <v>0</v>
      </c>
    </row>
    <row r="55" spans="1:3" ht="25.5" x14ac:dyDescent="0.25">
      <c r="A55" s="9" t="s">
        <v>76</v>
      </c>
      <c r="B55" s="10" t="s">
        <v>77</v>
      </c>
      <c r="C55" s="14">
        <v>0</v>
      </c>
    </row>
    <row r="56" spans="1:3" x14ac:dyDescent="0.25">
      <c r="A56" s="9" t="s">
        <v>78</v>
      </c>
      <c r="B56" s="10" t="s">
        <v>79</v>
      </c>
      <c r="C56" s="14">
        <v>0</v>
      </c>
    </row>
    <row r="57" spans="1:3" ht="25.5" x14ac:dyDescent="0.25">
      <c r="A57" s="9" t="s">
        <v>80</v>
      </c>
      <c r="B57" s="10" t="s">
        <v>81</v>
      </c>
      <c r="C57" s="14">
        <v>0</v>
      </c>
    </row>
    <row r="58" spans="1:3" x14ac:dyDescent="0.25">
      <c r="A58" s="9" t="s">
        <v>82</v>
      </c>
      <c r="B58" s="10" t="s">
        <v>83</v>
      </c>
      <c r="C58" s="14">
        <v>0</v>
      </c>
    </row>
    <row r="59" spans="1:3" ht="25.5" x14ac:dyDescent="0.25">
      <c r="A59" s="9" t="s">
        <v>84</v>
      </c>
      <c r="B59" s="10" t="s">
        <v>85</v>
      </c>
      <c r="C59" s="14">
        <v>0</v>
      </c>
    </row>
    <row r="60" spans="1:3" ht="25.5" x14ac:dyDescent="0.25">
      <c r="A60" s="9" t="s">
        <v>86</v>
      </c>
      <c r="B60" s="10" t="s">
        <v>87</v>
      </c>
      <c r="C60" s="14">
        <v>0</v>
      </c>
    </row>
    <row r="61" spans="1:3" ht="25.5" x14ac:dyDescent="0.25">
      <c r="A61" s="9" t="s">
        <v>88</v>
      </c>
      <c r="B61" s="10" t="s">
        <v>89</v>
      </c>
      <c r="C61" s="14">
        <v>0</v>
      </c>
    </row>
    <row r="62" spans="1:3" x14ac:dyDescent="0.25">
      <c r="A62" s="9" t="s">
        <v>90</v>
      </c>
      <c r="B62" s="10" t="s">
        <v>91</v>
      </c>
      <c r="C62" s="14">
        <v>0</v>
      </c>
    </row>
    <row r="63" spans="1:3" ht="25.5" x14ac:dyDescent="0.25">
      <c r="A63" s="9" t="s">
        <v>92</v>
      </c>
      <c r="B63" s="10" t="s">
        <v>93</v>
      </c>
      <c r="C63" s="14">
        <v>0</v>
      </c>
    </row>
    <row r="64" spans="1:3" x14ac:dyDescent="0.25">
      <c r="A64" s="9" t="s">
        <v>94</v>
      </c>
      <c r="B64" s="10" t="s">
        <v>95</v>
      </c>
      <c r="C64" s="14">
        <v>0</v>
      </c>
    </row>
    <row r="65" spans="1:9" ht="25.5" x14ac:dyDescent="0.25">
      <c r="A65" s="9" t="s">
        <v>96</v>
      </c>
      <c r="B65" s="10" t="s">
        <v>97</v>
      </c>
      <c r="C65" s="14">
        <v>0</v>
      </c>
    </row>
    <row r="66" spans="1:9" x14ac:dyDescent="0.25">
      <c r="A66" s="9" t="s">
        <v>98</v>
      </c>
      <c r="B66" s="10" t="s">
        <v>99</v>
      </c>
      <c r="C66" s="14">
        <v>0</v>
      </c>
    </row>
    <row r="67" spans="1:9" ht="25.5" x14ac:dyDescent="0.25">
      <c r="A67" s="9" t="s">
        <v>100</v>
      </c>
      <c r="B67" s="10" t="s">
        <v>101</v>
      </c>
      <c r="C67" s="14">
        <v>0</v>
      </c>
    </row>
    <row r="68" spans="1:9" x14ac:dyDescent="0.25">
      <c r="A68" s="9" t="s">
        <v>102</v>
      </c>
      <c r="B68" s="10" t="s">
        <v>103</v>
      </c>
      <c r="C68" s="14">
        <v>0</v>
      </c>
    </row>
    <row r="69" spans="1:9" ht="25.5" x14ac:dyDescent="0.25">
      <c r="A69" s="9" t="s">
        <v>104</v>
      </c>
      <c r="B69" s="10" t="s">
        <v>105</v>
      </c>
      <c r="C69" s="14">
        <v>0</v>
      </c>
    </row>
    <row r="70" spans="1:9" x14ac:dyDescent="0.25">
      <c r="A70" s="9" t="s">
        <v>106</v>
      </c>
      <c r="B70" s="10" t="s">
        <v>107</v>
      </c>
      <c r="C70" s="14">
        <v>0</v>
      </c>
    </row>
    <row r="71" spans="1:9" ht="25.5" x14ac:dyDescent="0.25">
      <c r="A71" s="9" t="s">
        <v>108</v>
      </c>
      <c r="B71" s="10" t="s">
        <v>109</v>
      </c>
      <c r="C71" s="14">
        <v>0</v>
      </c>
    </row>
    <row r="72" spans="1:9" ht="25.5" x14ac:dyDescent="0.25">
      <c r="A72" s="9" t="s">
        <v>110</v>
      </c>
      <c r="B72" s="10" t="s">
        <v>111</v>
      </c>
      <c r="C72" s="14">
        <v>0</v>
      </c>
    </row>
    <row r="73" spans="1:9" ht="25.5" x14ac:dyDescent="0.25">
      <c r="A73" s="9" t="s">
        <v>112</v>
      </c>
      <c r="B73" s="10" t="s">
        <v>113</v>
      </c>
      <c r="C73" s="14">
        <v>0</v>
      </c>
    </row>
    <row r="74" spans="1:9" x14ac:dyDescent="0.25">
      <c r="A74" s="9" t="s">
        <v>114</v>
      </c>
      <c r="B74" s="10" t="s">
        <v>115</v>
      </c>
      <c r="C74" s="14">
        <v>0</v>
      </c>
    </row>
    <row r="75" spans="1:9" ht="25.5" x14ac:dyDescent="0.25">
      <c r="A75" s="9" t="s">
        <v>116</v>
      </c>
      <c r="B75" s="10" t="s">
        <v>117</v>
      </c>
      <c r="C75" s="14">
        <v>0</v>
      </c>
    </row>
    <row r="76" spans="1:9" x14ac:dyDescent="0.25">
      <c r="A76" s="9" t="s">
        <v>118</v>
      </c>
      <c r="B76" s="10" t="s">
        <v>119</v>
      </c>
      <c r="C76" s="14">
        <v>0</v>
      </c>
    </row>
    <row r="77" spans="1:9" ht="25.5" x14ac:dyDescent="0.25">
      <c r="A77" s="9" t="s">
        <v>120</v>
      </c>
      <c r="B77" s="10" t="s">
        <v>121</v>
      </c>
      <c r="C77" s="14">
        <v>0</v>
      </c>
    </row>
    <row r="78" spans="1:9" x14ac:dyDescent="0.25">
      <c r="A78" s="9" t="s">
        <v>122</v>
      </c>
      <c r="B78" s="10" t="s">
        <v>123</v>
      </c>
      <c r="C78" s="14">
        <v>0</v>
      </c>
    </row>
    <row r="79" spans="1:9" ht="25.5" x14ac:dyDescent="0.25">
      <c r="A79" s="9" t="s">
        <v>124</v>
      </c>
      <c r="B79" s="10" t="s">
        <v>125</v>
      </c>
      <c r="C79" s="14">
        <v>0</v>
      </c>
    </row>
    <row r="80" spans="1:9" x14ac:dyDescent="0.25">
      <c r="A80" s="52" t="s">
        <v>126</v>
      </c>
      <c r="B80" s="53" t="s">
        <v>127</v>
      </c>
      <c r="C80" s="54">
        <v>0</v>
      </c>
      <c r="D80" s="55"/>
      <c r="E80" s="55"/>
      <c r="F80" s="55"/>
      <c r="G80" s="55"/>
      <c r="H80" s="55"/>
      <c r="I80" s="55"/>
    </row>
    <row r="81" spans="1:9" ht="25.5" x14ac:dyDescent="0.25">
      <c r="A81" s="52" t="s">
        <v>128</v>
      </c>
      <c r="B81" s="53" t="s">
        <v>129</v>
      </c>
      <c r="C81" s="54">
        <v>0</v>
      </c>
      <c r="D81" s="55"/>
      <c r="E81" s="55"/>
      <c r="F81" s="55"/>
      <c r="G81" s="55"/>
      <c r="H81" s="55"/>
      <c r="I81" s="55"/>
    </row>
  </sheetData>
  <mergeCells count="16">
    <mergeCell ref="A9:B9"/>
    <mergeCell ref="A1:J1"/>
    <mergeCell ref="B3:J3"/>
    <mergeCell ref="B4:J4"/>
    <mergeCell ref="B5:J5"/>
    <mergeCell ref="A8:C8"/>
    <mergeCell ref="A38:C38"/>
    <mergeCell ref="A43:C43"/>
    <mergeCell ref="A50:C50"/>
    <mergeCell ref="A51:B51"/>
    <mergeCell ref="A10:C10"/>
    <mergeCell ref="A15:C15"/>
    <mergeCell ref="A20:C20"/>
    <mergeCell ref="A27:C27"/>
    <mergeCell ref="A28:B28"/>
    <mergeCell ref="A33:C33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6EE86-93EC-498F-9411-8939DCE274A9}">
  <dimension ref="A1:J77"/>
  <sheetViews>
    <sheetView tabSelected="1" topLeftCell="A61" zoomScaleNormal="100" workbookViewId="0">
      <selection activeCell="C68" sqref="C68"/>
    </sheetView>
  </sheetViews>
  <sheetFormatPr defaultRowHeight="15" x14ac:dyDescent="0.25"/>
  <cols>
    <col min="1" max="1" width="11.42578125" customWidth="1"/>
    <col min="2" max="2" width="25.85546875" customWidth="1"/>
    <col min="3" max="3" width="21.140625" customWidth="1"/>
    <col min="4" max="4" width="10.28515625" customWidth="1"/>
    <col min="5" max="5" width="29" customWidth="1"/>
  </cols>
  <sheetData>
    <row r="1" spans="1:10" ht="15.75" x14ac:dyDescent="0.25">
      <c r="A1" s="28" t="s">
        <v>130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28.15" customHeight="1" x14ac:dyDescent="0.25">
      <c r="A2" s="31" t="s">
        <v>144</v>
      </c>
      <c r="B2" s="32"/>
      <c r="C2" s="32"/>
      <c r="D2" s="32"/>
      <c r="E2" s="32"/>
      <c r="F2" s="32"/>
      <c r="G2" s="32"/>
      <c r="H2" s="32"/>
      <c r="I2" s="32"/>
      <c r="J2" s="32"/>
    </row>
    <row r="4" spans="1:10" x14ac:dyDescent="0.25">
      <c r="A4" s="6" t="s">
        <v>131</v>
      </c>
    </row>
    <row r="5" spans="1:10" ht="25.5" x14ac:dyDescent="0.25">
      <c r="A5" s="36" t="s">
        <v>8</v>
      </c>
      <c r="B5" s="36"/>
      <c r="C5" s="7" t="s">
        <v>132</v>
      </c>
      <c r="D5" s="7" t="s">
        <v>133</v>
      </c>
      <c r="E5" s="8" t="s">
        <v>134</v>
      </c>
    </row>
    <row r="6" spans="1:10" ht="25.5" x14ac:dyDescent="0.25">
      <c r="A6" s="9" t="s">
        <v>10</v>
      </c>
      <c r="B6" s="10" t="s">
        <v>11</v>
      </c>
      <c r="C6" s="22">
        <f>'Table 1 - 3'!C11</f>
        <v>0</v>
      </c>
      <c r="D6" s="11">
        <v>1</v>
      </c>
      <c r="E6" s="23">
        <f>C6*D6</f>
        <v>0</v>
      </c>
    </row>
    <row r="7" spans="1:10" ht="38.25" x14ac:dyDescent="0.25">
      <c r="A7" s="9" t="s">
        <v>12</v>
      </c>
      <c r="B7" s="10" t="s">
        <v>135</v>
      </c>
      <c r="C7" s="22">
        <f>'Table 1 - 3'!C12</f>
        <v>0</v>
      </c>
      <c r="D7" s="11">
        <v>1</v>
      </c>
      <c r="E7" s="23">
        <f t="shared" ref="E7:E21" si="0">C7*D7</f>
        <v>0</v>
      </c>
    </row>
    <row r="8" spans="1:10" ht="25.5" x14ac:dyDescent="0.25">
      <c r="A8" s="9" t="s">
        <v>14</v>
      </c>
      <c r="B8" s="10" t="s">
        <v>15</v>
      </c>
      <c r="C8" s="22">
        <f>'Table 1 - 3'!C13</f>
        <v>0</v>
      </c>
      <c r="D8" s="11">
        <v>1</v>
      </c>
      <c r="E8" s="23">
        <f t="shared" si="0"/>
        <v>0</v>
      </c>
    </row>
    <row r="9" spans="1:10" ht="38.25" x14ac:dyDescent="0.25">
      <c r="A9" s="9" t="s">
        <v>16</v>
      </c>
      <c r="B9" s="10" t="s">
        <v>17</v>
      </c>
      <c r="C9" s="22">
        <f>'Table 1 - 3'!C14</f>
        <v>0</v>
      </c>
      <c r="D9" s="11">
        <v>1</v>
      </c>
      <c r="E9" s="23">
        <f t="shared" si="0"/>
        <v>0</v>
      </c>
    </row>
    <row r="10" spans="1:10" ht="25.5" x14ac:dyDescent="0.25">
      <c r="A10" s="9" t="s">
        <v>18</v>
      </c>
      <c r="B10" s="10" t="s">
        <v>19</v>
      </c>
      <c r="C10" s="22">
        <f>'Table 1 - 3'!C16</f>
        <v>0</v>
      </c>
      <c r="D10" s="11">
        <v>1</v>
      </c>
      <c r="E10" s="23">
        <f t="shared" si="0"/>
        <v>0</v>
      </c>
    </row>
    <row r="11" spans="1:10" ht="38.25" x14ac:dyDescent="0.25">
      <c r="A11" s="9" t="s">
        <v>20</v>
      </c>
      <c r="B11" s="10" t="s">
        <v>21</v>
      </c>
      <c r="C11" s="22">
        <f>'Table 1 - 3'!C17</f>
        <v>0</v>
      </c>
      <c r="D11" s="11">
        <v>1</v>
      </c>
      <c r="E11" s="23">
        <f t="shared" si="0"/>
        <v>0</v>
      </c>
    </row>
    <row r="12" spans="1:10" ht="25.5" x14ac:dyDescent="0.25">
      <c r="A12" s="9" t="s">
        <v>22</v>
      </c>
      <c r="B12" s="10" t="s">
        <v>23</v>
      </c>
      <c r="C12" s="22">
        <f>'Table 1 - 3'!C18</f>
        <v>0</v>
      </c>
      <c r="D12" s="11">
        <v>1</v>
      </c>
      <c r="E12" s="23">
        <f t="shared" si="0"/>
        <v>0</v>
      </c>
    </row>
    <row r="13" spans="1:10" ht="38.25" x14ac:dyDescent="0.25">
      <c r="A13" s="9" t="s">
        <v>24</v>
      </c>
      <c r="B13" s="10" t="s">
        <v>25</v>
      </c>
      <c r="C13" s="22">
        <f>'Table 1 - 3'!C19</f>
        <v>0</v>
      </c>
      <c r="D13" s="11">
        <v>1</v>
      </c>
      <c r="E13" s="23">
        <f t="shared" si="0"/>
        <v>0</v>
      </c>
    </row>
    <row r="14" spans="1:10" ht="25.5" x14ac:dyDescent="0.25">
      <c r="A14" s="9" t="s">
        <v>26</v>
      </c>
      <c r="B14" s="10" t="s">
        <v>27</v>
      </c>
      <c r="C14" s="22">
        <f>'Table 1 - 3'!C21</f>
        <v>0</v>
      </c>
      <c r="D14" s="11">
        <v>1</v>
      </c>
      <c r="E14" s="23">
        <f t="shared" si="0"/>
        <v>0</v>
      </c>
    </row>
    <row r="15" spans="1:10" ht="38.25" x14ac:dyDescent="0.25">
      <c r="A15" s="9" t="s">
        <v>28</v>
      </c>
      <c r="B15" s="10" t="s">
        <v>29</v>
      </c>
      <c r="C15" s="22">
        <f>'Table 1 - 3'!C22</f>
        <v>0</v>
      </c>
      <c r="D15" s="11">
        <v>1</v>
      </c>
      <c r="E15" s="23">
        <f t="shared" si="0"/>
        <v>0</v>
      </c>
    </row>
    <row r="16" spans="1:10" ht="25.5" x14ac:dyDescent="0.25">
      <c r="A16" s="9" t="s">
        <v>30</v>
      </c>
      <c r="B16" s="10" t="s">
        <v>31</v>
      </c>
      <c r="C16" s="22">
        <f>'Table 1 - 3'!C23</f>
        <v>0</v>
      </c>
      <c r="D16" s="11">
        <v>1</v>
      </c>
      <c r="E16" s="23">
        <f t="shared" si="0"/>
        <v>0</v>
      </c>
    </row>
    <row r="17" spans="1:5" ht="38.25" x14ac:dyDescent="0.25">
      <c r="A17" s="9" t="s">
        <v>32</v>
      </c>
      <c r="B17" s="10" t="s">
        <v>33</v>
      </c>
      <c r="C17" s="22">
        <f>'Table 1 - 3'!C24</f>
        <v>0</v>
      </c>
      <c r="D17" s="11">
        <v>1</v>
      </c>
      <c r="E17" s="23">
        <f t="shared" si="0"/>
        <v>0</v>
      </c>
    </row>
    <row r="18" spans="1:5" ht="25.5" x14ac:dyDescent="0.25">
      <c r="A18" s="9" t="s">
        <v>37</v>
      </c>
      <c r="B18" s="10" t="s">
        <v>38</v>
      </c>
      <c r="C18" s="22">
        <f>'Table 1 - 3'!C29</f>
        <v>0</v>
      </c>
      <c r="D18" s="11">
        <v>4</v>
      </c>
      <c r="E18" s="23">
        <f t="shared" si="0"/>
        <v>0</v>
      </c>
    </row>
    <row r="19" spans="1:5" ht="38.25" x14ac:dyDescent="0.25">
      <c r="A19" s="9" t="s">
        <v>39</v>
      </c>
      <c r="B19" s="10" t="s">
        <v>40</v>
      </c>
      <c r="C19" s="22">
        <f>'Table 1 - 3'!C30</f>
        <v>0</v>
      </c>
      <c r="D19" s="11">
        <v>1</v>
      </c>
      <c r="E19" s="23">
        <f t="shared" si="0"/>
        <v>0</v>
      </c>
    </row>
    <row r="20" spans="1:5" ht="25.5" x14ac:dyDescent="0.25">
      <c r="A20" s="9" t="s">
        <v>41</v>
      </c>
      <c r="B20" s="10" t="s">
        <v>42</v>
      </c>
      <c r="C20" s="22">
        <f>'Table 1 - 3'!C31</f>
        <v>0</v>
      </c>
      <c r="D20" s="11">
        <v>1</v>
      </c>
      <c r="E20" s="23">
        <f t="shared" si="0"/>
        <v>0</v>
      </c>
    </row>
    <row r="21" spans="1:5" ht="38.25" x14ac:dyDescent="0.25">
      <c r="A21" s="9" t="s">
        <v>43</v>
      </c>
      <c r="B21" s="10" t="s">
        <v>44</v>
      </c>
      <c r="C21" s="22">
        <f>'Table 1 - 3'!C32</f>
        <v>0</v>
      </c>
      <c r="D21" s="11">
        <v>1</v>
      </c>
      <c r="E21" s="23">
        <f t="shared" si="0"/>
        <v>0</v>
      </c>
    </row>
    <row r="22" spans="1:5" ht="21" customHeight="1" x14ac:dyDescent="0.25">
      <c r="A22" s="37" t="s">
        <v>136</v>
      </c>
      <c r="B22" s="37"/>
      <c r="C22" s="37"/>
      <c r="D22" s="37"/>
      <c r="E22" s="24">
        <f>SUM(E6:E21)</f>
        <v>0</v>
      </c>
    </row>
    <row r="24" spans="1:5" x14ac:dyDescent="0.25">
      <c r="A24" s="6" t="s">
        <v>137</v>
      </c>
    </row>
    <row r="25" spans="1:5" ht="25.5" x14ac:dyDescent="0.25">
      <c r="A25" s="36" t="s">
        <v>8</v>
      </c>
      <c r="B25" s="36"/>
      <c r="C25" s="7" t="s">
        <v>132</v>
      </c>
      <c r="D25" s="7" t="s">
        <v>133</v>
      </c>
      <c r="E25" s="8" t="s">
        <v>134</v>
      </c>
    </row>
    <row r="26" spans="1:5" ht="25.5" x14ac:dyDescent="0.25">
      <c r="A26" s="9" t="s">
        <v>45</v>
      </c>
      <c r="B26" s="10" t="s">
        <v>46</v>
      </c>
      <c r="C26" s="22">
        <f>'Table 1 - 3'!C34</f>
        <v>0</v>
      </c>
      <c r="D26" s="21">
        <v>4</v>
      </c>
      <c r="E26" s="23">
        <f>C26*D26</f>
        <v>0</v>
      </c>
    </row>
    <row r="27" spans="1:5" ht="38.25" x14ac:dyDescent="0.25">
      <c r="A27" s="9" t="s">
        <v>47</v>
      </c>
      <c r="B27" s="10" t="s">
        <v>48</v>
      </c>
      <c r="C27" s="22">
        <f>'Table 1 - 3'!C35</f>
        <v>0</v>
      </c>
      <c r="D27" s="21">
        <v>1</v>
      </c>
      <c r="E27" s="23">
        <f t="shared" ref="E27:E37" si="1">C27*D27</f>
        <v>0</v>
      </c>
    </row>
    <row r="28" spans="1:5" ht="25.5" x14ac:dyDescent="0.25">
      <c r="A28" s="9" t="s">
        <v>49</v>
      </c>
      <c r="B28" s="10" t="s">
        <v>50</v>
      </c>
      <c r="C28" s="22">
        <f>'Table 1 - 3'!C36</f>
        <v>0</v>
      </c>
      <c r="D28" s="21">
        <v>1</v>
      </c>
      <c r="E28" s="23">
        <f t="shared" si="1"/>
        <v>0</v>
      </c>
    </row>
    <row r="29" spans="1:5" ht="38.25" x14ac:dyDescent="0.25">
      <c r="A29" s="9" t="s">
        <v>51</v>
      </c>
      <c r="B29" s="10" t="s">
        <v>52</v>
      </c>
      <c r="C29" s="22">
        <f>'Table 1 - 3'!C37</f>
        <v>0</v>
      </c>
      <c r="D29" s="21">
        <v>1</v>
      </c>
      <c r="E29" s="23">
        <f t="shared" si="1"/>
        <v>0</v>
      </c>
    </row>
    <row r="30" spans="1:5" ht="25.5" x14ac:dyDescent="0.25">
      <c r="A30" s="9" t="s">
        <v>53</v>
      </c>
      <c r="B30" s="10" t="s">
        <v>54</v>
      </c>
      <c r="C30" s="22">
        <f>'Table 1 - 3'!C39</f>
        <v>0</v>
      </c>
      <c r="D30" s="21">
        <v>4</v>
      </c>
      <c r="E30" s="23">
        <f t="shared" si="1"/>
        <v>0</v>
      </c>
    </row>
    <row r="31" spans="1:5" ht="38.25" x14ac:dyDescent="0.25">
      <c r="A31" s="9" t="s">
        <v>55</v>
      </c>
      <c r="B31" s="10" t="s">
        <v>56</v>
      </c>
      <c r="C31" s="22">
        <f>'Table 1 - 3'!C40</f>
        <v>0</v>
      </c>
      <c r="D31" s="21">
        <v>1</v>
      </c>
      <c r="E31" s="23">
        <f t="shared" si="1"/>
        <v>0</v>
      </c>
    </row>
    <row r="32" spans="1:5" ht="25.5" x14ac:dyDescent="0.25">
      <c r="A32" s="9" t="s">
        <v>57</v>
      </c>
      <c r="B32" s="10" t="s">
        <v>58</v>
      </c>
      <c r="C32" s="22">
        <f>'Table 1 - 3'!C41</f>
        <v>0</v>
      </c>
      <c r="D32" s="21">
        <v>1</v>
      </c>
      <c r="E32" s="23">
        <f t="shared" si="1"/>
        <v>0</v>
      </c>
    </row>
    <row r="33" spans="1:5" ht="38.25" x14ac:dyDescent="0.25">
      <c r="A33" s="9" t="s">
        <v>59</v>
      </c>
      <c r="B33" s="10" t="s">
        <v>138</v>
      </c>
      <c r="C33" s="22">
        <f>'Table 1 - 3'!C42</f>
        <v>0</v>
      </c>
      <c r="D33" s="21">
        <v>1</v>
      </c>
      <c r="E33" s="23">
        <f t="shared" si="1"/>
        <v>0</v>
      </c>
    </row>
    <row r="34" spans="1:5" ht="25.5" x14ac:dyDescent="0.25">
      <c r="A34" s="9" t="s">
        <v>61</v>
      </c>
      <c r="B34" s="10" t="s">
        <v>62</v>
      </c>
      <c r="C34" s="22">
        <f>'Table 1 - 3'!C44</f>
        <v>0</v>
      </c>
      <c r="D34" s="21">
        <v>1</v>
      </c>
      <c r="E34" s="23">
        <f t="shared" si="1"/>
        <v>0</v>
      </c>
    </row>
    <row r="35" spans="1:5" ht="38.25" x14ac:dyDescent="0.25">
      <c r="A35" s="9" t="s">
        <v>63</v>
      </c>
      <c r="B35" s="10" t="s">
        <v>64</v>
      </c>
      <c r="C35" s="22">
        <f>'Table 1 - 3'!C45</f>
        <v>0</v>
      </c>
      <c r="D35" s="21">
        <v>1</v>
      </c>
      <c r="E35" s="23">
        <f t="shared" si="1"/>
        <v>0</v>
      </c>
    </row>
    <row r="36" spans="1:5" ht="25.5" x14ac:dyDescent="0.25">
      <c r="A36" s="9" t="s">
        <v>65</v>
      </c>
      <c r="B36" s="10" t="s">
        <v>58</v>
      </c>
      <c r="C36" s="22">
        <f>'Table 1 - 3'!C46</f>
        <v>0</v>
      </c>
      <c r="D36" s="21">
        <v>1</v>
      </c>
      <c r="E36" s="23">
        <f t="shared" si="1"/>
        <v>0</v>
      </c>
    </row>
    <row r="37" spans="1:5" ht="38.25" x14ac:dyDescent="0.25">
      <c r="A37" s="9" t="s">
        <v>66</v>
      </c>
      <c r="B37" s="10" t="s">
        <v>67</v>
      </c>
      <c r="C37" s="22">
        <f>'Table 1 - 3'!C47</f>
        <v>0</v>
      </c>
      <c r="D37" s="21">
        <v>1</v>
      </c>
      <c r="E37" s="23">
        <f t="shared" si="1"/>
        <v>0</v>
      </c>
    </row>
    <row r="38" spans="1:5" x14ac:dyDescent="0.25">
      <c r="A38" s="37" t="s">
        <v>139</v>
      </c>
      <c r="B38" s="37"/>
      <c r="C38" s="37"/>
      <c r="D38" s="37"/>
      <c r="E38" s="23">
        <f>SUM(E26:E37)</f>
        <v>0</v>
      </c>
    </row>
    <row r="40" spans="1:5" x14ac:dyDescent="0.25">
      <c r="A40" s="6" t="s">
        <v>140</v>
      </c>
    </row>
    <row r="41" spans="1:5" ht="25.5" x14ac:dyDescent="0.25">
      <c r="A41" s="36" t="s">
        <v>8</v>
      </c>
      <c r="B41" s="36"/>
      <c r="C41" s="7" t="s">
        <v>132</v>
      </c>
      <c r="D41" s="7" t="s">
        <v>133</v>
      </c>
      <c r="E41" s="8" t="s">
        <v>134</v>
      </c>
    </row>
    <row r="42" spans="1:5" ht="51" x14ac:dyDescent="0.25">
      <c r="A42" s="9" t="s">
        <v>141</v>
      </c>
      <c r="B42" s="10" t="s">
        <v>71</v>
      </c>
      <c r="C42" s="22">
        <f>'Table 1 - 3'!C52</f>
        <v>0</v>
      </c>
      <c r="D42" s="21">
        <v>1</v>
      </c>
      <c r="E42" s="23">
        <f>C42*D42</f>
        <v>0</v>
      </c>
    </row>
    <row r="43" spans="1:5" ht="38.25" x14ac:dyDescent="0.25">
      <c r="A43" s="9" t="s">
        <v>72</v>
      </c>
      <c r="B43" s="10" t="s">
        <v>73</v>
      </c>
      <c r="C43" s="22">
        <f>'Table 1 - 3'!C53</f>
        <v>0</v>
      </c>
      <c r="D43" s="21">
        <v>1</v>
      </c>
      <c r="E43" s="23">
        <f t="shared" ref="E43:E69" si="2">C43*D43</f>
        <v>0</v>
      </c>
    </row>
    <row r="44" spans="1:5" ht="25.5" x14ac:dyDescent="0.25">
      <c r="A44" s="9" t="s">
        <v>74</v>
      </c>
      <c r="B44" s="10" t="s">
        <v>75</v>
      </c>
      <c r="C44" s="22">
        <f>'Table 1 - 3'!C54</f>
        <v>0</v>
      </c>
      <c r="D44" s="21">
        <v>1</v>
      </c>
      <c r="E44" s="23">
        <f t="shared" si="2"/>
        <v>0</v>
      </c>
    </row>
    <row r="45" spans="1:5" ht="38.25" x14ac:dyDescent="0.25">
      <c r="A45" s="9" t="s">
        <v>76</v>
      </c>
      <c r="B45" s="10" t="s">
        <v>77</v>
      </c>
      <c r="C45" s="22">
        <f>'Table 1 - 3'!C55</f>
        <v>0</v>
      </c>
      <c r="D45" s="21">
        <v>1</v>
      </c>
      <c r="E45" s="23">
        <f t="shared" si="2"/>
        <v>0</v>
      </c>
    </row>
    <row r="46" spans="1:5" x14ac:dyDescent="0.25">
      <c r="A46" s="9" t="s">
        <v>78</v>
      </c>
      <c r="B46" s="10" t="s">
        <v>79</v>
      </c>
      <c r="C46" s="22">
        <f>'Table 1 - 3'!C56</f>
        <v>0</v>
      </c>
      <c r="D46" s="21">
        <v>1</v>
      </c>
      <c r="E46" s="23">
        <f t="shared" si="2"/>
        <v>0</v>
      </c>
    </row>
    <row r="47" spans="1:5" ht="38.25" x14ac:dyDescent="0.25">
      <c r="A47" s="9" t="s">
        <v>80</v>
      </c>
      <c r="B47" s="10" t="s">
        <v>81</v>
      </c>
      <c r="C47" s="22">
        <f>'Table 1 - 3'!C57</f>
        <v>0</v>
      </c>
      <c r="D47" s="21">
        <v>1</v>
      </c>
      <c r="E47" s="23">
        <f t="shared" si="2"/>
        <v>0</v>
      </c>
    </row>
    <row r="48" spans="1:5" x14ac:dyDescent="0.25">
      <c r="A48" s="9" t="s">
        <v>82</v>
      </c>
      <c r="B48" s="10" t="s">
        <v>83</v>
      </c>
      <c r="C48" s="22">
        <f>'Table 1 - 3'!C58</f>
        <v>0</v>
      </c>
      <c r="D48" s="21">
        <v>1</v>
      </c>
      <c r="E48" s="23">
        <f t="shared" si="2"/>
        <v>0</v>
      </c>
    </row>
    <row r="49" spans="1:5" ht="38.25" x14ac:dyDescent="0.25">
      <c r="A49" s="9" t="s">
        <v>84</v>
      </c>
      <c r="B49" s="10" t="s">
        <v>85</v>
      </c>
      <c r="C49" s="22">
        <f>'Table 1 - 3'!C59</f>
        <v>0</v>
      </c>
      <c r="D49" s="21">
        <v>1</v>
      </c>
      <c r="E49" s="23">
        <f t="shared" si="2"/>
        <v>0</v>
      </c>
    </row>
    <row r="50" spans="1:5" ht="25.5" x14ac:dyDescent="0.25">
      <c r="A50" s="9" t="s">
        <v>142</v>
      </c>
      <c r="B50" s="10" t="s">
        <v>87</v>
      </c>
      <c r="C50" s="22">
        <f>'Table 1 - 3'!C60</f>
        <v>0</v>
      </c>
      <c r="D50" s="21">
        <v>1</v>
      </c>
      <c r="E50" s="23">
        <f t="shared" si="2"/>
        <v>0</v>
      </c>
    </row>
    <row r="51" spans="1:5" ht="38.25" x14ac:dyDescent="0.25">
      <c r="A51" s="9" t="s">
        <v>88</v>
      </c>
      <c r="B51" s="10" t="s">
        <v>89</v>
      </c>
      <c r="C51" s="22">
        <f>'Table 1 - 3'!C61</f>
        <v>0</v>
      </c>
      <c r="D51" s="21">
        <v>1</v>
      </c>
      <c r="E51" s="23">
        <f t="shared" si="2"/>
        <v>0</v>
      </c>
    </row>
    <row r="52" spans="1:5" x14ac:dyDescent="0.25">
      <c r="A52" s="9" t="s">
        <v>90</v>
      </c>
      <c r="B52" s="10" t="s">
        <v>91</v>
      </c>
      <c r="C52" s="22">
        <f>'Table 1 - 3'!C62</f>
        <v>0</v>
      </c>
      <c r="D52" s="21">
        <v>1</v>
      </c>
      <c r="E52" s="23">
        <f t="shared" si="2"/>
        <v>0</v>
      </c>
    </row>
    <row r="53" spans="1:5" ht="38.25" x14ac:dyDescent="0.25">
      <c r="A53" s="9" t="s">
        <v>92</v>
      </c>
      <c r="B53" s="10" t="s">
        <v>93</v>
      </c>
      <c r="C53" s="22">
        <f>'Table 1 - 3'!C63</f>
        <v>0</v>
      </c>
      <c r="D53" s="21">
        <v>1</v>
      </c>
      <c r="E53" s="23">
        <f t="shared" si="2"/>
        <v>0</v>
      </c>
    </row>
    <row r="54" spans="1:5" x14ac:dyDescent="0.25">
      <c r="A54" s="9" t="s">
        <v>94</v>
      </c>
      <c r="B54" s="10" t="s">
        <v>95</v>
      </c>
      <c r="C54" s="22">
        <f>'Table 1 - 3'!C64</f>
        <v>0</v>
      </c>
      <c r="D54" s="21">
        <v>1</v>
      </c>
      <c r="E54" s="23">
        <f t="shared" si="2"/>
        <v>0</v>
      </c>
    </row>
    <row r="55" spans="1:5" ht="38.25" x14ac:dyDescent="0.25">
      <c r="A55" s="9" t="s">
        <v>96</v>
      </c>
      <c r="B55" s="10" t="s">
        <v>97</v>
      </c>
      <c r="C55" s="22">
        <f>'Table 1 - 3'!C65</f>
        <v>0</v>
      </c>
      <c r="D55" s="21">
        <v>1</v>
      </c>
      <c r="E55" s="23">
        <f t="shared" si="2"/>
        <v>0</v>
      </c>
    </row>
    <row r="56" spans="1:5" x14ac:dyDescent="0.25">
      <c r="A56" s="9" t="s">
        <v>98</v>
      </c>
      <c r="B56" s="10" t="s">
        <v>99</v>
      </c>
      <c r="C56" s="22">
        <f>'Table 1 - 3'!C66</f>
        <v>0</v>
      </c>
      <c r="D56" s="21">
        <v>1</v>
      </c>
      <c r="E56" s="23">
        <f t="shared" si="2"/>
        <v>0</v>
      </c>
    </row>
    <row r="57" spans="1:5" ht="38.25" x14ac:dyDescent="0.25">
      <c r="A57" s="9" t="s">
        <v>100</v>
      </c>
      <c r="B57" s="10" t="s">
        <v>101</v>
      </c>
      <c r="C57" s="22">
        <f>'Table 1 - 3'!C67</f>
        <v>0</v>
      </c>
      <c r="D57" s="21">
        <v>1</v>
      </c>
      <c r="E57" s="23">
        <f t="shared" si="2"/>
        <v>0</v>
      </c>
    </row>
    <row r="58" spans="1:5" x14ac:dyDescent="0.25">
      <c r="A58" s="9" t="s">
        <v>102</v>
      </c>
      <c r="B58" s="10" t="s">
        <v>103</v>
      </c>
      <c r="C58" s="22">
        <f>'Table 1 - 3'!C68</f>
        <v>0</v>
      </c>
      <c r="D58" s="21">
        <v>1</v>
      </c>
      <c r="E58" s="23">
        <f t="shared" si="2"/>
        <v>0</v>
      </c>
    </row>
    <row r="59" spans="1:5" ht="38.25" x14ac:dyDescent="0.25">
      <c r="A59" s="9" t="s">
        <v>104</v>
      </c>
      <c r="B59" s="10" t="s">
        <v>105</v>
      </c>
      <c r="C59" s="22">
        <f>'Table 1 - 3'!C69</f>
        <v>0</v>
      </c>
      <c r="D59" s="21">
        <v>1</v>
      </c>
      <c r="E59" s="23">
        <f t="shared" si="2"/>
        <v>0</v>
      </c>
    </row>
    <row r="60" spans="1:5" x14ac:dyDescent="0.25">
      <c r="A60" s="9" t="s">
        <v>106</v>
      </c>
      <c r="B60" s="10" t="s">
        <v>107</v>
      </c>
      <c r="C60" s="22">
        <f>'Table 1 - 3'!C70</f>
        <v>0</v>
      </c>
      <c r="D60" s="21">
        <v>1</v>
      </c>
      <c r="E60" s="23">
        <f t="shared" si="2"/>
        <v>0</v>
      </c>
    </row>
    <row r="61" spans="1:5" ht="38.25" x14ac:dyDescent="0.25">
      <c r="A61" s="9" t="s">
        <v>108</v>
      </c>
      <c r="B61" s="10" t="s">
        <v>109</v>
      </c>
      <c r="C61" s="22">
        <f>'Table 1 - 3'!C71</f>
        <v>0</v>
      </c>
      <c r="D61" s="21">
        <v>1</v>
      </c>
      <c r="E61" s="23">
        <f t="shared" si="2"/>
        <v>0</v>
      </c>
    </row>
    <row r="62" spans="1:5" ht="25.5" x14ac:dyDescent="0.25">
      <c r="A62" s="9" t="s">
        <v>110</v>
      </c>
      <c r="B62" s="10" t="s">
        <v>111</v>
      </c>
      <c r="C62" s="22">
        <f>'Table 1 - 3'!C72</f>
        <v>0</v>
      </c>
      <c r="D62" s="21">
        <v>1</v>
      </c>
      <c r="E62" s="23">
        <f t="shared" si="2"/>
        <v>0</v>
      </c>
    </row>
    <row r="63" spans="1:5" ht="38.25" x14ac:dyDescent="0.25">
      <c r="A63" s="9" t="s">
        <v>112</v>
      </c>
      <c r="B63" s="10" t="s">
        <v>113</v>
      </c>
      <c r="C63" s="22">
        <f>'Table 1 - 3'!C73</f>
        <v>0</v>
      </c>
      <c r="D63" s="21">
        <v>1</v>
      </c>
      <c r="E63" s="23">
        <f t="shared" si="2"/>
        <v>0</v>
      </c>
    </row>
    <row r="64" spans="1:5" x14ac:dyDescent="0.25">
      <c r="A64" s="9" t="s">
        <v>114</v>
      </c>
      <c r="B64" s="10" t="s">
        <v>115</v>
      </c>
      <c r="C64" s="22">
        <f>'Table 1 - 3'!C74</f>
        <v>0</v>
      </c>
      <c r="D64" s="21">
        <v>1</v>
      </c>
      <c r="E64" s="23">
        <f t="shared" si="2"/>
        <v>0</v>
      </c>
    </row>
    <row r="65" spans="1:5" ht="38.25" x14ac:dyDescent="0.25">
      <c r="A65" s="9" t="s">
        <v>116</v>
      </c>
      <c r="B65" s="10" t="s">
        <v>117</v>
      </c>
      <c r="C65" s="22">
        <f>'Table 1 - 3'!C75</f>
        <v>0</v>
      </c>
      <c r="D65" s="21">
        <v>1</v>
      </c>
      <c r="E65" s="23">
        <f t="shared" si="2"/>
        <v>0</v>
      </c>
    </row>
    <row r="66" spans="1:5" x14ac:dyDescent="0.25">
      <c r="A66" s="9" t="s">
        <v>118</v>
      </c>
      <c r="B66" s="10" t="s">
        <v>119</v>
      </c>
      <c r="C66" s="22">
        <f>'Table 1 - 3'!C76</f>
        <v>0</v>
      </c>
      <c r="D66" s="21">
        <v>1</v>
      </c>
      <c r="E66" s="23">
        <f t="shared" si="2"/>
        <v>0</v>
      </c>
    </row>
    <row r="67" spans="1:5" ht="38.25" x14ac:dyDescent="0.25">
      <c r="A67" s="9" t="s">
        <v>120</v>
      </c>
      <c r="B67" s="10" t="s">
        <v>121</v>
      </c>
      <c r="C67" s="22">
        <f>'Table 1 - 3'!C77</f>
        <v>0</v>
      </c>
      <c r="D67" s="21">
        <v>1</v>
      </c>
      <c r="E67" s="23">
        <f t="shared" si="2"/>
        <v>0</v>
      </c>
    </row>
    <row r="68" spans="1:5" ht="25.5" x14ac:dyDescent="0.25">
      <c r="A68" s="9" t="s">
        <v>122</v>
      </c>
      <c r="B68" s="10" t="s">
        <v>123</v>
      </c>
      <c r="C68" s="22">
        <f>'Table 1 - 3'!C78</f>
        <v>0</v>
      </c>
      <c r="D68" s="21">
        <v>1</v>
      </c>
      <c r="E68" s="23">
        <f t="shared" si="2"/>
        <v>0</v>
      </c>
    </row>
    <row r="69" spans="1:5" ht="38.25" x14ac:dyDescent="0.25">
      <c r="A69" s="9" t="s">
        <v>124</v>
      </c>
      <c r="B69" s="10" t="s">
        <v>125</v>
      </c>
      <c r="C69" s="22">
        <f>'Table 1 - 3'!C79</f>
        <v>0</v>
      </c>
      <c r="D69" s="21">
        <v>1</v>
      </c>
      <c r="E69" s="23">
        <f t="shared" si="2"/>
        <v>0</v>
      </c>
    </row>
    <row r="70" spans="1:5" x14ac:dyDescent="0.25">
      <c r="A70" s="37" t="s">
        <v>143</v>
      </c>
      <c r="B70" s="37"/>
      <c r="C70" s="37"/>
      <c r="D70" s="37"/>
      <c r="E70" s="23">
        <f>SUM(E42:E69)</f>
        <v>0</v>
      </c>
    </row>
    <row r="72" spans="1:5" ht="15.75" thickBot="1" x14ac:dyDescent="0.3">
      <c r="A72" s="12" t="s">
        <v>146</v>
      </c>
    </row>
    <row r="73" spans="1:5" ht="15.75" thickBot="1" x14ac:dyDescent="0.3">
      <c r="A73" s="33" t="s">
        <v>147</v>
      </c>
      <c r="B73" s="34"/>
      <c r="C73" s="5" t="s">
        <v>134</v>
      </c>
    </row>
    <row r="74" spans="1:5" ht="15.75" thickBot="1" x14ac:dyDescent="0.3">
      <c r="A74" s="35" t="s">
        <v>136</v>
      </c>
      <c r="B74" s="27"/>
      <c r="C74" s="25">
        <f>E22</f>
        <v>0</v>
      </c>
    </row>
    <row r="75" spans="1:5" ht="15.75" thickBot="1" x14ac:dyDescent="0.3">
      <c r="A75" s="35" t="s">
        <v>139</v>
      </c>
      <c r="B75" s="27"/>
      <c r="C75" s="25">
        <f>E38</f>
        <v>0</v>
      </c>
    </row>
    <row r="76" spans="1:5" ht="15.75" thickBot="1" x14ac:dyDescent="0.3">
      <c r="A76" s="35" t="s">
        <v>143</v>
      </c>
      <c r="B76" s="27"/>
      <c r="C76" s="25">
        <f>E70</f>
        <v>0</v>
      </c>
    </row>
    <row r="77" spans="1:5" ht="37.15" customHeight="1" thickBot="1" x14ac:dyDescent="0.3">
      <c r="A77" s="26" t="s">
        <v>145</v>
      </c>
      <c r="B77" s="27"/>
      <c r="C77" s="25">
        <f>SUM(C74:C76)</f>
        <v>0</v>
      </c>
    </row>
  </sheetData>
  <mergeCells count="13">
    <mergeCell ref="A77:B77"/>
    <mergeCell ref="A1:J1"/>
    <mergeCell ref="A2:J2"/>
    <mergeCell ref="A73:B73"/>
    <mergeCell ref="A74:B74"/>
    <mergeCell ref="A75:B75"/>
    <mergeCell ref="A76:B76"/>
    <mergeCell ref="A5:B5"/>
    <mergeCell ref="A22:D22"/>
    <mergeCell ref="A25:B25"/>
    <mergeCell ref="A38:D38"/>
    <mergeCell ref="A41:B41"/>
    <mergeCell ref="A70:D7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1 - 3</vt:lpstr>
      <vt:lpstr>Ultimate Cost Calculation</vt:lpstr>
      <vt:lpstr>'Table 1 - 3'!Print_Area</vt:lpstr>
    </vt:vector>
  </TitlesOfParts>
  <Company>Horse Racing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Barthel</dc:creator>
  <cp:lastModifiedBy>Sarah Barthel</cp:lastModifiedBy>
  <dcterms:created xsi:type="dcterms:W3CDTF">2026-10-21T08:55:19Z</dcterms:created>
  <dcterms:modified xsi:type="dcterms:W3CDTF">2026-10-23T15:41:14Z</dcterms:modified>
</cp:coreProperties>
</file>