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Z:\RFTS 2026\SG\Strategic Media Planning &amp; Buying Services\"/>
    </mc:Choice>
  </mc:AlternateContent>
  <xr:revisionPtr revIDLastSave="0" documentId="13_ncr:1_{E09231A5-AC55-4420-9FF5-559AA93F5929}" xr6:coauthVersionLast="47" xr6:coauthVersionMax="47" xr10:uidLastSave="{00000000-0000-0000-0000-000000000000}"/>
  <bookViews>
    <workbookView xWindow="28680" yWindow="-120" windowWidth="29040" windowHeight="15720" activeTab="4" xr2:uid="{C7862713-F27B-4913-87E2-8E735251871B}"/>
  </bookViews>
  <sheets>
    <sheet name="Spends" sheetId="15" r:id="rId1"/>
    <sheet name="Radio" sheetId="4" r:id="rId2"/>
    <sheet name="TV" sheetId="8" r:id="rId3"/>
    <sheet name="BVOD" sheetId="17" r:id="rId4"/>
    <sheet name="Cinema" sheetId="6" r:id="rId5"/>
    <sheet name="Digital Viewability" sheetId="10" r:id="rId6"/>
    <sheet name="OOH" sheetId="3" r:id="rId7"/>
    <sheet name="Press" sheetId="5" r:id="rId8"/>
  </sheets>
  <definedNames>
    <definedName name="_xlnm.Print_Area" localSheetId="4">Cinema!$A$1:$O$5</definedName>
    <definedName name="_xlnm.Print_Area" localSheetId="6">OOH!$A$1:$C$32</definedName>
    <definedName name="_xlnm.Print_Area" localSheetId="7">Press!$A$1:$C$25</definedName>
    <definedName name="_xlnm.Print_Area" localSheetId="1">Radio!$A$1:$D$47</definedName>
    <definedName name="_xlnm.Print_Area" localSheetId="2">TV!$A$1:$C$15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7" i="15" l="1"/>
  <c r="B15" i="15"/>
  <c r="B13" i="15"/>
  <c r="B11" i="15"/>
  <c r="B9" i="15"/>
  <c r="B5" i="15"/>
  <c r="B3" i="15"/>
  <c r="B17" i="15" l="1"/>
</calcChain>
</file>

<file path=xl/sharedStrings.xml><?xml version="1.0" encoding="utf-8"?>
<sst xmlns="http://schemas.openxmlformats.org/spreadsheetml/2006/main" count="347" uniqueCount="194">
  <si>
    <t>Guaranteed CPTs</t>
  </si>
  <si>
    <t>Station</t>
  </si>
  <si>
    <t>Format</t>
  </si>
  <si>
    <t>Size</t>
  </si>
  <si>
    <t>Jan</t>
  </si>
  <si>
    <t>Feb</t>
  </si>
  <si>
    <t>Mar</t>
  </si>
  <si>
    <t>Apr</t>
  </si>
  <si>
    <t>May</t>
  </si>
  <si>
    <t>Jun</t>
  </si>
  <si>
    <t>Jul</t>
  </si>
  <si>
    <t>Aug</t>
  </si>
  <si>
    <t>Sep</t>
  </si>
  <si>
    <t>Oct</t>
  </si>
  <si>
    <t>Nov</t>
  </si>
  <si>
    <t>Dec</t>
  </si>
  <si>
    <t>RTE</t>
  </si>
  <si>
    <t>30 Secs</t>
  </si>
  <si>
    <t>C4</t>
  </si>
  <si>
    <t>VOD</t>
  </si>
  <si>
    <t>Guaranteed Min Viewable impresssions %</t>
  </si>
  <si>
    <t>Display</t>
  </si>
  <si>
    <t>Contractor</t>
  </si>
  <si>
    <t>Guaranteed discount %</t>
  </si>
  <si>
    <t>JC Decaux</t>
  </si>
  <si>
    <t>48 Sheet</t>
  </si>
  <si>
    <t>48 Sheet Premiere</t>
  </si>
  <si>
    <t>Metropole</t>
  </si>
  <si>
    <t>Digipanel</t>
  </si>
  <si>
    <t>Digipole</t>
  </si>
  <si>
    <t>6 Sheets (Bus)</t>
  </si>
  <si>
    <t>6 Sheets (Retail)</t>
  </si>
  <si>
    <t>Luas - Columns</t>
  </si>
  <si>
    <t>Luas - Straplines</t>
  </si>
  <si>
    <t>Luas - Portrait Panels</t>
  </si>
  <si>
    <t>48 sheet</t>
  </si>
  <si>
    <t>Bus - T Sides</t>
  </si>
  <si>
    <t>Bus - Supersides</t>
  </si>
  <si>
    <t>Bus -  Mega Square</t>
  </si>
  <si>
    <t>Bus -  Commutercard</t>
  </si>
  <si>
    <t>Dart - Commutercards</t>
  </si>
  <si>
    <t>Commutersquares</t>
  </si>
  <si>
    <t>Dpod (Commuter)</t>
  </si>
  <si>
    <t>Dpod (Mall)</t>
  </si>
  <si>
    <t>6 Sheet</t>
  </si>
  <si>
    <t>Other</t>
  </si>
  <si>
    <t>Adtower</t>
  </si>
  <si>
    <t>Purchase Points</t>
  </si>
  <si>
    <t>Guaranteed Discount %</t>
  </si>
  <si>
    <t>Radio 1</t>
  </si>
  <si>
    <t>Spot / Packages</t>
  </si>
  <si>
    <t>2FM</t>
  </si>
  <si>
    <t>Lyric FM</t>
  </si>
  <si>
    <t>Today FM</t>
  </si>
  <si>
    <t>Newtalk</t>
  </si>
  <si>
    <t>Media Central</t>
  </si>
  <si>
    <t>Media Cental Package</t>
  </si>
  <si>
    <t>98FM</t>
  </si>
  <si>
    <t>Spin 103.8</t>
  </si>
  <si>
    <t>4FM</t>
  </si>
  <si>
    <t>Beat</t>
  </si>
  <si>
    <t>iRadio</t>
  </si>
  <si>
    <t>Spin SW</t>
  </si>
  <si>
    <t>Urban Access</t>
  </si>
  <si>
    <t>Urban Access Packages</t>
  </si>
  <si>
    <t>FM104</t>
  </si>
  <si>
    <t>Q102</t>
  </si>
  <si>
    <t>Limerick 95FM</t>
  </si>
  <si>
    <t>Galway Bay</t>
  </si>
  <si>
    <t>Cork 96/103</t>
  </si>
  <si>
    <t>WLR</t>
  </si>
  <si>
    <t>LMFM</t>
  </si>
  <si>
    <t>IRS</t>
  </si>
  <si>
    <t>IRS Packacges</t>
  </si>
  <si>
    <t>Clare FM</t>
  </si>
  <si>
    <t>Highland</t>
  </si>
  <si>
    <t>KCLR</t>
  </si>
  <si>
    <t>KFM</t>
  </si>
  <si>
    <t>Midlands 103</t>
  </si>
  <si>
    <t>MWR</t>
  </si>
  <si>
    <t>Northern Sound</t>
  </si>
  <si>
    <t>Ocean</t>
  </si>
  <si>
    <t>Radio Kerry</t>
  </si>
  <si>
    <t>Radio Nova</t>
  </si>
  <si>
    <t>South East</t>
  </si>
  <si>
    <t>Shannonside</t>
  </si>
  <si>
    <t>Sunshine</t>
  </si>
  <si>
    <t>Tipp FM</t>
  </si>
  <si>
    <t>Red FM</t>
  </si>
  <si>
    <t>Title</t>
  </si>
  <si>
    <t>The Irish Times</t>
  </si>
  <si>
    <t>FPS</t>
  </si>
  <si>
    <t>All other positions</t>
  </si>
  <si>
    <t>The Irish Independent</t>
  </si>
  <si>
    <t>Sunday Independent</t>
  </si>
  <si>
    <t>Sunday World</t>
  </si>
  <si>
    <t>All positions</t>
  </si>
  <si>
    <t>Irish Daily Star</t>
  </si>
  <si>
    <t>Irish Examiner</t>
  </si>
  <si>
    <t>Irish Daily Mirror</t>
  </si>
  <si>
    <t>Irish Sunday Mirror</t>
  </si>
  <si>
    <t>The Sunday Times</t>
  </si>
  <si>
    <t>Irish Sun</t>
  </si>
  <si>
    <t>Irish Daily Mail</t>
  </si>
  <si>
    <t>Irish Mail on Sunday</t>
  </si>
  <si>
    <t>Sunday Business Post</t>
  </si>
  <si>
    <t>TV</t>
  </si>
  <si>
    <t>OOH</t>
  </si>
  <si>
    <t>Radio</t>
  </si>
  <si>
    <t>Target Audience: Adults</t>
  </si>
  <si>
    <t>Annual discount v RTE Station price</t>
  </si>
  <si>
    <t>SKY Group</t>
  </si>
  <si>
    <t>C4 Group</t>
  </si>
  <si>
    <t>TG4</t>
  </si>
  <si>
    <t>Target Audience: Adults 25-44</t>
  </si>
  <si>
    <t>Please state CPTs as GROSS i.e. gross price after discount, before commission &amp; other rebates (AVB, EPD etc.)</t>
  </si>
  <si>
    <t>VM Player</t>
  </si>
  <si>
    <t>VM STB</t>
  </si>
  <si>
    <t>Pre-Roll</t>
  </si>
  <si>
    <t>Sky STB</t>
  </si>
  <si>
    <t>Sky Go</t>
  </si>
  <si>
    <t>Please state discounts as GROSS i.e. after discount, before commission &amp; other rebates (AVB, EPD etc.)</t>
  </si>
  <si>
    <t>Annual discount v VMS Station price</t>
  </si>
  <si>
    <t>VMS</t>
  </si>
  <si>
    <t>Station price 2021</t>
  </si>
  <si>
    <t>RTE Platyr</t>
  </si>
  <si>
    <t>96 Sheet</t>
  </si>
  <si>
    <t>Europanel</t>
  </si>
  <si>
    <t>iVision</t>
  </si>
  <si>
    <t>48 sheet premiere</t>
  </si>
  <si>
    <t>Social</t>
  </si>
  <si>
    <t xml:space="preserve">RTE CPT </t>
  </si>
  <si>
    <t>Adults</t>
  </si>
  <si>
    <t>A1534</t>
  </si>
  <si>
    <t>A2544</t>
  </si>
  <si>
    <t>HKWC</t>
  </si>
  <si>
    <t>ABC1</t>
  </si>
  <si>
    <t>Medium</t>
  </si>
  <si>
    <t>Digital</t>
  </si>
  <si>
    <t xml:space="preserve">Search </t>
  </si>
  <si>
    <t>Display &amp; Audio</t>
  </si>
  <si>
    <t>AV</t>
  </si>
  <si>
    <t>BVOD</t>
  </si>
  <si>
    <t>Print</t>
  </si>
  <si>
    <t xml:space="preserve">National </t>
  </si>
  <si>
    <t>Local</t>
  </si>
  <si>
    <t>Breakdown</t>
  </si>
  <si>
    <t>TOTAL</t>
  </si>
  <si>
    <t>TOTAL €000s</t>
  </si>
  <si>
    <t>Breakdown €000s</t>
  </si>
  <si>
    <t>Discount Guaranteee</t>
  </si>
  <si>
    <t>Clare Champion</t>
  </si>
  <si>
    <t>Connacht Tribune</t>
  </si>
  <si>
    <t>Connacht Telegraph</t>
  </si>
  <si>
    <t>Limerick Leader</t>
  </si>
  <si>
    <t>Mayo News</t>
  </si>
  <si>
    <t>Sligo Champion</t>
  </si>
  <si>
    <t>Please state discounts as GROSS i.e. after discount, before commission &amp; other rebates (AVB, EPD etc.)
Standard packages use all stations equally.
Please note if there are rate card packages / spots etc that discount will not apply to.</t>
  </si>
  <si>
    <r>
      <t xml:space="preserve">Estimated breakdown media spend 2027. 
Please note this is </t>
    </r>
    <r>
      <rPr>
        <b/>
        <u/>
        <sz val="11"/>
        <color rgb="FFFF0000"/>
        <rFont val="Calibri"/>
        <family val="2"/>
        <scheme val="minor"/>
      </rPr>
      <t>estimate only</t>
    </r>
    <r>
      <rPr>
        <b/>
        <i/>
        <sz val="11"/>
        <color rgb="FFFF0000"/>
        <rFont val="Calibri"/>
        <family val="2"/>
        <scheme val="minor"/>
      </rPr>
      <t xml:space="preserve"> </t>
    </r>
    <r>
      <rPr>
        <sz val="11"/>
        <color rgb="FFFF0000"/>
        <rFont val="Calibri"/>
        <family val="2"/>
        <scheme val="minor"/>
      </rPr>
      <t xml:space="preserve">and does not represent a guarantee of media spend.
</t>
    </r>
    <r>
      <rPr>
        <b/>
        <u/>
        <sz val="11"/>
        <color rgb="FFFF0000"/>
        <rFont val="Calibri"/>
        <family val="2"/>
        <scheme val="minor"/>
      </rPr>
      <t xml:space="preserve">Net </t>
    </r>
    <r>
      <rPr>
        <sz val="11"/>
        <color rgb="FFFF0000"/>
        <rFont val="Calibri"/>
        <family val="2"/>
        <scheme val="minor"/>
      </rPr>
      <t xml:space="preserve">spend </t>
    </r>
    <r>
      <rPr>
        <b/>
        <u/>
        <sz val="11"/>
        <color rgb="FFFF0000"/>
        <rFont val="Calibri"/>
        <family val="2"/>
        <scheme val="minor"/>
      </rPr>
      <t>excl. VAT</t>
    </r>
    <r>
      <rPr>
        <sz val="11"/>
        <color rgb="FFFF0000"/>
        <rFont val="Calibri"/>
        <family val="2"/>
        <scheme val="minor"/>
      </rPr>
      <t>.</t>
    </r>
  </si>
  <si>
    <t xml:space="preserve">No TV currently planned for 2027 * . Please provide discounts for indicative purposes only, based on spend of €200,000 Net.
This indicative discount will be used to agree benchmark prices, if required.
The cost guarantee is the discount v station price.
Please state CPTs as GROSS i.e. gross price after discount, before commission &amp; other rebates (AVB, EPD etc.)
Based on following natural delivery of quality; Peak, LP, PIB, CVE (minimum).
</t>
  </si>
  <si>
    <t>Annual discount v Sky Group Station price</t>
  </si>
  <si>
    <t>Adsmart Connected TV</t>
  </si>
  <si>
    <t>Bauer Media</t>
  </si>
  <si>
    <t>Global</t>
  </si>
  <si>
    <t>Paid Search</t>
  </si>
  <si>
    <t>Paid Social</t>
  </si>
  <si>
    <t>SEO</t>
  </si>
  <si>
    <t>ChatGPT Ads</t>
  </si>
  <si>
    <t>Programmatic</t>
  </si>
  <si>
    <t>YouTube Advertising</t>
  </si>
  <si>
    <t>Spotify Advertising</t>
  </si>
  <si>
    <t>Podcast Advertising</t>
  </si>
  <si>
    <t>Cinema Other</t>
  </si>
  <si>
    <t>Please state CPTs as GROSS i.e. gross price after discount, before commission &amp; other rebates (AVB etc.)</t>
  </si>
  <si>
    <t>* Although there is no Terestial TV planned for 2027 it should be noted that the Adsmart Connect TV is part of our existing media mix so a discount offered above will be fixed for the term of the contract.</t>
  </si>
  <si>
    <t>Channel</t>
  </si>
  <si>
    <t>Primary KPI</t>
  </si>
  <si>
    <t>CTR / Impression Share</t>
  </si>
  <si>
    <t>≥ 85% Impression Share</t>
  </si>
  <si>
    <t>Viewability Rate</t>
  </si>
  <si>
    <t>≥ 70%</t>
  </si>
  <si>
    <t>Organic Sessions Growth</t>
  </si>
  <si>
    <t>+10% p.a.</t>
  </si>
  <si>
    <t>Qualified Click Through Rate</t>
  </si>
  <si>
    <t>Benchmark +10%</t>
  </si>
  <si>
    <t>≥ 75%</t>
  </si>
  <si>
    <t>Video Completion Rate</t>
  </si>
  <si>
    <t>Audio Completion Rate</t>
  </si>
  <si>
    <t>≥ 95%</t>
  </si>
  <si>
    <t>Listen-Through Rate</t>
  </si>
  <si>
    <t>≥ 90%</t>
  </si>
  <si>
    <t>Proposed Target</t>
  </si>
  <si>
    <t>Benchmark Target</t>
  </si>
  <si>
    <t xml:space="preserve">Cinema Pearl &amp; Dean Network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</si>
</sst>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name val="Calibri"/>
      <family val="2"/>
      <scheme val="minor"/>
    </font>
    <font>
      <b/>
      <u/>
      <sz val="11"/>
      <color rgb="FFFF0000"/>
      <name val="Calibri"/>
      <family val="2"/>
      <scheme val="minor"/>
    </font>
    <font>
      <b/>
      <i/>
      <sz val="11"/>
      <color rgb="FFFF0000"/>
      <name val="Calibri"/>
      <family val="2"/>
      <scheme val="minor"/>
    </font>
  </fonts>
  <fills count="5">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tint="-0.249977111117893"/>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2">
    <xf numFmtId="0" fontId="0" fillId="0" borderId="0"/>
    <xf numFmtId="9" fontId="1" fillId="0" borderId="0" applyFont="0" applyFill="0" applyBorder="0" applyAlignment="0" applyProtection="0"/>
  </cellStyleXfs>
  <cellXfs count="79">
    <xf numFmtId="0" fontId="0" fillId="0" borderId="0" xfId="0"/>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0" fillId="0" borderId="1" xfId="0" applyBorder="1"/>
    <xf numFmtId="0" fontId="0" fillId="0" borderId="0" xfId="0" applyAlignment="1">
      <alignment horizontal="center"/>
    </xf>
    <xf numFmtId="0" fontId="0" fillId="0" borderId="1" xfId="0" applyBorder="1" applyAlignment="1">
      <alignment horizontal="left"/>
    </xf>
    <xf numFmtId="0" fontId="5" fillId="2" borderId="0" xfId="0" applyFont="1" applyFill="1" applyAlignment="1">
      <alignment wrapText="1"/>
    </xf>
    <xf numFmtId="0" fontId="5" fillId="2" borderId="0" xfId="0" applyFont="1" applyFill="1" applyAlignment="1">
      <alignment horizontal="center" vertical="center" wrapText="1"/>
    </xf>
    <xf numFmtId="0" fontId="4" fillId="0" borderId="0" xfId="0" applyFont="1"/>
    <xf numFmtId="9" fontId="0" fillId="0" borderId="0" xfId="1" applyFont="1" applyAlignment="1">
      <alignment horizontal="center" vertical="center"/>
    </xf>
    <xf numFmtId="9" fontId="0" fillId="3" borderId="1" xfId="0" applyNumberFormat="1" applyFill="1" applyBorder="1" applyAlignment="1">
      <alignment horizontal="center"/>
    </xf>
    <xf numFmtId="0" fontId="4" fillId="0" borderId="1" xfId="0" applyFont="1" applyBorder="1"/>
    <xf numFmtId="0" fontId="0" fillId="0" borderId="1" xfId="0" applyBorder="1" applyAlignment="1">
      <alignment horizontal="center"/>
    </xf>
    <xf numFmtId="9" fontId="5" fillId="2" borderId="1" xfId="1" applyFont="1" applyFill="1" applyBorder="1" applyAlignment="1">
      <alignment horizontal="left" vertical="center" wrapText="1"/>
    </xf>
    <xf numFmtId="0" fontId="5" fillId="2" borderId="1" xfId="0" applyFont="1" applyFill="1" applyBorder="1" applyAlignment="1">
      <alignment horizontal="center" vertical="center" wrapText="1"/>
    </xf>
    <xf numFmtId="9" fontId="0" fillId="3" borderId="1" xfId="1" applyFont="1" applyFill="1" applyBorder="1" applyAlignment="1">
      <alignment horizontal="center"/>
    </xf>
    <xf numFmtId="164" fontId="0" fillId="3" borderId="1" xfId="1" applyNumberFormat="1" applyFont="1" applyFill="1" applyBorder="1" applyAlignment="1">
      <alignment horizontal="center"/>
    </xf>
    <xf numFmtId="2" fontId="0" fillId="3" borderId="1" xfId="0" applyNumberFormat="1" applyFill="1" applyBorder="1" applyAlignment="1">
      <alignment horizontal="center"/>
    </xf>
    <xf numFmtId="2" fontId="0" fillId="3" borderId="1" xfId="1" applyNumberFormat="1" applyFont="1" applyFill="1" applyBorder="1" applyAlignment="1">
      <alignment horizontal="center"/>
    </xf>
    <xf numFmtId="2" fontId="0" fillId="3" borderId="1" xfId="0" applyNumberFormat="1" applyFill="1" applyBorder="1"/>
    <xf numFmtId="0" fontId="0" fillId="3" borderId="1" xfId="0" applyFill="1" applyBorder="1"/>
    <xf numFmtId="3" fontId="5" fillId="2" borderId="1" xfId="0" applyNumberFormat="1" applyFont="1" applyFill="1" applyBorder="1" applyAlignment="1">
      <alignment horizontal="left" vertical="center" wrapText="1"/>
    </xf>
    <xf numFmtId="3"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3" fillId="0" borderId="0" xfId="0" applyFont="1"/>
    <xf numFmtId="0" fontId="5" fillId="2" borderId="1" xfId="0" applyFont="1" applyFill="1" applyBorder="1"/>
    <xf numFmtId="0" fontId="6" fillId="3" borderId="1" xfId="0" applyFont="1" applyFill="1" applyBorder="1"/>
    <xf numFmtId="0" fontId="0" fillId="0" borderId="1" xfId="0" applyBorder="1" applyAlignment="1">
      <alignment horizontal="left" vertical="center"/>
    </xf>
    <xf numFmtId="0" fontId="0" fillId="0" borderId="0" xfId="0" applyAlignment="1">
      <alignment vertical="center"/>
    </xf>
    <xf numFmtId="0" fontId="0" fillId="0" borderId="2" xfId="0" applyBorder="1" applyAlignment="1">
      <alignment horizontal="left"/>
    </xf>
    <xf numFmtId="0" fontId="0" fillId="0" borderId="4" xfId="0" applyBorder="1" applyAlignment="1">
      <alignment horizontal="left"/>
    </xf>
    <xf numFmtId="0" fontId="3" fillId="0" borderId="0" xfId="0" applyFont="1" applyAlignment="1">
      <alignment horizontal="left"/>
    </xf>
    <xf numFmtId="0" fontId="0" fillId="0" borderId="1" xfId="0" applyBorder="1" applyAlignment="1">
      <alignment horizontal="right"/>
    </xf>
    <xf numFmtId="0" fontId="3" fillId="0" borderId="0" xfId="0" applyFont="1" applyAlignment="1">
      <alignment vertical="top" wrapText="1"/>
    </xf>
    <xf numFmtId="0" fontId="5" fillId="2" borderId="0" xfId="0" applyFont="1" applyFill="1" applyAlignment="1">
      <alignment horizontal="left" vertical="center"/>
    </xf>
    <xf numFmtId="0" fontId="5" fillId="2" borderId="7" xfId="0" applyFont="1" applyFill="1" applyBorder="1" applyAlignment="1">
      <alignment vertical="center" wrapText="1"/>
    </xf>
    <xf numFmtId="0" fontId="5" fillId="2" borderId="7" xfId="0" applyFont="1" applyFill="1" applyBorder="1" applyAlignment="1">
      <alignment horizontal="center" vertical="center" wrapText="1"/>
    </xf>
    <xf numFmtId="0" fontId="5" fillId="2" borderId="7" xfId="0" applyFont="1" applyFill="1" applyBorder="1" applyAlignment="1">
      <alignment horizontal="left" vertical="center" wrapText="1"/>
    </xf>
    <xf numFmtId="3" fontId="0" fillId="0" borderId="8" xfId="0" applyNumberFormat="1" applyBorder="1" applyAlignment="1">
      <alignment horizontal="center"/>
    </xf>
    <xf numFmtId="0" fontId="0" fillId="0" borderId="8" xfId="0" applyBorder="1" applyAlignment="1">
      <alignment horizontal="right"/>
    </xf>
    <xf numFmtId="0" fontId="0" fillId="0" borderId="9" xfId="0" applyBorder="1"/>
    <xf numFmtId="3" fontId="0" fillId="0" borderId="10" xfId="0" applyNumberFormat="1" applyBorder="1" applyAlignment="1">
      <alignment horizontal="center"/>
    </xf>
    <xf numFmtId="0" fontId="0" fillId="0" borderId="10" xfId="0" applyBorder="1" applyAlignment="1">
      <alignment horizontal="right"/>
    </xf>
    <xf numFmtId="3" fontId="0" fillId="0" borderId="11" xfId="0" applyNumberFormat="1" applyBorder="1" applyAlignment="1">
      <alignment horizontal="center"/>
    </xf>
    <xf numFmtId="0" fontId="0" fillId="0" borderId="12" xfId="0" applyBorder="1"/>
    <xf numFmtId="0" fontId="0" fillId="0" borderId="13" xfId="0" applyBorder="1" applyAlignment="1">
      <alignment horizontal="center"/>
    </xf>
    <xf numFmtId="0" fontId="0" fillId="0" borderId="13" xfId="0" applyBorder="1" applyAlignment="1">
      <alignment horizontal="right"/>
    </xf>
    <xf numFmtId="0" fontId="0" fillId="0" borderId="15" xfId="0" applyBorder="1"/>
    <xf numFmtId="3" fontId="0" fillId="0" borderId="16" xfId="0" applyNumberFormat="1" applyBorder="1" applyAlignment="1">
      <alignment horizontal="center"/>
    </xf>
    <xf numFmtId="0" fontId="0" fillId="0" borderId="17" xfId="0" applyBorder="1"/>
    <xf numFmtId="3" fontId="0" fillId="0" borderId="14" xfId="0" applyNumberFormat="1" applyBorder="1" applyAlignment="1">
      <alignment horizontal="center"/>
    </xf>
    <xf numFmtId="0" fontId="0" fillId="0" borderId="7" xfId="0" applyBorder="1" applyAlignment="1">
      <alignment horizontal="center"/>
    </xf>
    <xf numFmtId="0" fontId="0" fillId="0" borderId="7" xfId="0" applyBorder="1" applyAlignment="1">
      <alignment horizontal="right"/>
    </xf>
    <xf numFmtId="0" fontId="0" fillId="0" borderId="18" xfId="0" applyBorder="1"/>
    <xf numFmtId="3" fontId="0" fillId="0" borderId="19" xfId="0" applyNumberFormat="1" applyBorder="1" applyAlignment="1">
      <alignment horizontal="center"/>
    </xf>
    <xf numFmtId="0" fontId="0" fillId="0" borderId="20" xfId="0" applyBorder="1"/>
    <xf numFmtId="3" fontId="0" fillId="0" borderId="21" xfId="0" applyNumberFormat="1" applyBorder="1" applyAlignment="1">
      <alignment horizontal="center"/>
    </xf>
    <xf numFmtId="0" fontId="4" fillId="4" borderId="22" xfId="0" applyFont="1" applyFill="1" applyBorder="1"/>
    <xf numFmtId="3" fontId="4" fillId="4" borderId="23" xfId="0" applyNumberFormat="1" applyFont="1" applyFill="1" applyBorder="1" applyAlignment="1">
      <alignment horizontal="center"/>
    </xf>
    <xf numFmtId="0" fontId="4" fillId="4" borderId="23" xfId="0" applyFont="1" applyFill="1" applyBorder="1"/>
    <xf numFmtId="3" fontId="4" fillId="4" borderId="24" xfId="0" applyNumberFormat="1" applyFont="1" applyFill="1" applyBorder="1" applyAlignment="1">
      <alignment horizontal="center"/>
    </xf>
    <xf numFmtId="0" fontId="0" fillId="0" borderId="25" xfId="0" applyBorder="1"/>
    <xf numFmtId="3" fontId="0" fillId="0" borderId="6" xfId="0" applyNumberFormat="1" applyBorder="1" applyAlignment="1">
      <alignment horizontal="center"/>
    </xf>
    <xf numFmtId="0" fontId="0" fillId="0" borderId="6" xfId="0" applyBorder="1" applyAlignment="1">
      <alignment horizontal="right"/>
    </xf>
    <xf numFmtId="3" fontId="0" fillId="0" borderId="26" xfId="0" applyNumberForma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5" fillId="2" borderId="0" xfId="0" applyFont="1" applyFill="1"/>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3" fillId="0" borderId="0" xfId="0" applyFont="1" applyAlignment="1">
      <alignment horizontal="left" wrapText="1"/>
    </xf>
    <xf numFmtId="0" fontId="3" fillId="0" borderId="0" xfId="0" applyFont="1" applyAlignment="1">
      <alignment horizontal="left"/>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5"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hyperlink" Target="http://www.medialive.ie/index.php?option=com_sobipro&amp;pid=191&amp;sid=173:sunday-independent&amp;Itemid=317" TargetMode="External"/><Relationship Id="rId13" Type="http://schemas.openxmlformats.org/officeDocument/2006/relationships/hyperlink" Target="http://www.medialive.ie/index.php?option=com_sobipro&amp;pid=191&amp;sid=181:the-sunday-times&amp;Itemid=317" TargetMode="External"/><Relationship Id="rId18" Type="http://schemas.openxmlformats.org/officeDocument/2006/relationships/vmlDrawing" Target="../drawings/vmlDrawing7.vml"/><Relationship Id="rId3" Type="http://schemas.openxmlformats.org/officeDocument/2006/relationships/hyperlink" Target="http://www.medialive.ie/index.php?option=com_sobipro&amp;pid=188&amp;sid=165:irish-daily-star&amp;Itemid=0" TargetMode="External"/><Relationship Id="rId7" Type="http://schemas.openxmlformats.org/officeDocument/2006/relationships/hyperlink" Target="http://www.medialive.ie/index.php?option=com_sobipro&amp;pid=188&amp;sid=169:irish-daily-mail&amp;Itemid=0" TargetMode="External"/><Relationship Id="rId12" Type="http://schemas.openxmlformats.org/officeDocument/2006/relationships/hyperlink" Target="http://www.medialive.ie/index.php?option=com_sobipro&amp;pid=191&amp;sid=178:irish-sunday-mirror&amp;Itemid=317" TargetMode="External"/><Relationship Id="rId17" Type="http://schemas.openxmlformats.org/officeDocument/2006/relationships/printerSettings" Target="../printerSettings/printerSettings7.bin"/><Relationship Id="rId2" Type="http://schemas.openxmlformats.org/officeDocument/2006/relationships/hyperlink" Target="http://www.medialive.ie/index.php?option=com_sobipro&amp;pid=188&amp;sid=164:the-irish-independent&amp;Itemid=0" TargetMode="External"/><Relationship Id="rId16" Type="http://schemas.openxmlformats.org/officeDocument/2006/relationships/hyperlink" Target="http://www.medialive.ie/index.php?option=com_sobipro&amp;pid=188&amp;sid=163:the-irish-times&amp;Itemid=0" TargetMode="External"/><Relationship Id="rId1" Type="http://schemas.openxmlformats.org/officeDocument/2006/relationships/hyperlink" Target="http://www.medialive.ie/index.php?option=com_sobipro&amp;pid=188&amp;sid=163:the-irish-times&amp;Itemid=0" TargetMode="External"/><Relationship Id="rId6" Type="http://schemas.openxmlformats.org/officeDocument/2006/relationships/hyperlink" Target="http://www.medialive.ie/index.php?option=com_sobipro&amp;pid=188&amp;sid=168:irish-sun&amp;Itemid=0" TargetMode="External"/><Relationship Id="rId11" Type="http://schemas.openxmlformats.org/officeDocument/2006/relationships/hyperlink" Target="http://www.medialive.ie/index.php?option=com_sobipro&amp;pid=191&amp;sid=176:irish-mail-on-sunday&amp;Itemid=317" TargetMode="External"/><Relationship Id="rId5" Type="http://schemas.openxmlformats.org/officeDocument/2006/relationships/hyperlink" Target="http://www.medialive.ie/index.php?option=com_sobipro&amp;pid=188&amp;sid=167:irish-daily-mirror&amp;Itemid=0" TargetMode="External"/><Relationship Id="rId15" Type="http://schemas.openxmlformats.org/officeDocument/2006/relationships/hyperlink" Target="http://www.medialive.ie/index.php?option=com_sobipro&amp;pid=191&amp;sid=173:sunday-independent&amp;Itemid=317" TargetMode="External"/><Relationship Id="rId10" Type="http://schemas.openxmlformats.org/officeDocument/2006/relationships/hyperlink" Target="http://www.medialive.ie/index.php?option=com_sobipro&amp;pid=191&amp;sid=175:sunday-business-post&amp;Itemid=317" TargetMode="External"/><Relationship Id="rId4" Type="http://schemas.openxmlformats.org/officeDocument/2006/relationships/hyperlink" Target="http://www.medialive.ie/index.php?option=com_sobipro&amp;pid=188&amp;sid=166:irish-examiner&amp;Itemid=0" TargetMode="External"/><Relationship Id="rId9" Type="http://schemas.openxmlformats.org/officeDocument/2006/relationships/hyperlink" Target="http://www.medialive.ie/index.php?option=com_sobipro&amp;pid=191&amp;sid=174:sunday-world&amp;Itemid=317" TargetMode="External"/><Relationship Id="rId14" Type="http://schemas.openxmlformats.org/officeDocument/2006/relationships/hyperlink" Target="http://www.medialive.ie/index.php?option=com_sobipro&amp;pid=188&amp;sid=164:the-irish-independent&amp;Item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4C5B5-3331-4193-A896-8B5A378F09C7}">
  <sheetPr>
    <pageSetUpPr fitToPage="1"/>
  </sheetPr>
  <dimension ref="A1:D17"/>
  <sheetViews>
    <sheetView zoomScaleNormal="100" workbookViewId="0">
      <selection activeCell="C20" sqref="C20"/>
    </sheetView>
  </sheetViews>
  <sheetFormatPr defaultRowHeight="15" x14ac:dyDescent="0.25"/>
  <cols>
    <col min="1" max="1" width="8" bestFit="1" customWidth="1"/>
    <col min="2" max="2" width="11.42578125" style="4" bestFit="1" customWidth="1"/>
    <col min="3" max="3" width="14.42578125" bestFit="1" customWidth="1"/>
    <col min="4" max="4" width="11.42578125" style="4" bestFit="1" customWidth="1"/>
  </cols>
  <sheetData>
    <row r="1" spans="1:4" s="24" customFormat="1" ht="65.099999999999994" customHeight="1" x14ac:dyDescent="0.25">
      <c r="A1" s="73" t="s">
        <v>158</v>
      </c>
      <c r="B1" s="73"/>
      <c r="C1" s="73"/>
      <c r="D1" s="73"/>
    </row>
    <row r="2" spans="1:4" ht="30.75" thickBot="1" x14ac:dyDescent="0.3">
      <c r="A2" s="35" t="s">
        <v>137</v>
      </c>
      <c r="B2" s="36" t="s">
        <v>148</v>
      </c>
      <c r="C2" s="37" t="s">
        <v>146</v>
      </c>
      <c r="D2" s="36" t="s">
        <v>149</v>
      </c>
    </row>
    <row r="3" spans="1:4" x14ac:dyDescent="0.25">
      <c r="A3" s="40" t="s">
        <v>141</v>
      </c>
      <c r="B3" s="41">
        <f>D3+D4</f>
        <v>100000</v>
      </c>
      <c r="C3" s="42" t="s">
        <v>106</v>
      </c>
      <c r="D3" s="43">
        <v>50000</v>
      </c>
    </row>
    <row r="4" spans="1:4" ht="15.75" thickBot="1" x14ac:dyDescent="0.3">
      <c r="A4" s="44"/>
      <c r="B4" s="45"/>
      <c r="C4" s="46" t="s">
        <v>142</v>
      </c>
      <c r="D4" s="50">
        <v>50000</v>
      </c>
    </row>
    <row r="5" spans="1:4" x14ac:dyDescent="0.25">
      <c r="A5" s="40" t="s">
        <v>138</v>
      </c>
      <c r="B5" s="41">
        <f>SUM(D5:D8)</f>
        <v>210000</v>
      </c>
      <c r="C5" s="42" t="s">
        <v>139</v>
      </c>
      <c r="D5" s="43">
        <v>50000</v>
      </c>
    </row>
    <row r="6" spans="1:4" x14ac:dyDescent="0.25">
      <c r="A6" s="47"/>
      <c r="B6" s="12"/>
      <c r="C6" s="32" t="s">
        <v>130</v>
      </c>
      <c r="D6" s="48">
        <v>45000</v>
      </c>
    </row>
    <row r="7" spans="1:4" x14ac:dyDescent="0.25">
      <c r="A7" s="49"/>
      <c r="B7" s="12"/>
      <c r="C7" s="32" t="s">
        <v>140</v>
      </c>
      <c r="D7" s="48">
        <v>55000</v>
      </c>
    </row>
    <row r="8" spans="1:4" ht="15.75" thickBot="1" x14ac:dyDescent="0.3">
      <c r="A8" s="44"/>
      <c r="B8" s="45"/>
      <c r="C8" s="46" t="s">
        <v>19</v>
      </c>
      <c r="D8" s="50">
        <v>60000</v>
      </c>
    </row>
    <row r="9" spans="1:4" x14ac:dyDescent="0.25">
      <c r="A9" s="40" t="s">
        <v>108</v>
      </c>
      <c r="B9" s="41">
        <f>D9+D10</f>
        <v>35000</v>
      </c>
      <c r="C9" s="42" t="s">
        <v>144</v>
      </c>
      <c r="D9" s="43"/>
    </row>
    <row r="10" spans="1:4" ht="15.75" thickBot="1" x14ac:dyDescent="0.3">
      <c r="A10" s="44"/>
      <c r="B10" s="45"/>
      <c r="C10" s="46" t="s">
        <v>145</v>
      </c>
      <c r="D10" s="50">
        <v>35000</v>
      </c>
    </row>
    <row r="11" spans="1:4" x14ac:dyDescent="0.25">
      <c r="A11" s="53" t="s">
        <v>107</v>
      </c>
      <c r="B11" s="38">
        <f>D11+D12</f>
        <v>75000</v>
      </c>
      <c r="C11" s="39" t="s">
        <v>144</v>
      </c>
      <c r="D11" s="54"/>
    </row>
    <row r="12" spans="1:4" ht="15.75" thickBot="1" x14ac:dyDescent="0.3">
      <c r="A12" s="55"/>
      <c r="B12" s="51"/>
      <c r="C12" s="52" t="s">
        <v>145</v>
      </c>
      <c r="D12" s="56">
        <v>75000</v>
      </c>
    </row>
    <row r="13" spans="1:4" x14ac:dyDescent="0.25">
      <c r="A13" s="40" t="s">
        <v>143</v>
      </c>
      <c r="B13" s="41">
        <f>D13+D14</f>
        <v>35000</v>
      </c>
      <c r="C13" s="42" t="s">
        <v>144</v>
      </c>
      <c r="D13" s="43"/>
    </row>
    <row r="14" spans="1:4" ht="15.75" thickBot="1" x14ac:dyDescent="0.3">
      <c r="A14" s="44"/>
      <c r="B14" s="45"/>
      <c r="C14" s="46" t="s">
        <v>145</v>
      </c>
      <c r="D14" s="50">
        <v>35000</v>
      </c>
    </row>
    <row r="15" spans="1:4" ht="15.75" thickBot="1" x14ac:dyDescent="0.3">
      <c r="A15" s="61" t="s">
        <v>45</v>
      </c>
      <c r="B15" s="62">
        <f>D15</f>
        <v>45000</v>
      </c>
      <c r="C15" s="63"/>
      <c r="D15" s="64">
        <v>45000</v>
      </c>
    </row>
    <row r="16" spans="1:4" x14ac:dyDescent="0.25">
      <c r="A16" s="40"/>
      <c r="B16" s="65"/>
      <c r="C16" s="42"/>
      <c r="D16" s="66"/>
    </row>
    <row r="17" spans="1:4" ht="15.75" thickBot="1" x14ac:dyDescent="0.3">
      <c r="A17" s="57" t="s">
        <v>147</v>
      </c>
      <c r="B17" s="58">
        <f>SUM(B3:B16)</f>
        <v>500000</v>
      </c>
      <c r="C17" s="59"/>
      <c r="D17" s="60">
        <f>SUM(D3:D16)</f>
        <v>500000</v>
      </c>
    </row>
  </sheetData>
  <mergeCells count="1">
    <mergeCell ref="A1:D1"/>
  </mergeCells>
  <pageMargins left="0.70866141732283472" right="0.70866141732283472" top="0.74803149606299213" bottom="0.74803149606299213" header="0.31496062992125984" footer="0.31496062992125984"/>
  <pageSetup paperSize="9" orientation="landscape" r:id="rId1"/>
  <headerFooter scaleWithDoc="0">
    <oddHeader>&amp;L&amp;8&amp;P/&amp;N&amp;C&amp;8&amp;F</oddHeader>
    <oddFooter>&amp;L&amp;8This document contains commercially sensitive information. 
It is strictly private, confidential and personal to its recipients and should not be copied, distributed or reproduced in whole or in part, nor passed to any third party.&amp;C
&amp;R&amp;G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29492-DA4F-4A9D-972B-1CF017BF2826}">
  <sheetPr>
    <pageSetUpPr fitToPage="1"/>
  </sheetPr>
  <dimension ref="A1:N47"/>
  <sheetViews>
    <sheetView zoomScaleNormal="100" workbookViewId="0">
      <selection sqref="A1:O1"/>
    </sheetView>
  </sheetViews>
  <sheetFormatPr defaultRowHeight="15" x14ac:dyDescent="0.25"/>
  <cols>
    <col min="1" max="1" width="46.140625" customWidth="1"/>
    <col min="2" max="2" width="18.28515625" bestFit="1" customWidth="1"/>
    <col min="3" max="3" width="14.85546875" style="9" customWidth="1"/>
  </cols>
  <sheetData>
    <row r="1" spans="1:14" ht="51.6" customHeight="1" x14ac:dyDescent="0.25">
      <c r="A1" s="71" t="s">
        <v>157</v>
      </c>
      <c r="B1" s="72"/>
      <c r="C1" s="72"/>
      <c r="D1" s="72"/>
      <c r="E1" s="72"/>
      <c r="F1" s="72"/>
      <c r="G1" s="72"/>
      <c r="H1" s="72"/>
      <c r="I1" s="72"/>
      <c r="J1" s="72"/>
      <c r="K1" s="72"/>
      <c r="L1" s="72"/>
      <c r="M1" s="72"/>
      <c r="N1" s="72"/>
    </row>
    <row r="2" spans="1:14" ht="30" x14ac:dyDescent="0.25">
      <c r="A2" s="6" t="s">
        <v>124</v>
      </c>
      <c r="B2" s="6"/>
      <c r="C2" s="7" t="s">
        <v>48</v>
      </c>
    </row>
    <row r="3" spans="1:14" x14ac:dyDescent="0.25">
      <c r="A3" s="68" t="s">
        <v>16</v>
      </c>
      <c r="B3" s="69"/>
      <c r="C3" s="70"/>
    </row>
    <row r="4" spans="1:14" x14ac:dyDescent="0.25">
      <c r="A4" s="3" t="s">
        <v>131</v>
      </c>
      <c r="B4" s="3" t="s">
        <v>132</v>
      </c>
      <c r="C4" s="10"/>
    </row>
    <row r="5" spans="1:14" x14ac:dyDescent="0.25">
      <c r="A5" s="3" t="s">
        <v>131</v>
      </c>
      <c r="B5" s="3" t="s">
        <v>133</v>
      </c>
      <c r="C5" s="10"/>
    </row>
    <row r="6" spans="1:14" x14ac:dyDescent="0.25">
      <c r="A6" s="3" t="s">
        <v>131</v>
      </c>
      <c r="B6" s="3" t="s">
        <v>134</v>
      </c>
      <c r="C6" s="10"/>
    </row>
    <row r="7" spans="1:14" x14ac:dyDescent="0.25">
      <c r="A7" s="3" t="s">
        <v>131</v>
      </c>
      <c r="B7" s="3" t="s">
        <v>135</v>
      </c>
      <c r="C7" s="10"/>
    </row>
    <row r="8" spans="1:14" x14ac:dyDescent="0.25">
      <c r="A8" s="3" t="s">
        <v>131</v>
      </c>
      <c r="B8" s="3" t="s">
        <v>136</v>
      </c>
      <c r="C8" s="10"/>
    </row>
    <row r="9" spans="1:14" x14ac:dyDescent="0.25">
      <c r="A9" s="3" t="s">
        <v>49</v>
      </c>
      <c r="B9" s="3" t="s">
        <v>50</v>
      </c>
      <c r="C9" s="10"/>
    </row>
    <row r="10" spans="1:14" x14ac:dyDescent="0.25">
      <c r="A10" s="3" t="s">
        <v>51</v>
      </c>
      <c r="B10" s="3" t="s">
        <v>50</v>
      </c>
      <c r="C10" s="10"/>
    </row>
    <row r="11" spans="1:14" x14ac:dyDescent="0.25">
      <c r="A11" s="3" t="s">
        <v>52</v>
      </c>
      <c r="B11" s="3" t="s">
        <v>50</v>
      </c>
      <c r="C11" s="10"/>
    </row>
    <row r="12" spans="1:14" x14ac:dyDescent="0.25">
      <c r="A12" s="68" t="s">
        <v>55</v>
      </c>
      <c r="B12" s="69"/>
      <c r="C12" s="70"/>
    </row>
    <row r="13" spans="1:14" x14ac:dyDescent="0.25">
      <c r="A13" s="3" t="s">
        <v>53</v>
      </c>
      <c r="B13" s="3" t="s">
        <v>50</v>
      </c>
      <c r="C13" s="10"/>
    </row>
    <row r="14" spans="1:14" x14ac:dyDescent="0.25">
      <c r="A14" s="3" t="s">
        <v>54</v>
      </c>
      <c r="B14" s="3" t="s">
        <v>50</v>
      </c>
      <c r="C14" s="10"/>
    </row>
    <row r="15" spans="1:14" x14ac:dyDescent="0.25">
      <c r="A15" s="29" t="s">
        <v>56</v>
      </c>
      <c r="B15" s="3" t="s">
        <v>50</v>
      </c>
      <c r="C15" s="30"/>
    </row>
    <row r="16" spans="1:14" x14ac:dyDescent="0.25">
      <c r="A16" s="3" t="s">
        <v>57</v>
      </c>
      <c r="B16" s="3" t="s">
        <v>50</v>
      </c>
      <c r="C16" s="10"/>
    </row>
    <row r="17" spans="1:3" x14ac:dyDescent="0.25">
      <c r="A17" s="3" t="s">
        <v>58</v>
      </c>
      <c r="B17" s="3" t="s">
        <v>50</v>
      </c>
      <c r="C17" s="10"/>
    </row>
    <row r="18" spans="1:3" x14ac:dyDescent="0.25">
      <c r="A18" s="3" t="s">
        <v>59</v>
      </c>
      <c r="B18" s="3" t="s">
        <v>50</v>
      </c>
      <c r="C18" s="10"/>
    </row>
    <row r="19" spans="1:3" x14ac:dyDescent="0.25">
      <c r="A19" s="3" t="s">
        <v>60</v>
      </c>
      <c r="B19" s="3" t="s">
        <v>50</v>
      </c>
      <c r="C19" s="10"/>
    </row>
    <row r="20" spans="1:3" x14ac:dyDescent="0.25">
      <c r="A20" s="3" t="s">
        <v>61</v>
      </c>
      <c r="B20" s="3" t="s">
        <v>50</v>
      </c>
      <c r="C20" s="10"/>
    </row>
    <row r="21" spans="1:3" x14ac:dyDescent="0.25">
      <c r="A21" s="3" t="s">
        <v>62</v>
      </c>
      <c r="B21" s="3" t="s">
        <v>50</v>
      </c>
      <c r="C21" s="10"/>
    </row>
    <row r="22" spans="1:3" x14ac:dyDescent="0.25">
      <c r="A22" s="8" t="s">
        <v>63</v>
      </c>
      <c r="C22" s="4"/>
    </row>
    <row r="23" spans="1:3" x14ac:dyDescent="0.25">
      <c r="A23" s="3" t="s">
        <v>64</v>
      </c>
      <c r="B23" s="3" t="s">
        <v>50</v>
      </c>
      <c r="C23" s="10"/>
    </row>
    <row r="24" spans="1:3" x14ac:dyDescent="0.25">
      <c r="A24" s="3" t="s">
        <v>65</v>
      </c>
      <c r="B24" s="3" t="s">
        <v>50</v>
      </c>
      <c r="C24" s="10"/>
    </row>
    <row r="25" spans="1:3" x14ac:dyDescent="0.25">
      <c r="A25" s="3" t="s">
        <v>66</v>
      </c>
      <c r="B25" s="3" t="s">
        <v>50</v>
      </c>
      <c r="C25" s="10"/>
    </row>
    <row r="26" spans="1:3" x14ac:dyDescent="0.25">
      <c r="A26" s="3" t="s">
        <v>67</v>
      </c>
      <c r="B26" s="3" t="s">
        <v>50</v>
      </c>
      <c r="C26" s="10"/>
    </row>
    <row r="27" spans="1:3" x14ac:dyDescent="0.25">
      <c r="A27" s="3" t="s">
        <v>68</v>
      </c>
      <c r="B27" s="3" t="s">
        <v>50</v>
      </c>
      <c r="C27" s="10"/>
    </row>
    <row r="28" spans="1:3" x14ac:dyDescent="0.25">
      <c r="A28" s="3" t="s">
        <v>69</v>
      </c>
      <c r="B28" s="3" t="s">
        <v>50</v>
      </c>
      <c r="C28" s="10"/>
    </row>
    <row r="29" spans="1:3" x14ac:dyDescent="0.25">
      <c r="A29" s="3" t="s">
        <v>70</v>
      </c>
      <c r="B29" s="3" t="s">
        <v>50</v>
      </c>
      <c r="C29" s="10"/>
    </row>
    <row r="30" spans="1:3" x14ac:dyDescent="0.25">
      <c r="A30" s="3" t="s">
        <v>71</v>
      </c>
      <c r="B30" s="3" t="s">
        <v>50</v>
      </c>
      <c r="C30" s="10"/>
    </row>
    <row r="31" spans="1:3" x14ac:dyDescent="0.25">
      <c r="A31" s="8" t="s">
        <v>72</v>
      </c>
      <c r="C31" s="4"/>
    </row>
    <row r="32" spans="1:3" x14ac:dyDescent="0.25">
      <c r="A32" s="3" t="s">
        <v>73</v>
      </c>
      <c r="B32" s="3" t="s">
        <v>50</v>
      </c>
      <c r="C32" s="10"/>
    </row>
    <row r="33" spans="1:3" x14ac:dyDescent="0.25">
      <c r="A33" s="3" t="s">
        <v>74</v>
      </c>
      <c r="B33" s="3" t="s">
        <v>50</v>
      </c>
      <c r="C33" s="10"/>
    </row>
    <row r="34" spans="1:3" x14ac:dyDescent="0.25">
      <c r="A34" s="3" t="s">
        <v>75</v>
      </c>
      <c r="B34" s="3" t="s">
        <v>50</v>
      </c>
      <c r="C34" s="10"/>
    </row>
    <row r="35" spans="1:3" x14ac:dyDescent="0.25">
      <c r="A35" s="3" t="s">
        <v>76</v>
      </c>
      <c r="B35" s="3" t="s">
        <v>50</v>
      </c>
      <c r="C35" s="10"/>
    </row>
    <row r="36" spans="1:3" x14ac:dyDescent="0.25">
      <c r="A36" s="3" t="s">
        <v>77</v>
      </c>
      <c r="B36" s="3" t="s">
        <v>50</v>
      </c>
      <c r="C36" s="10"/>
    </row>
    <row r="37" spans="1:3" x14ac:dyDescent="0.25">
      <c r="A37" s="3" t="s">
        <v>78</v>
      </c>
      <c r="B37" s="3" t="s">
        <v>50</v>
      </c>
      <c r="C37" s="10"/>
    </row>
    <row r="38" spans="1:3" x14ac:dyDescent="0.25">
      <c r="A38" s="3" t="s">
        <v>79</v>
      </c>
      <c r="B38" s="3" t="s">
        <v>50</v>
      </c>
      <c r="C38" s="10"/>
    </row>
    <row r="39" spans="1:3" x14ac:dyDescent="0.25">
      <c r="A39" s="3" t="s">
        <v>80</v>
      </c>
      <c r="B39" s="3" t="s">
        <v>50</v>
      </c>
      <c r="C39" s="10"/>
    </row>
    <row r="40" spans="1:3" x14ac:dyDescent="0.25">
      <c r="A40" s="3" t="s">
        <v>81</v>
      </c>
      <c r="B40" s="3" t="s">
        <v>50</v>
      </c>
      <c r="C40" s="10"/>
    </row>
    <row r="41" spans="1:3" x14ac:dyDescent="0.25">
      <c r="A41" s="3" t="s">
        <v>82</v>
      </c>
      <c r="B41" s="3" t="s">
        <v>50</v>
      </c>
      <c r="C41" s="10"/>
    </row>
    <row r="42" spans="1:3" x14ac:dyDescent="0.25">
      <c r="A42" s="3" t="s">
        <v>83</v>
      </c>
      <c r="B42" s="3" t="s">
        <v>50</v>
      </c>
      <c r="C42" s="10"/>
    </row>
    <row r="43" spans="1:3" x14ac:dyDescent="0.25">
      <c r="A43" s="3" t="s">
        <v>84</v>
      </c>
      <c r="B43" s="3" t="s">
        <v>50</v>
      </c>
      <c r="C43" s="10"/>
    </row>
    <row r="44" spans="1:3" x14ac:dyDescent="0.25">
      <c r="A44" s="3" t="s">
        <v>85</v>
      </c>
      <c r="B44" s="3" t="s">
        <v>50</v>
      </c>
      <c r="C44" s="10"/>
    </row>
    <row r="45" spans="1:3" x14ac:dyDescent="0.25">
      <c r="A45" s="3" t="s">
        <v>86</v>
      </c>
      <c r="B45" s="3" t="s">
        <v>50</v>
      </c>
      <c r="C45" s="10"/>
    </row>
    <row r="46" spans="1:3" x14ac:dyDescent="0.25">
      <c r="A46" s="3" t="s">
        <v>87</v>
      </c>
      <c r="B46" s="3" t="s">
        <v>50</v>
      </c>
      <c r="C46" s="10"/>
    </row>
    <row r="47" spans="1:3" x14ac:dyDescent="0.25">
      <c r="A47" s="11" t="s">
        <v>88</v>
      </c>
      <c r="B47" s="3" t="s">
        <v>50</v>
      </c>
      <c r="C47" s="10"/>
    </row>
  </sheetData>
  <mergeCells count="3">
    <mergeCell ref="A3:C3"/>
    <mergeCell ref="A12:C12"/>
    <mergeCell ref="A1:N1"/>
  </mergeCells>
  <pageMargins left="0.70866141732283472" right="0.70866141732283472" top="0.74803149606299213" bottom="0.74803149606299213" header="0.31496062992125984" footer="0.31496062992125984"/>
  <pageSetup paperSize="9" scale="66" orientation="landscape" r:id="rId1"/>
  <headerFooter scaleWithDoc="0">
    <oddHeader>&amp;L&amp;8&amp;P/&amp;N&amp;C&amp;8&amp;F</oddHeader>
    <oddFooter>&amp;L&amp;8This document contains commercially sensitive information. 
It is strictly private, confidential and personal to its recipients and should not be copied, distributed or reproduced in whole or in part, nor passed to any third party.&amp;C
&amp;R&amp;G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C8FE4-CE7A-4328-AA7F-3FBFB75F2D30}">
  <sheetPr>
    <pageSetUpPr fitToPage="1"/>
  </sheetPr>
  <dimension ref="A1:M23"/>
  <sheetViews>
    <sheetView zoomScaleNormal="100" workbookViewId="0">
      <selection activeCell="A20" sqref="A20"/>
    </sheetView>
  </sheetViews>
  <sheetFormatPr defaultRowHeight="15" x14ac:dyDescent="0.25"/>
  <cols>
    <col min="1" max="1" width="25.7109375" customWidth="1"/>
    <col min="2" max="2" width="35.7109375" customWidth="1"/>
    <col min="3" max="3" width="16.140625" customWidth="1"/>
    <col min="14" max="14" width="36.85546875" customWidth="1"/>
    <col min="15" max="15" width="11.42578125" customWidth="1"/>
  </cols>
  <sheetData>
    <row r="1" spans="1:13" s="24" customFormat="1" ht="123" customHeight="1" x14ac:dyDescent="0.25">
      <c r="A1" s="74" t="s">
        <v>159</v>
      </c>
      <c r="B1" s="74"/>
      <c r="C1" s="74"/>
      <c r="D1" s="33"/>
      <c r="E1" s="33"/>
      <c r="F1" s="33"/>
      <c r="G1" s="33"/>
      <c r="H1" s="33"/>
      <c r="I1" s="33"/>
      <c r="J1" s="33"/>
      <c r="K1" s="33"/>
      <c r="L1" s="33"/>
      <c r="M1" s="33"/>
    </row>
    <row r="2" spans="1:13" s="28" customFormat="1" x14ac:dyDescent="0.25">
      <c r="A2" s="34" t="s">
        <v>114</v>
      </c>
      <c r="B2" s="75" t="s">
        <v>150</v>
      </c>
      <c r="C2" s="75"/>
    </row>
    <row r="3" spans="1:13" x14ac:dyDescent="0.25">
      <c r="A3" s="3" t="s">
        <v>16</v>
      </c>
      <c r="B3" s="2" t="s">
        <v>110</v>
      </c>
      <c r="C3" s="19"/>
    </row>
    <row r="4" spans="1:13" x14ac:dyDescent="0.25">
      <c r="A4" s="3" t="s">
        <v>123</v>
      </c>
      <c r="B4" s="2" t="s">
        <v>122</v>
      </c>
      <c r="C4" s="19"/>
    </row>
    <row r="5" spans="1:13" x14ac:dyDescent="0.25">
      <c r="A5" s="3" t="s">
        <v>111</v>
      </c>
      <c r="B5" s="2" t="s">
        <v>110</v>
      </c>
      <c r="C5" s="19"/>
    </row>
    <row r="6" spans="1:13" x14ac:dyDescent="0.25">
      <c r="A6" s="3" t="s">
        <v>112</v>
      </c>
      <c r="B6" s="2" t="s">
        <v>110</v>
      </c>
      <c r="C6" s="19"/>
    </row>
    <row r="7" spans="1:13" x14ac:dyDescent="0.25">
      <c r="A7" s="3" t="s">
        <v>113</v>
      </c>
      <c r="B7" s="2" t="s">
        <v>110</v>
      </c>
      <c r="C7" s="19"/>
    </row>
    <row r="10" spans="1:13" x14ac:dyDescent="0.25">
      <c r="A10" s="34" t="s">
        <v>109</v>
      </c>
      <c r="B10" s="75" t="s">
        <v>150</v>
      </c>
      <c r="C10" s="75"/>
    </row>
    <row r="11" spans="1:13" x14ac:dyDescent="0.25">
      <c r="A11" s="3" t="s">
        <v>16</v>
      </c>
      <c r="B11" s="2" t="s">
        <v>110</v>
      </c>
      <c r="C11" s="19"/>
    </row>
    <row r="12" spans="1:13" x14ac:dyDescent="0.25">
      <c r="A12" s="3" t="s">
        <v>123</v>
      </c>
      <c r="B12" s="2" t="s">
        <v>122</v>
      </c>
      <c r="C12" s="19"/>
    </row>
    <row r="13" spans="1:13" x14ac:dyDescent="0.25">
      <c r="A13" s="3" t="s">
        <v>111</v>
      </c>
      <c r="B13" s="2" t="s">
        <v>110</v>
      </c>
      <c r="C13" s="19"/>
    </row>
    <row r="14" spans="1:13" x14ac:dyDescent="0.25">
      <c r="A14" s="3" t="s">
        <v>112</v>
      </c>
      <c r="B14" s="2" t="s">
        <v>110</v>
      </c>
      <c r="C14" s="19"/>
    </row>
    <row r="15" spans="1:13" x14ac:dyDescent="0.25">
      <c r="A15" s="3" t="s">
        <v>113</v>
      </c>
      <c r="B15" s="2" t="s">
        <v>110</v>
      </c>
      <c r="C15" s="19"/>
    </row>
    <row r="19" spans="1:3" x14ac:dyDescent="0.25">
      <c r="A19" t="s">
        <v>174</v>
      </c>
    </row>
    <row r="20" spans="1:3" x14ac:dyDescent="0.25">
      <c r="A20" t="s">
        <v>161</v>
      </c>
    </row>
    <row r="21" spans="1:3" x14ac:dyDescent="0.25">
      <c r="A21" s="34" t="s">
        <v>109</v>
      </c>
      <c r="B21" s="75" t="s">
        <v>150</v>
      </c>
      <c r="C21" s="75"/>
    </row>
    <row r="22" spans="1:3" ht="30" x14ac:dyDescent="0.25">
      <c r="A22" s="3" t="s">
        <v>111</v>
      </c>
      <c r="B22" s="2" t="s">
        <v>160</v>
      </c>
      <c r="C22" s="19"/>
    </row>
    <row r="23" spans="1:3" x14ac:dyDescent="0.25">
      <c r="A23" s="3" t="s">
        <v>123</v>
      </c>
      <c r="B23" s="2" t="s">
        <v>122</v>
      </c>
      <c r="C23" s="19"/>
    </row>
  </sheetData>
  <mergeCells count="4">
    <mergeCell ref="A1:C1"/>
    <mergeCell ref="B2:C2"/>
    <mergeCell ref="B10:C10"/>
    <mergeCell ref="B21:C21"/>
  </mergeCells>
  <pageMargins left="0.70866141732283472" right="0.70866141732283472" top="0.74803149606299213" bottom="0.74803149606299213" header="0.31496062992125984" footer="0.31496062992125984"/>
  <pageSetup paperSize="9" orientation="landscape" r:id="rId1"/>
  <headerFooter scaleWithDoc="0">
    <oddHeader>&amp;L&amp;8&amp;P/&amp;N&amp;C&amp;8&amp;F</oddHeader>
    <oddFooter>&amp;L&amp;8This document contains commercially sensitive information. 
It is strictly private, confidential and personal to its recipients and should not be copied, distributed or reproduced in whole or in part, nor passed to any third party.&amp;C
&amp;R&amp;G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98A45-A9F4-4F08-AC29-FA54FA9C5444}">
  <dimension ref="A1:O9"/>
  <sheetViews>
    <sheetView workbookViewId="0">
      <selection activeCell="F20" sqref="F20"/>
    </sheetView>
  </sheetViews>
  <sheetFormatPr defaultRowHeight="15" x14ac:dyDescent="0.25"/>
  <sheetData>
    <row r="1" spans="1:15" x14ac:dyDescent="0.25">
      <c r="A1" s="72" t="s">
        <v>115</v>
      </c>
      <c r="B1" s="72"/>
      <c r="C1" s="72"/>
      <c r="D1" s="72"/>
      <c r="E1" s="72"/>
      <c r="F1" s="72"/>
      <c r="G1" s="72"/>
      <c r="H1" s="72"/>
      <c r="I1" s="72"/>
      <c r="J1" s="72"/>
      <c r="K1" s="72"/>
      <c r="L1" s="72"/>
      <c r="M1" s="72"/>
      <c r="N1" s="72"/>
    </row>
    <row r="2" spans="1:15" x14ac:dyDescent="0.25">
      <c r="A2" s="2"/>
      <c r="B2" s="2"/>
      <c r="C2" s="2"/>
      <c r="D2" s="76" t="s">
        <v>0</v>
      </c>
      <c r="E2" s="77"/>
      <c r="F2" s="77"/>
      <c r="G2" s="77"/>
      <c r="H2" s="77"/>
      <c r="I2" s="77"/>
      <c r="J2" s="77"/>
      <c r="K2" s="77"/>
      <c r="L2" s="77"/>
      <c r="M2" s="77"/>
      <c r="N2" s="77"/>
      <c r="O2" s="78"/>
    </row>
    <row r="3" spans="1:15" x14ac:dyDescent="0.25">
      <c r="A3" s="1" t="s">
        <v>1</v>
      </c>
      <c r="B3" s="2" t="s">
        <v>2</v>
      </c>
      <c r="C3" s="2" t="s">
        <v>3</v>
      </c>
      <c r="D3" s="2" t="s">
        <v>4</v>
      </c>
      <c r="E3" s="2" t="s">
        <v>5</v>
      </c>
      <c r="F3" s="2" t="s">
        <v>6</v>
      </c>
      <c r="G3" s="2" t="s">
        <v>7</v>
      </c>
      <c r="H3" s="2" t="s">
        <v>8</v>
      </c>
      <c r="I3" s="2" t="s">
        <v>9</v>
      </c>
      <c r="J3" s="2" t="s">
        <v>10</v>
      </c>
      <c r="K3" s="2" t="s">
        <v>11</v>
      </c>
      <c r="L3" s="2" t="s">
        <v>12</v>
      </c>
      <c r="M3" s="2" t="s">
        <v>13</v>
      </c>
      <c r="N3" s="2" t="s">
        <v>14</v>
      </c>
      <c r="O3" s="2" t="s">
        <v>15</v>
      </c>
    </row>
    <row r="4" spans="1:15" x14ac:dyDescent="0.25">
      <c r="A4" s="3" t="s">
        <v>125</v>
      </c>
      <c r="B4" s="12" t="s">
        <v>118</v>
      </c>
      <c r="C4" s="12" t="s">
        <v>17</v>
      </c>
      <c r="D4" s="17"/>
      <c r="E4" s="17"/>
      <c r="F4" s="18"/>
      <c r="G4" s="18"/>
      <c r="H4" s="17"/>
      <c r="I4" s="17"/>
      <c r="J4" s="19"/>
      <c r="K4" s="19"/>
      <c r="L4" s="19"/>
      <c r="M4" s="19"/>
      <c r="N4" s="19"/>
      <c r="O4" s="19"/>
    </row>
    <row r="5" spans="1:15" x14ac:dyDescent="0.25">
      <c r="A5" s="3" t="s">
        <v>116</v>
      </c>
      <c r="B5" s="12" t="s">
        <v>118</v>
      </c>
      <c r="C5" s="12" t="s">
        <v>17</v>
      </c>
      <c r="D5" s="17"/>
      <c r="E5" s="17"/>
      <c r="F5" s="18"/>
      <c r="G5" s="18"/>
      <c r="H5" s="17"/>
      <c r="I5" s="17"/>
      <c r="J5" s="19"/>
      <c r="K5" s="19"/>
      <c r="L5" s="19"/>
      <c r="M5" s="19"/>
      <c r="N5" s="19"/>
      <c r="O5" s="19"/>
    </row>
    <row r="6" spans="1:15" x14ac:dyDescent="0.25">
      <c r="A6" s="3" t="s">
        <v>117</v>
      </c>
      <c r="B6" s="12" t="s">
        <v>118</v>
      </c>
      <c r="C6" s="12" t="s">
        <v>17</v>
      </c>
      <c r="D6" s="17"/>
      <c r="E6" s="17"/>
      <c r="F6" s="18"/>
      <c r="G6" s="18"/>
      <c r="H6" s="17"/>
      <c r="I6" s="17"/>
      <c r="J6" s="19"/>
      <c r="K6" s="19"/>
      <c r="L6" s="19"/>
      <c r="M6" s="19"/>
      <c r="N6" s="19"/>
      <c r="O6" s="19"/>
    </row>
    <row r="7" spans="1:15" x14ac:dyDescent="0.25">
      <c r="A7" s="3" t="s">
        <v>120</v>
      </c>
      <c r="B7" s="12" t="s">
        <v>118</v>
      </c>
      <c r="C7" s="12" t="s">
        <v>17</v>
      </c>
      <c r="D7" s="17"/>
      <c r="E7" s="17"/>
      <c r="F7" s="18"/>
      <c r="G7" s="18"/>
      <c r="H7" s="17"/>
      <c r="I7" s="17"/>
      <c r="J7" s="19"/>
      <c r="K7" s="19"/>
      <c r="L7" s="19"/>
      <c r="M7" s="19"/>
      <c r="N7" s="19"/>
      <c r="O7" s="19"/>
    </row>
    <row r="8" spans="1:15" x14ac:dyDescent="0.25">
      <c r="A8" s="3" t="s">
        <v>119</v>
      </c>
      <c r="B8" s="12" t="s">
        <v>118</v>
      </c>
      <c r="C8" s="12" t="s">
        <v>17</v>
      </c>
      <c r="D8" s="17"/>
      <c r="E8" s="17"/>
      <c r="F8" s="18"/>
      <c r="G8" s="18"/>
      <c r="H8" s="17"/>
      <c r="I8" s="17"/>
      <c r="J8" s="19"/>
      <c r="K8" s="19"/>
      <c r="L8" s="19"/>
      <c r="M8" s="19"/>
      <c r="N8" s="19"/>
      <c r="O8" s="19"/>
    </row>
    <row r="9" spans="1:15" x14ac:dyDescent="0.25">
      <c r="A9" s="3" t="s">
        <v>18</v>
      </c>
      <c r="B9" s="12" t="s">
        <v>118</v>
      </c>
      <c r="C9" s="12" t="s">
        <v>17</v>
      </c>
      <c r="D9" s="17"/>
      <c r="E9" s="17"/>
      <c r="F9" s="18"/>
      <c r="G9" s="18"/>
      <c r="H9" s="17"/>
      <c r="I9" s="17"/>
      <c r="J9" s="19"/>
      <c r="K9" s="19"/>
      <c r="L9" s="19"/>
      <c r="M9" s="19"/>
      <c r="N9" s="19"/>
      <c r="O9" s="19"/>
    </row>
  </sheetData>
  <mergeCells count="2">
    <mergeCell ref="D2:O2"/>
    <mergeCell ref="A1:N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30F51-40A8-4489-B196-E4512E0B053E}">
  <sheetPr>
    <pageSetUpPr fitToPage="1"/>
  </sheetPr>
  <dimension ref="A1:P5"/>
  <sheetViews>
    <sheetView tabSelected="1" zoomScaleNormal="100" workbookViewId="0">
      <selection activeCell="A4" sqref="A4"/>
    </sheetView>
  </sheetViews>
  <sheetFormatPr defaultRowHeight="15" x14ac:dyDescent="0.25"/>
  <cols>
    <col min="1" max="1" width="46.140625" customWidth="1"/>
    <col min="2" max="2" width="13.85546875" style="4" bestFit="1" customWidth="1"/>
    <col min="3" max="3" width="13.85546875" style="4" customWidth="1"/>
  </cols>
  <sheetData>
    <row r="1" spans="1:16" x14ac:dyDescent="0.25">
      <c r="A1" s="72" t="s">
        <v>173</v>
      </c>
      <c r="B1" s="72"/>
      <c r="C1" s="72"/>
      <c r="D1" s="72"/>
      <c r="E1" s="72"/>
      <c r="F1" s="72"/>
      <c r="G1" s="72"/>
      <c r="H1" s="72"/>
      <c r="I1" s="72"/>
      <c r="J1" s="72"/>
      <c r="K1" s="72"/>
      <c r="L1" s="72"/>
      <c r="M1" s="72"/>
      <c r="N1" s="72"/>
    </row>
    <row r="2" spans="1:16" ht="30" customHeight="1" x14ac:dyDescent="0.25">
      <c r="A2" s="2"/>
      <c r="B2" s="2"/>
      <c r="C2" s="2"/>
      <c r="D2" s="76" t="s">
        <v>0</v>
      </c>
      <c r="E2" s="77"/>
      <c r="F2" s="77"/>
      <c r="G2" s="77"/>
      <c r="H2" s="77"/>
      <c r="I2" s="77"/>
      <c r="J2" s="77"/>
      <c r="K2" s="77"/>
      <c r="L2" s="77"/>
      <c r="M2" s="77"/>
      <c r="N2" s="77"/>
      <c r="O2" s="78"/>
      <c r="P2" s="31"/>
    </row>
    <row r="3" spans="1:16" ht="32.25" customHeight="1" x14ac:dyDescent="0.25">
      <c r="A3" s="1" t="s">
        <v>1</v>
      </c>
      <c r="B3" s="2" t="s">
        <v>2</v>
      </c>
      <c r="C3" s="2" t="s">
        <v>3</v>
      </c>
      <c r="D3" s="2" t="s">
        <v>4</v>
      </c>
      <c r="E3" s="2" t="s">
        <v>5</v>
      </c>
      <c r="F3" s="2" t="s">
        <v>6</v>
      </c>
      <c r="G3" s="2" t="s">
        <v>7</v>
      </c>
      <c r="H3" s="2" t="s">
        <v>8</v>
      </c>
      <c r="I3" s="2" t="s">
        <v>9</v>
      </c>
      <c r="J3" s="2" t="s">
        <v>10</v>
      </c>
      <c r="K3" s="2" t="s">
        <v>11</v>
      </c>
      <c r="L3" s="2" t="s">
        <v>12</v>
      </c>
      <c r="M3" s="2" t="s">
        <v>13</v>
      </c>
      <c r="N3" s="2" t="s">
        <v>14</v>
      </c>
      <c r="O3" s="2" t="s">
        <v>15</v>
      </c>
    </row>
    <row r="4" spans="1:16" x14ac:dyDescent="0.25">
      <c r="A4" s="3" t="s">
        <v>193</v>
      </c>
      <c r="B4" s="12" t="s">
        <v>118</v>
      </c>
      <c r="C4" s="12" t="s">
        <v>17</v>
      </c>
      <c r="D4" s="17"/>
      <c r="E4" s="17"/>
      <c r="F4" s="18"/>
      <c r="G4" s="18"/>
      <c r="H4" s="17"/>
      <c r="I4" s="17"/>
      <c r="J4" s="19"/>
      <c r="K4" s="19"/>
      <c r="L4" s="19"/>
      <c r="M4" s="19"/>
      <c r="N4" s="19"/>
      <c r="O4" s="19"/>
    </row>
    <row r="5" spans="1:16" x14ac:dyDescent="0.25">
      <c r="A5" s="3" t="s">
        <v>172</v>
      </c>
      <c r="B5" s="12" t="s">
        <v>118</v>
      </c>
      <c r="C5" s="12" t="s">
        <v>17</v>
      </c>
      <c r="D5" s="17"/>
      <c r="E5" s="17"/>
      <c r="F5" s="18"/>
      <c r="G5" s="18"/>
      <c r="H5" s="17"/>
      <c r="I5" s="17"/>
      <c r="J5" s="19"/>
      <c r="K5" s="19"/>
      <c r="L5" s="19"/>
      <c r="M5" s="19"/>
      <c r="N5" s="19"/>
      <c r="O5" s="19"/>
    </row>
  </sheetData>
  <mergeCells count="2">
    <mergeCell ref="D2:O2"/>
    <mergeCell ref="A1:N1"/>
  </mergeCells>
  <pageMargins left="0.70866141732283472" right="0.70866141732283472" top="0.74803149606299213" bottom="0.74803149606299213" header="0.31496062992125984" footer="0.31496062992125984"/>
  <pageSetup paperSize="9" scale="88" orientation="landscape" r:id="rId1"/>
  <headerFooter scaleWithDoc="0">
    <oddHeader>&amp;L&amp;8&amp;P/&amp;N&amp;C&amp;8&amp;F</oddHeader>
    <oddFooter>&amp;L&amp;8This document contains commercially sensitive information. 
It is strictly private, confidential and personal to its recipients and should not be copied, distributed or reproduced in whole or in part, nor passed to any third party.&amp;C
&amp;R&amp;G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68E8A-C8AF-4676-BF5C-8892B78F5958}">
  <sheetPr>
    <pageSetUpPr fitToPage="1"/>
  </sheetPr>
  <dimension ref="A1:D18"/>
  <sheetViews>
    <sheetView zoomScaleNormal="100" workbookViewId="0">
      <selection activeCell="C20" sqref="C20"/>
    </sheetView>
  </sheetViews>
  <sheetFormatPr defaultRowHeight="15" x14ac:dyDescent="0.25"/>
  <cols>
    <col min="1" max="1" width="28.5703125" customWidth="1"/>
    <col min="2" max="2" width="39.140625" bestFit="1" customWidth="1"/>
    <col min="3" max="3" width="23.42578125" customWidth="1"/>
    <col min="4" max="4" width="19.140625" customWidth="1"/>
  </cols>
  <sheetData>
    <row r="1" spans="1:4" x14ac:dyDescent="0.25">
      <c r="A1" s="24" t="s">
        <v>138</v>
      </c>
    </row>
    <row r="2" spans="1:4" ht="33" customHeight="1" x14ac:dyDescent="0.25">
      <c r="A2" s="25"/>
      <c r="B2" s="23" t="s">
        <v>20</v>
      </c>
    </row>
    <row r="3" spans="1:4" ht="35.450000000000003" customHeight="1" x14ac:dyDescent="0.25">
      <c r="A3" s="27" t="s">
        <v>21</v>
      </c>
      <c r="B3" s="26"/>
    </row>
    <row r="4" spans="1:4" ht="34.5" customHeight="1" x14ac:dyDescent="0.25">
      <c r="A4" s="27" t="s">
        <v>19</v>
      </c>
      <c r="B4" s="26"/>
    </row>
    <row r="5" spans="1:4" ht="34.5" customHeight="1" x14ac:dyDescent="0.25">
      <c r="A5" s="67" t="s">
        <v>175</v>
      </c>
      <c r="B5" s="67" t="s">
        <v>176</v>
      </c>
      <c r="C5" s="67" t="s">
        <v>192</v>
      </c>
      <c r="D5" s="67" t="s">
        <v>191</v>
      </c>
    </row>
    <row r="6" spans="1:4" ht="35.1" customHeight="1" x14ac:dyDescent="0.25">
      <c r="A6" s="27" t="s">
        <v>164</v>
      </c>
      <c r="B6" s="20" t="s">
        <v>177</v>
      </c>
      <c r="C6" s="20" t="s">
        <v>178</v>
      </c>
      <c r="D6" s="26"/>
    </row>
    <row r="7" spans="1:4" ht="35.1" customHeight="1" x14ac:dyDescent="0.25">
      <c r="A7" s="27" t="s">
        <v>165</v>
      </c>
      <c r="B7" s="20" t="s">
        <v>179</v>
      </c>
      <c r="C7" s="20" t="s">
        <v>180</v>
      </c>
      <c r="D7" s="26"/>
    </row>
    <row r="8" spans="1:4" ht="35.1" customHeight="1" x14ac:dyDescent="0.25">
      <c r="A8" s="27" t="s">
        <v>166</v>
      </c>
      <c r="B8" s="20" t="s">
        <v>181</v>
      </c>
      <c r="C8" s="20" t="s">
        <v>182</v>
      </c>
      <c r="D8" s="26"/>
    </row>
    <row r="9" spans="1:4" ht="35.1" customHeight="1" x14ac:dyDescent="0.25">
      <c r="A9" s="27" t="s">
        <v>167</v>
      </c>
      <c r="B9" s="20" t="s">
        <v>183</v>
      </c>
      <c r="C9" s="20" t="s">
        <v>184</v>
      </c>
      <c r="D9" s="26"/>
    </row>
    <row r="10" spans="1:4" ht="35.1" customHeight="1" x14ac:dyDescent="0.25">
      <c r="A10" s="27" t="s">
        <v>168</v>
      </c>
      <c r="B10" s="20" t="s">
        <v>179</v>
      </c>
      <c r="C10" s="20" t="s">
        <v>185</v>
      </c>
      <c r="D10" s="26"/>
    </row>
    <row r="11" spans="1:4" ht="35.1" customHeight="1" x14ac:dyDescent="0.25">
      <c r="A11" s="27" t="s">
        <v>169</v>
      </c>
      <c r="B11" s="20" t="s">
        <v>186</v>
      </c>
      <c r="C11" s="20" t="s">
        <v>180</v>
      </c>
      <c r="D11" s="26"/>
    </row>
    <row r="12" spans="1:4" ht="35.1" customHeight="1" x14ac:dyDescent="0.25">
      <c r="A12" s="27" t="s">
        <v>170</v>
      </c>
      <c r="B12" s="20" t="s">
        <v>187</v>
      </c>
      <c r="C12" s="20" t="s">
        <v>188</v>
      </c>
      <c r="D12" s="26"/>
    </row>
    <row r="13" spans="1:4" ht="35.1" customHeight="1" x14ac:dyDescent="0.25">
      <c r="A13" s="27" t="s">
        <v>171</v>
      </c>
      <c r="B13" s="20" t="s">
        <v>189</v>
      </c>
      <c r="C13" s="20" t="s">
        <v>190</v>
      </c>
      <c r="D13" s="26"/>
    </row>
    <row r="18" spans="1:1" x14ac:dyDescent="0.25">
      <c r="A18" s="8"/>
    </row>
  </sheetData>
  <pageMargins left="0.70866141732283472" right="0.70866141732283472" top="0.74803149606299213" bottom="0.74803149606299213" header="0.31496062992125984" footer="0.31496062992125984"/>
  <pageSetup paperSize="9" orientation="landscape" r:id="rId1"/>
  <headerFooter scaleWithDoc="0">
    <oddHeader>&amp;L&amp;8&amp;P/&amp;N&amp;C&amp;8&amp;F</oddHeader>
    <oddFooter>&amp;L&amp;8This document contains commercially sensitive information. 
It is strictly private, confidential and personal to its recipients and should not be copied, distributed or reproduced in whole or in part, nor passed to any third party.&amp;C
&amp;R&amp;G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B1849-3292-49AD-9FFF-36D6E43015FC}">
  <sheetPr>
    <pageSetUpPr fitToPage="1"/>
  </sheetPr>
  <dimension ref="A1:N32"/>
  <sheetViews>
    <sheetView zoomScaleNormal="100" workbookViewId="0">
      <selection activeCell="I19" sqref="I19"/>
    </sheetView>
  </sheetViews>
  <sheetFormatPr defaultRowHeight="15" x14ac:dyDescent="0.25"/>
  <cols>
    <col min="1" max="1" width="30" bestFit="1" customWidth="1"/>
    <col min="2" max="2" width="22.140625" customWidth="1"/>
    <col min="3" max="3" width="12.85546875" customWidth="1"/>
  </cols>
  <sheetData>
    <row r="1" spans="1:14" x14ac:dyDescent="0.25">
      <c r="A1" s="72" t="s">
        <v>121</v>
      </c>
      <c r="B1" s="72"/>
      <c r="C1" s="72"/>
      <c r="D1" s="72"/>
      <c r="E1" s="72"/>
      <c r="F1" s="72"/>
      <c r="G1" s="72"/>
      <c r="H1" s="72"/>
      <c r="I1" s="72"/>
      <c r="J1" s="72"/>
      <c r="K1" s="72"/>
      <c r="L1" s="72"/>
      <c r="M1" s="72"/>
      <c r="N1" s="72"/>
    </row>
    <row r="2" spans="1:14" ht="30" x14ac:dyDescent="0.25">
      <c r="A2" s="21" t="s">
        <v>22</v>
      </c>
      <c r="B2" s="21" t="s">
        <v>2</v>
      </c>
      <c r="C2" s="22" t="s">
        <v>23</v>
      </c>
    </row>
    <row r="3" spans="1:14" x14ac:dyDescent="0.25">
      <c r="A3" s="3" t="s">
        <v>24</v>
      </c>
      <c r="B3" s="3" t="s">
        <v>126</v>
      </c>
      <c r="C3" s="20"/>
    </row>
    <row r="4" spans="1:14" x14ac:dyDescent="0.25">
      <c r="A4" s="3" t="s">
        <v>24</v>
      </c>
      <c r="B4" s="3" t="s">
        <v>25</v>
      </c>
      <c r="C4" s="20"/>
    </row>
    <row r="5" spans="1:14" x14ac:dyDescent="0.25">
      <c r="A5" s="3" t="s">
        <v>24</v>
      </c>
      <c r="B5" s="3" t="s">
        <v>26</v>
      </c>
      <c r="C5" s="20"/>
    </row>
    <row r="6" spans="1:14" x14ac:dyDescent="0.25">
      <c r="A6" s="3" t="s">
        <v>24</v>
      </c>
      <c r="B6" s="3" t="s">
        <v>127</v>
      </c>
      <c r="C6" s="20"/>
    </row>
    <row r="7" spans="1:14" x14ac:dyDescent="0.25">
      <c r="A7" s="3" t="s">
        <v>24</v>
      </c>
      <c r="B7" s="3" t="s">
        <v>27</v>
      </c>
      <c r="C7" s="20"/>
    </row>
    <row r="8" spans="1:14" x14ac:dyDescent="0.25">
      <c r="A8" s="3" t="s">
        <v>24</v>
      </c>
      <c r="B8" s="3" t="s">
        <v>28</v>
      </c>
      <c r="C8" s="20"/>
    </row>
    <row r="9" spans="1:14" x14ac:dyDescent="0.25">
      <c r="A9" s="3" t="s">
        <v>24</v>
      </c>
      <c r="B9" s="3" t="s">
        <v>29</v>
      </c>
      <c r="C9" s="20"/>
    </row>
    <row r="10" spans="1:14" x14ac:dyDescent="0.25">
      <c r="A10" s="3" t="s">
        <v>24</v>
      </c>
      <c r="B10" s="3" t="s">
        <v>30</v>
      </c>
      <c r="C10" s="20"/>
    </row>
    <row r="11" spans="1:14" x14ac:dyDescent="0.25">
      <c r="A11" s="3" t="s">
        <v>24</v>
      </c>
      <c r="B11" s="3" t="s">
        <v>31</v>
      </c>
      <c r="C11" s="20"/>
    </row>
    <row r="12" spans="1:14" x14ac:dyDescent="0.25">
      <c r="A12" s="3" t="s">
        <v>24</v>
      </c>
      <c r="B12" s="3" t="s">
        <v>32</v>
      </c>
      <c r="C12" s="20"/>
    </row>
    <row r="13" spans="1:14" x14ac:dyDescent="0.25">
      <c r="A13" s="3" t="s">
        <v>24</v>
      </c>
      <c r="B13" s="3" t="s">
        <v>33</v>
      </c>
      <c r="C13" s="20"/>
    </row>
    <row r="14" spans="1:14" x14ac:dyDescent="0.25">
      <c r="A14" s="3" t="s">
        <v>24</v>
      </c>
      <c r="B14" s="3" t="s">
        <v>34</v>
      </c>
      <c r="C14" s="20"/>
    </row>
    <row r="15" spans="1:14" x14ac:dyDescent="0.25">
      <c r="A15" s="3" t="s">
        <v>24</v>
      </c>
      <c r="B15" s="3" t="s">
        <v>128</v>
      </c>
      <c r="C15" s="20"/>
    </row>
    <row r="16" spans="1:14" x14ac:dyDescent="0.25">
      <c r="A16" s="3" t="s">
        <v>163</v>
      </c>
      <c r="B16" s="3" t="s">
        <v>126</v>
      </c>
      <c r="C16" s="20"/>
    </row>
    <row r="17" spans="1:3" x14ac:dyDescent="0.25">
      <c r="A17" s="3" t="s">
        <v>163</v>
      </c>
      <c r="B17" s="3" t="s">
        <v>35</v>
      </c>
      <c r="C17" s="20"/>
    </row>
    <row r="18" spans="1:3" x14ac:dyDescent="0.25">
      <c r="A18" s="3" t="s">
        <v>163</v>
      </c>
      <c r="B18" s="3" t="s">
        <v>129</v>
      </c>
      <c r="C18" s="20"/>
    </row>
    <row r="19" spans="1:3" x14ac:dyDescent="0.25">
      <c r="A19" s="3" t="s">
        <v>163</v>
      </c>
      <c r="B19" s="3" t="s">
        <v>36</v>
      </c>
      <c r="C19" s="20"/>
    </row>
    <row r="20" spans="1:3" x14ac:dyDescent="0.25">
      <c r="A20" s="3" t="s">
        <v>163</v>
      </c>
      <c r="B20" s="3" t="s">
        <v>37</v>
      </c>
      <c r="C20" s="20"/>
    </row>
    <row r="21" spans="1:3" x14ac:dyDescent="0.25">
      <c r="A21" s="3" t="s">
        <v>163</v>
      </c>
      <c r="B21" s="3" t="s">
        <v>38</v>
      </c>
      <c r="C21" s="20"/>
    </row>
    <row r="22" spans="1:3" x14ac:dyDescent="0.25">
      <c r="A22" s="3" t="s">
        <v>163</v>
      </c>
      <c r="B22" s="3" t="s">
        <v>39</v>
      </c>
      <c r="C22" s="20"/>
    </row>
    <row r="23" spans="1:3" x14ac:dyDescent="0.25">
      <c r="A23" s="3" t="s">
        <v>163</v>
      </c>
      <c r="B23" s="3" t="s">
        <v>40</v>
      </c>
      <c r="C23" s="20"/>
    </row>
    <row r="24" spans="1:3" ht="14.25" customHeight="1" x14ac:dyDescent="0.25">
      <c r="A24" s="3" t="s">
        <v>163</v>
      </c>
      <c r="B24" s="3" t="s">
        <v>47</v>
      </c>
      <c r="C24" s="20"/>
    </row>
    <row r="25" spans="1:3" ht="14.25" customHeight="1" x14ac:dyDescent="0.25">
      <c r="A25" s="3" t="s">
        <v>163</v>
      </c>
      <c r="B25" s="3" t="s">
        <v>41</v>
      </c>
      <c r="C25" s="20"/>
    </row>
    <row r="26" spans="1:3" ht="14.25" customHeight="1" x14ac:dyDescent="0.25">
      <c r="A26" s="3" t="s">
        <v>163</v>
      </c>
      <c r="B26" s="3" t="s">
        <v>42</v>
      </c>
      <c r="C26" s="20"/>
    </row>
    <row r="27" spans="1:3" ht="14.25" customHeight="1" x14ac:dyDescent="0.25">
      <c r="A27" s="3" t="s">
        <v>163</v>
      </c>
      <c r="B27" s="3" t="s">
        <v>43</v>
      </c>
      <c r="C27" s="20"/>
    </row>
    <row r="28" spans="1:3" ht="14.25" customHeight="1" x14ac:dyDescent="0.25">
      <c r="A28" s="3" t="s">
        <v>162</v>
      </c>
      <c r="B28" s="3" t="s">
        <v>44</v>
      </c>
      <c r="C28" s="20"/>
    </row>
    <row r="29" spans="1:3" ht="14.25" customHeight="1" x14ac:dyDescent="0.25">
      <c r="A29" s="3" t="s">
        <v>162</v>
      </c>
      <c r="B29" s="3" t="s">
        <v>25</v>
      </c>
      <c r="C29" s="20"/>
    </row>
    <row r="30" spans="1:3" ht="14.25" customHeight="1" x14ac:dyDescent="0.25">
      <c r="A30" s="3" t="s">
        <v>45</v>
      </c>
      <c r="B30" s="3" t="s">
        <v>25</v>
      </c>
      <c r="C30" s="20"/>
    </row>
    <row r="31" spans="1:3" x14ac:dyDescent="0.25">
      <c r="A31" s="3" t="s">
        <v>45</v>
      </c>
      <c r="B31" s="3" t="s">
        <v>44</v>
      </c>
      <c r="C31" s="20"/>
    </row>
    <row r="32" spans="1:3" x14ac:dyDescent="0.25">
      <c r="A32" s="3" t="s">
        <v>46</v>
      </c>
      <c r="B32" s="3" t="s">
        <v>46</v>
      </c>
      <c r="C32" s="20"/>
    </row>
  </sheetData>
  <mergeCells count="1">
    <mergeCell ref="A1:N1"/>
  </mergeCells>
  <pageMargins left="0.70866141732283472" right="0.70866141732283472" top="0.74803149606299213" bottom="0.74803149606299213" header="0.31496062992125984" footer="0.31496062992125984"/>
  <pageSetup paperSize="9" orientation="landscape" r:id="rId1"/>
  <headerFooter scaleWithDoc="0">
    <oddHeader>&amp;L&amp;8&amp;P/&amp;N&amp;C&amp;8&amp;F</oddHeader>
    <oddFooter>&amp;L&amp;8This document contains commercially sensitive information. 
It is strictly private, confidential and personal to its recipients and should not be copied, distributed or reproduced in whole or in part, nor passed to any third party.&amp;C
&amp;R&amp;G</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DB58C-10A7-4994-832B-A0193672D0B0}">
  <sheetPr>
    <pageSetUpPr fitToPage="1"/>
  </sheetPr>
  <dimension ref="A1:O28"/>
  <sheetViews>
    <sheetView zoomScaleNormal="100" workbookViewId="0">
      <selection sqref="A1:O1"/>
    </sheetView>
  </sheetViews>
  <sheetFormatPr defaultRowHeight="15" x14ac:dyDescent="0.25"/>
  <cols>
    <col min="1" max="1" width="39.28515625" customWidth="1"/>
    <col min="2" max="2" width="33.85546875" customWidth="1"/>
    <col min="3" max="3" width="13.5703125" customWidth="1"/>
  </cols>
  <sheetData>
    <row r="1" spans="1:15" x14ac:dyDescent="0.25">
      <c r="A1" s="72" t="s">
        <v>121</v>
      </c>
      <c r="B1" s="72"/>
      <c r="C1" s="72"/>
      <c r="D1" s="72"/>
      <c r="E1" s="72"/>
      <c r="F1" s="72"/>
      <c r="G1" s="72"/>
      <c r="H1" s="72"/>
      <c r="I1" s="72"/>
      <c r="J1" s="72"/>
      <c r="K1" s="72"/>
      <c r="L1" s="72"/>
      <c r="M1" s="72"/>
      <c r="N1" s="72"/>
      <c r="O1" s="72"/>
    </row>
    <row r="2" spans="1:15" ht="30" x14ac:dyDescent="0.25">
      <c r="A2" s="13" t="s">
        <v>89</v>
      </c>
      <c r="B2" s="13"/>
      <c r="C2" s="14" t="s">
        <v>48</v>
      </c>
    </row>
    <row r="3" spans="1:15" x14ac:dyDescent="0.25">
      <c r="A3" s="5" t="s">
        <v>90</v>
      </c>
      <c r="B3" s="5" t="s">
        <v>91</v>
      </c>
      <c r="C3" s="15"/>
    </row>
    <row r="4" spans="1:15" x14ac:dyDescent="0.25">
      <c r="A4" s="5" t="s">
        <v>90</v>
      </c>
      <c r="B4" s="5" t="s">
        <v>92</v>
      </c>
      <c r="C4" s="15"/>
    </row>
    <row r="5" spans="1:15" x14ac:dyDescent="0.25">
      <c r="A5" s="5" t="s">
        <v>93</v>
      </c>
      <c r="B5" s="5" t="s">
        <v>91</v>
      </c>
      <c r="C5" s="15"/>
    </row>
    <row r="6" spans="1:15" x14ac:dyDescent="0.25">
      <c r="A6" s="5" t="s">
        <v>93</v>
      </c>
      <c r="B6" s="5" t="s">
        <v>92</v>
      </c>
      <c r="C6" s="15"/>
    </row>
    <row r="7" spans="1:15" x14ac:dyDescent="0.25">
      <c r="A7" s="5" t="s">
        <v>94</v>
      </c>
      <c r="B7" s="5" t="s">
        <v>91</v>
      </c>
      <c r="C7" s="15"/>
    </row>
    <row r="8" spans="1:15" x14ac:dyDescent="0.25">
      <c r="A8" s="5" t="s">
        <v>94</v>
      </c>
      <c r="B8" s="5" t="s">
        <v>92</v>
      </c>
      <c r="C8" s="15"/>
    </row>
    <row r="9" spans="1:15" x14ac:dyDescent="0.25">
      <c r="A9" s="5" t="s">
        <v>95</v>
      </c>
      <c r="B9" s="5" t="s">
        <v>96</v>
      </c>
      <c r="C9" s="16"/>
    </row>
    <row r="10" spans="1:15" x14ac:dyDescent="0.25">
      <c r="A10" s="5" t="s">
        <v>97</v>
      </c>
      <c r="B10" s="5" t="s">
        <v>96</v>
      </c>
      <c r="C10" s="15"/>
    </row>
    <row r="11" spans="1:15" x14ac:dyDescent="0.25">
      <c r="A11" s="5" t="s">
        <v>98</v>
      </c>
      <c r="B11" s="5" t="s">
        <v>96</v>
      </c>
      <c r="C11" s="15"/>
    </row>
    <row r="12" spans="1:15" x14ac:dyDescent="0.25">
      <c r="A12" s="5" t="s">
        <v>99</v>
      </c>
      <c r="B12" s="5" t="s">
        <v>96</v>
      </c>
      <c r="C12" s="15"/>
    </row>
    <row r="13" spans="1:15" x14ac:dyDescent="0.25">
      <c r="A13" s="5" t="s">
        <v>100</v>
      </c>
      <c r="B13" s="5" t="s">
        <v>96</v>
      </c>
      <c r="C13" s="15"/>
    </row>
    <row r="14" spans="1:15" x14ac:dyDescent="0.25">
      <c r="A14" s="5" t="s">
        <v>101</v>
      </c>
      <c r="B14" s="5" t="s">
        <v>96</v>
      </c>
      <c r="C14" s="15"/>
    </row>
    <row r="15" spans="1:15" x14ac:dyDescent="0.25">
      <c r="A15" s="5" t="s">
        <v>102</v>
      </c>
      <c r="B15" s="5" t="s">
        <v>96</v>
      </c>
      <c r="C15" s="15"/>
    </row>
    <row r="16" spans="1:15" x14ac:dyDescent="0.25">
      <c r="A16" s="5" t="s">
        <v>103</v>
      </c>
      <c r="B16" s="5" t="s">
        <v>96</v>
      </c>
      <c r="C16" s="16"/>
    </row>
    <row r="17" spans="1:3" x14ac:dyDescent="0.25">
      <c r="A17" s="5" t="s">
        <v>104</v>
      </c>
      <c r="B17" s="5" t="s">
        <v>96</v>
      </c>
      <c r="C17" s="15"/>
    </row>
    <row r="18" spans="1:3" x14ac:dyDescent="0.25">
      <c r="A18" s="5" t="s">
        <v>105</v>
      </c>
      <c r="B18" s="5" t="s">
        <v>96</v>
      </c>
      <c r="C18" s="15"/>
    </row>
    <row r="19" spans="1:3" x14ac:dyDescent="0.25">
      <c r="A19" s="5" t="s">
        <v>151</v>
      </c>
      <c r="B19" s="5" t="s">
        <v>96</v>
      </c>
      <c r="C19" s="15"/>
    </row>
    <row r="20" spans="1:3" x14ac:dyDescent="0.25">
      <c r="A20" s="5" t="s">
        <v>152</v>
      </c>
      <c r="B20" s="5" t="s">
        <v>96</v>
      </c>
      <c r="C20" s="15"/>
    </row>
    <row r="21" spans="1:3" x14ac:dyDescent="0.25">
      <c r="A21" s="5" t="s">
        <v>153</v>
      </c>
      <c r="B21" s="5" t="s">
        <v>96</v>
      </c>
      <c r="C21" s="15"/>
    </row>
    <row r="22" spans="1:3" x14ac:dyDescent="0.25">
      <c r="A22" s="5" t="s">
        <v>154</v>
      </c>
      <c r="B22" s="5" t="s">
        <v>96</v>
      </c>
      <c r="C22" s="15"/>
    </row>
    <row r="23" spans="1:3" x14ac:dyDescent="0.25">
      <c r="A23" s="5" t="s">
        <v>155</v>
      </c>
      <c r="B23" s="5" t="s">
        <v>96</v>
      </c>
      <c r="C23" s="15"/>
    </row>
    <row r="24" spans="1:3" x14ac:dyDescent="0.25">
      <c r="A24" s="5" t="s">
        <v>156</v>
      </c>
      <c r="B24" s="5" t="s">
        <v>96</v>
      </c>
      <c r="C24" s="15"/>
    </row>
    <row r="25" spans="1:3" x14ac:dyDescent="0.25">
      <c r="A25" s="5"/>
      <c r="B25" s="5"/>
      <c r="C25" s="15"/>
    </row>
    <row r="28" spans="1:3" x14ac:dyDescent="0.25">
      <c r="A28" s="8"/>
    </row>
  </sheetData>
  <mergeCells count="1">
    <mergeCell ref="A1:O1"/>
  </mergeCells>
  <hyperlinks>
    <hyperlink ref="A3" r:id="rId1" display="http://www.medialive.ie/index.php?option=com_sobipro&amp;pid=188&amp;sid=163:the-irish-times&amp;Itemid=0" xr:uid="{CCA18A48-C351-4BBC-8CDA-F0C54FECBE45}"/>
    <hyperlink ref="A6" r:id="rId2" display="http://www.medialive.ie/index.php?option=com_sobipro&amp;pid=188&amp;sid=164:the-irish-independent&amp;Itemid=0" xr:uid="{20AC8D5B-13A1-4C70-B49D-0F67F88D32FB}"/>
    <hyperlink ref="A10" r:id="rId3" display="http://www.medialive.ie/index.php?option=com_sobipro&amp;pid=188&amp;sid=165:irish-daily-star&amp;Itemid=0" xr:uid="{46781136-67FA-4962-AFEE-AA96E10B9900}"/>
    <hyperlink ref="A11" r:id="rId4" display="http://www.medialive.ie/index.php?option=com_sobipro&amp;pid=188&amp;sid=166:irish-examiner&amp;Itemid=0" xr:uid="{92ECF7FB-5CE2-4D31-8FB6-5A4F95F6DEDF}"/>
    <hyperlink ref="A12" r:id="rId5" display="http://www.medialive.ie/index.php?option=com_sobipro&amp;pid=188&amp;sid=167:irish-daily-mirror&amp;Itemid=0" xr:uid="{F7505268-DCBA-4932-A4B5-90B698574DFA}"/>
    <hyperlink ref="A15" r:id="rId6" display="http://www.medialive.ie/index.php?option=com_sobipro&amp;pid=188&amp;sid=168:irish-sun&amp;Itemid=0" xr:uid="{B99A8B19-3EB8-43C5-B5CB-64C13333246E}"/>
    <hyperlink ref="A16" r:id="rId7" display="http://www.medialive.ie/index.php?option=com_sobipro&amp;pid=188&amp;sid=169:irish-daily-mail&amp;Itemid=0" xr:uid="{7EE8006A-72A4-4584-BD5F-86C6B5900F4F}"/>
    <hyperlink ref="A7" r:id="rId8" display="http://www.medialive.ie/index.php?option=com_sobipro&amp;pid=191&amp;sid=173:sunday-independent&amp;Itemid=317" xr:uid="{8BDF53B1-27B0-4887-915E-4C089932C9CF}"/>
    <hyperlink ref="A9" r:id="rId9" display="http://www.medialive.ie/index.php?option=com_sobipro&amp;pid=191&amp;sid=174:sunday-world&amp;Itemid=317" xr:uid="{53986EF7-9607-4608-BD57-68D5F946D5D9}"/>
    <hyperlink ref="A18" r:id="rId10" display="http://www.medialive.ie/index.php?option=com_sobipro&amp;pid=191&amp;sid=175:sunday-business-post&amp;Itemid=317" xr:uid="{8AFC00E1-8D89-4521-B865-1D70E4B42CDE}"/>
    <hyperlink ref="A17" r:id="rId11" display="http://www.medialive.ie/index.php?option=com_sobipro&amp;pid=191&amp;sid=176:irish-mail-on-sunday&amp;Itemid=317" xr:uid="{7654330C-B7DA-43FE-B9B8-369C7C15ED19}"/>
    <hyperlink ref="A13" r:id="rId12" display="http://www.medialive.ie/index.php?option=com_sobipro&amp;pid=191&amp;sid=178:irish-sunday-mirror&amp;Itemid=317" xr:uid="{72117158-26BB-4B9B-9CAB-9E78423E5040}"/>
    <hyperlink ref="A14" r:id="rId13" display="http://www.medialive.ie/index.php?option=com_sobipro&amp;pid=191&amp;sid=181:the-sunday-times&amp;Itemid=317" xr:uid="{1E86A690-9A0F-4537-BE1C-CF3BB87A3A16}"/>
    <hyperlink ref="A5" r:id="rId14" display="http://www.medialive.ie/index.php?option=com_sobipro&amp;pid=188&amp;sid=164:the-irish-independent&amp;Itemid=0" xr:uid="{6309FEA9-2B29-4558-A0A3-9D1EC9A8FDCC}"/>
    <hyperlink ref="A8" r:id="rId15" display="http://www.medialive.ie/index.php?option=com_sobipro&amp;pid=191&amp;sid=173:sunday-independent&amp;Itemid=317" xr:uid="{F6FBB5E6-28EB-4876-B481-EF1927CBA9CA}"/>
    <hyperlink ref="A4" r:id="rId16" display="http://www.medialive.ie/index.php?option=com_sobipro&amp;pid=188&amp;sid=163:the-irish-times&amp;Itemid=0" xr:uid="{D9966ADC-40BD-4585-962A-99C1BD1C484D}"/>
  </hyperlinks>
  <pageMargins left="0.70866141732283472" right="0.70866141732283472" top="0.74803149606299213" bottom="0.74803149606299213" header="0.31496062992125984" footer="0.31496062992125984"/>
  <pageSetup paperSize="9" orientation="landscape" r:id="rId17"/>
  <headerFooter scaleWithDoc="0">
    <oddHeader>&amp;L&amp;8&amp;P/&amp;N&amp;C&amp;8&amp;F</oddHeader>
    <oddFooter>&amp;L&amp;8This document contains commercially sensitive information. 
It is strictly private, confidential and personal to its recipients and should not be copied, distributed or reproduced in whole or in part, nor passed to any third party.&amp;C
&amp;R&amp;G</oddFooter>
  </headerFooter>
  <legacyDrawingHF r:id="rId1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8FA49145AB50449B3D5B256547DA76" ma:contentTypeVersion="12" ma:contentTypeDescription="Create a new document." ma:contentTypeScope="" ma:versionID="da8de3a9775322b3b1aa129e8813df43">
  <xsd:schema xmlns:xsd="http://www.w3.org/2001/XMLSchema" xmlns:xs="http://www.w3.org/2001/XMLSchema" xmlns:p="http://schemas.microsoft.com/office/2006/metadata/properties" xmlns:ns3="f6a969fe-8ae2-44c0-8648-2b220dc6f0e1" xmlns:ns4="6b2ea1be-ac00-45b1-afe3-0a9b47b511ad" targetNamespace="http://schemas.microsoft.com/office/2006/metadata/properties" ma:root="true" ma:fieldsID="bd97ba2a1c56682c50d339df0dce8dd6" ns3:_="" ns4:_="">
    <xsd:import namespace="f6a969fe-8ae2-44c0-8648-2b220dc6f0e1"/>
    <xsd:import namespace="6b2ea1be-ac00-45b1-afe3-0a9b47b511ad"/>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969fe-8ae2-44c0-8648-2b220dc6f0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b2ea1be-ac00-45b1-afe3-0a9b47b511a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043354-16AE-457F-947F-C265135071B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DB69970-6D5D-4CB2-85A9-3BB2668FE210}">
  <ds:schemaRefs>
    <ds:schemaRef ds:uri="http://schemas.microsoft.com/sharepoint/v3/contenttype/forms"/>
  </ds:schemaRefs>
</ds:datastoreItem>
</file>

<file path=customXml/itemProps3.xml><?xml version="1.0" encoding="utf-8"?>
<ds:datastoreItem xmlns:ds="http://schemas.openxmlformats.org/officeDocument/2006/customXml" ds:itemID="{109EE007-C29C-47DA-B713-1C7FEE59CD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a969fe-8ae2-44c0-8648-2b220dc6f0e1"/>
    <ds:schemaRef ds:uri="6b2ea1be-ac00-45b1-afe3-0a9b47b511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Spends</vt:lpstr>
      <vt:lpstr>Radio</vt:lpstr>
      <vt:lpstr>TV</vt:lpstr>
      <vt:lpstr>BVOD</vt:lpstr>
      <vt:lpstr>Cinema</vt:lpstr>
      <vt:lpstr>Digital Viewability</vt:lpstr>
      <vt:lpstr>OOH</vt:lpstr>
      <vt:lpstr>Press</vt:lpstr>
      <vt:lpstr>Cinema!Print_Area</vt:lpstr>
      <vt:lpstr>OOH!Print_Area</vt:lpstr>
      <vt:lpstr>Press!Print_Area</vt:lpstr>
      <vt:lpstr>Radio!Print_Area</vt:lpstr>
      <vt:lpstr>TV!Print_Area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Vivien McKechnie</dc:creator>
  <cp:keywords/>
  <dc:description/>
  <cp:lastModifiedBy>Robert Doyle</cp:lastModifiedBy>
  <cp:revision/>
  <cp:lastPrinted>2021-08-19T14:59:11Z</cp:lastPrinted>
  <dcterms:created xsi:type="dcterms:W3CDTF">2018-11-26T11:26:01Z</dcterms:created>
  <dcterms:modified xsi:type="dcterms:W3CDTF">2026-10-20T15:35:32Z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0x010100B88FA49145AB50449B3D5B256547DA76</vt:lpwstr>
  </property>
  <property fmtid="{D5CDD505-2E9C-101B-9397-08002B2CF9AE}" pid="3" name="MSIP_Label_4b27f63f-23f3-40d0-9f36-ef2ca7c310ba_Enabled">
    <vt:lpwstr>true</vt:lpwstr>
  </property>
  <property fmtid="{D5CDD505-2E9C-101B-9397-08002B2CF9AE}" pid="4" name="MSIP_Label_4b27f63f-23f3-40d0-9f36-ef2ca7c310ba_SetDate">
    <vt:lpwstr>2026-09-18T12:20:38Z</vt:lpwstr>
  </property>
  <property fmtid="{D5CDD505-2E9C-101B-9397-08002B2CF9AE}" pid="5" name="MSIP_Label_4b27f63f-23f3-40d0-9f36-ef2ca7c310ba_Method">
    <vt:lpwstr>Privileged</vt:lpwstr>
  </property>
  <property fmtid="{D5CDD505-2E9C-101B-9397-08002B2CF9AE}" pid="6" name="MSIP_Label_4b27f63f-23f3-40d0-9f36-ef2ca7c310ba_Name">
    <vt:lpwstr>Class 3 - Internal - Confidential</vt:lpwstr>
  </property>
  <property fmtid="{D5CDD505-2E9C-101B-9397-08002B2CF9AE}" pid="7" name="MSIP_Label_4b27f63f-23f3-40d0-9f36-ef2ca7c310ba_SiteId">
    <vt:lpwstr>586de1f9-c2ca-4f1e-b5da-0e95922e45ed</vt:lpwstr>
  </property>
  <property fmtid="{D5CDD505-2E9C-101B-9397-08002B2CF9AE}" pid="8" name="MSIP_Label_4b27f63f-23f3-40d0-9f36-ef2ca7c310ba_ActionId">
    <vt:lpwstr>e7a262c9-49b7-47f4-a8f1-afdc92f8f106</vt:lpwstr>
  </property>
  <property fmtid="{D5CDD505-2E9C-101B-9397-08002B2CF9AE}" pid="9" name="MSIP_Label_4b27f63f-23f3-40d0-9f36-ef2ca7c310ba_ContentBits">
    <vt:lpwstr>0</vt:lpwstr>
  </property>
  <property fmtid="{D5CDD505-2E9C-101B-9397-08002B2CF9AE}" pid="10" name="MSIP_Label_4b27f63f-23f3-40d0-9f36-ef2ca7c310ba_Tag">
    <vt:lpwstr>10, 0, 1, 1</vt:lpwstr>
  </property>
</Properties>
</file>