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rish-my.sharepoint.com/personal/j_brett_ria_ie/Documents/Desktop/JB FILES/FNG PUBLISHED 20.10.26/"/>
    </mc:Choice>
  </mc:AlternateContent>
  <xr:revisionPtr revIDLastSave="0" documentId="8_{BBB4F0C9-0615-4ED2-8A66-BA527E5DD9BE}" xr6:coauthVersionLast="47" xr6:coauthVersionMax="47" xr10:uidLastSave="{00000000-0000-0000-0000-000000000000}"/>
  <bookViews>
    <workbookView xWindow="19090" yWindow="-110" windowWidth="19420" windowHeight="10300" tabRatio="1000" xr2:uid="{A3CCBF0D-9FBB-45BE-A14A-A4C5BCEE56D6}"/>
  </bookViews>
  <sheets>
    <sheet name="Cost Summary" sheetId="8" r:id="rId1"/>
    <sheet name="Instructions" sheetId="1" r:id="rId2"/>
    <sheet name="Establishment Phase" sheetId="2" r:id="rId3"/>
    <sheet name="Annual Operation" sheetId="3" r:id="rId4"/>
    <sheet name="Additional Services Rate Card" sheetId="4" r:id="rId5"/>
    <sheet name="Exit"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3" i="8" l="1"/>
  <c r="F29" i="8" s="1"/>
  <c r="F12" i="8"/>
  <c r="F28" i="8" s="1"/>
  <c r="F11" i="8"/>
  <c r="F31" i="8"/>
  <c r="C10" i="7"/>
  <c r="C13" i="8" s="1"/>
  <c r="C8" i="3"/>
  <c r="C12" i="8" s="1"/>
  <c r="C14" i="2"/>
  <c r="C11" i="8" s="1"/>
  <c r="E21" i="8"/>
  <c r="E20" i="8"/>
  <c r="E19" i="8"/>
  <c r="B22" i="8"/>
  <c r="B21" i="8"/>
  <c r="B20" i="8"/>
  <c r="B19" i="8"/>
  <c r="D11" i="8"/>
  <c r="D12" i="8"/>
  <c r="D13" i="8"/>
  <c r="E13" i="8" l="1"/>
  <c r="E12" i="8"/>
  <c r="E11" i="8"/>
  <c r="F27" i="8"/>
  <c r="F26" i="8"/>
  <c r="F30" i="8"/>
  <c r="E22" i="8"/>
  <c r="F14" i="8"/>
  <c r="F22" i="8" s="1"/>
  <c r="E14" i="8" l="1"/>
</calcChain>
</file>

<file path=xl/sharedStrings.xml><?xml version="1.0" encoding="utf-8"?>
<sst xmlns="http://schemas.openxmlformats.org/spreadsheetml/2006/main" count="173" uniqueCount="123">
  <si>
    <t>TRD part C - Pricing Schedule</t>
  </si>
  <si>
    <t>Instructions</t>
  </si>
  <si>
    <t>Tenderers must complete all pricing tables in this Pricing Schedule and include the completed Pricing Schedule in their tender response.</t>
  </si>
  <si>
    <t>All prices must be stated in Euro (€) and exclusive of VAT. VAT must be shown separately where applicable.</t>
  </si>
  <si>
    <t>All fixed prices must be all-inclusive and must include all costs required to deliver the relevant Services, including implementation, configuration, migration, testing, validation, issue resolution, documentation, training, knowledge transfer, handover, administration, travel, subsistence and ancillary costs.</t>
  </si>
  <si>
    <t>Tenderers must not submit role-based rates, day rates, provisional sums, general contingency allowances or separate risk mitigation allowances, except where expressly requested in the Additional Services Rate Card.</t>
  </si>
  <si>
    <t>Where the Tender includes any third-party element, including hosting, licensing, subscription, storage, software, platform, integration or other third-party service costs, Tenderers must provide all related initial and recurring costs in the relevant pricing tables.</t>
  </si>
  <si>
    <t>Tenderers must clearly identify any assumptions, exclusions, dependencies or Contracting Authority inputs relevant to their pricing in the Assumptions and Exclusions section of each relevant pricing sheet.</t>
  </si>
  <si>
    <t>The Additional Services Rate Card shall apply only to additional services outside the fixed Establishment Phase price and outside the Annual Platform Operation, Hosting, Maintenance and Support price.</t>
  </si>
  <si>
    <t>The Additional Services Rate Card must not be used to qualify, limit, exclude, defer or replace any fixed prices submitted elsewhere in this Pricing Schedule.</t>
  </si>
  <si>
    <t>No additional charges shall apply unless expressly agreed through the Contract or approved change control process.</t>
  </si>
  <si>
    <t>In the event of any inconsistency between this Pricing Schedule and the RFT, the RFT shall take precedence unless the Contracting Authority expressly confirms otherwise in writing.</t>
  </si>
  <si>
    <t>Establishment Phase</t>
  </si>
  <si>
    <t>No.</t>
  </si>
  <si>
    <t>Description</t>
  </si>
  <si>
    <t>Total Cost</t>
  </si>
  <si>
    <t>VAT %
Applicable</t>
  </si>
  <si>
    <t>Implementation</t>
  </si>
  <si>
    <t>€ (ex. VAT)</t>
  </si>
  <si>
    <t>%</t>
  </si>
  <si>
    <t>Establishment phase mobilisation, planning and scope confirmation</t>
  </si>
  <si>
    <t>Corpus migration and alternative corpus environment</t>
  </si>
  <si>
    <t>Web-based platform and core functional capability</t>
  </si>
  <si>
    <t>Access, security and core non-functional requirements</t>
  </si>
  <si>
    <t>Testing, validation, issue resolution and pilot readiness</t>
  </si>
  <si>
    <t>Documentation, training, knowledge transfer and handover</t>
  </si>
  <si>
    <t>Pilot completion / proof-of-concept output</t>
  </si>
  <si>
    <t>Total Fixed Price for Establishment Phase Requirements and Pilot Completion</t>
  </si>
  <si>
    <t>Add any other services as needed, using the additional lines in the table.</t>
  </si>
  <si>
    <t>No</t>
  </si>
  <si>
    <t>Assumptions</t>
  </si>
  <si>
    <t>Please add additional rows to this table as required</t>
  </si>
  <si>
    <t>Annual Operation</t>
  </si>
  <si>
    <t>Annual platform operation, hosting, maintenance and support</t>
  </si>
  <si>
    <t>Total Annual Platform Operation, Hosting and Support Price</t>
  </si>
  <si>
    <t>Additional Services Rate Card</t>
  </si>
  <si>
    <t>Daily Rate</t>
  </si>
  <si>
    <t>Project / Delivery Management</t>
  </si>
  <si>
    <t>Workflow / Requirements Analysis</t>
  </si>
  <si>
    <t>Technical Architecture / Solution Design</t>
  </si>
  <si>
    <t>Platform Development / Configuration</t>
  </si>
  <si>
    <t>Data Migration / Data Remediation</t>
  </si>
  <si>
    <t>Testing, Validation and Quality Assurance</t>
  </si>
  <si>
    <t>Security, Data Protection and Hosting Support</t>
  </si>
  <si>
    <t>Technical Support, Issue Investigation and Remediation</t>
  </si>
  <si>
    <t>Training, Documentation and Knowledge Transfer</t>
  </si>
  <si>
    <t>Exit</t>
  </si>
  <si>
    <t>Tenderers must provide fixed prices for exit, data return and transition-out support. Prices must include all costs required for orderly exit, data export, data return, final documentation, handover and reasonable cooperation with the Contracting Authority or a replacement supplier.</t>
  </si>
  <si>
    <t>Exit planning and transition-out support</t>
  </si>
  <si>
    <t>Data export, return and transfer package</t>
  </si>
  <si>
    <t>Final documentation, handover and configuration artefacts package</t>
  </si>
  <si>
    <t>Total Fixed Exit, Data Return and Transition-Out Price</t>
  </si>
  <si>
    <t>The fixed price for the Establishment Phase must include all costs required to deliver the relevant requirements of the RFT and Appendix 1, including migration, platform provision, functional requirements, non-functional requirements, testing, validation, issue resolution, defect correction, remediation and pilot completion.
The fixed Establishment Phase price must include all hosting, storage, software, licensing, monitoring, backup, security, support and third-party platform costs required from contract commencement until completion and formal acceptance of the Establishment Phase. No separate charge may subsequently be applied for these items.</t>
  </si>
  <si>
    <t>Tenderers must provide fixed, all-inclusive prices for the delivery of the establishment phase requirements and pilot completion. Prices must be based on the requirements of the RFT and Appendix 1 and must include all work required for migration, platform provision, functional and non-functional requirements, testing, validation, issue resolution, documentation, training, knowledge transfer, handover and pilot completion.
The fixed Establishment Phase price must include all hosting, storage, software, licensing, monitoring, backup, security, support and third-party platform costs required from contract commencement until completion and formal acceptance of the Establishment Phase. No separate charge may subsequently be applied for these items.</t>
  </si>
  <si>
    <t>Any additional Services provided by the Supplier, as agreed through the Contract or Change Control mechanism, shall be charged in accordance with the fixed Rate Card submitted as part of the Tender.
The Rate Card shall apply to additional services only and must not be used to qualify, limit, exclude, defer or replace the fixed prices submitted elsewhere in this Pricing Schedule.
The Rate Card shall not apply to services required to complete the fixed Establishment Phase or the Annual Platform Operation, Hosting, Maintenance and Support Services.
The fixed Establishment Phase price must include all testing, validation, issue resolution, defect correction and remediation required to complete the agreed pilot outputs.
The fixed Establishment Phase price must include all hosting, storage, software, licensing, monitoring, backup, security, support and third-party platform costs required from contract commencement until completion and formal acceptance of the Establishment Phase. No separate charge may subsequently be applied for these items.
Additional services may include workflow development, future enhancement, configuration, migration or data remediation, testing and validation, issue investigation, defect correction, documentation, training, knowledge transfer or handover associated with approved additional work.
Rates shall remain fixed for the duration of the Contract, unless otherwise agreed in accordance with the Contract.</t>
  </si>
  <si>
    <t>Tenderers must state the fixed annual price for continued hosting, platform operation, maintenance and support following completion of the Establishment Phase.
A zero price may be entered only where the service is provided without additional charge. Where zero is entered, the Tenderer must expressly confirm that all required annual hosting, maintenance and support services are included at no additional cost.
Tenderers must not use zero to indicate that the service is excluded, will be provided by the Royal Irish Academy or will be priced after contract award.</t>
  </si>
  <si>
    <t>MANDATORY COMPLETION: Enter a numeric price in every yellow pricing cell and a VAT rate in every yellow VAT cell. Enter 0 only where the item is included at no additional charge, then confirm this expressly in the Assumptions section. Do not leave mandatory cells blank. Blank cells, missing VAT rates or unconfirmed zero prices will show as INCOMPLETE on the Cost Summary. Do not use zero to indicate that a service is excluded, will be provided by the Royal Irish Academy or will be priced after contract award.</t>
  </si>
  <si>
    <t>MANDATORY COMPLETION: Enter a numeric daily rate and VAT rate for every listed service. Enter 0 only where the service would be supplied without additional charge and confirm this in the Assumptions section. This Rate Card is excluded from the Comparable Evaluated Cost and applies only to approved additional work.</t>
  </si>
  <si>
    <t>PRICING SCHEDULE — COMPARABLE COST SUMMARY</t>
  </si>
  <si>
    <t>Complete every yellow input cell. This sheet calculates one comparable cost from fixed Establishment, annual service and Exit prices; optional rate-card services are excluded.</t>
  </si>
  <si>
    <t>Evaluation basis</t>
  </si>
  <si>
    <t>Value</t>
  </si>
  <si>
    <t>Annual service years (mandatory)</t>
  </si>
  <si>
    <t>Establishment budget reference (ex VAT)</t>
  </si>
  <si>
    <t>Estimated maximum contract value (ex VAT)</t>
  </si>
  <si>
    <t>Rate Card treatment</t>
  </si>
  <si>
    <t>Excluded — approved additional services only</t>
  </si>
  <si>
    <t>Cost component</t>
  </si>
  <si>
    <t>Source</t>
  </si>
  <si>
    <t>Unit price ex VAT</t>
  </si>
  <si>
    <t>Multiplier</t>
  </si>
  <si>
    <t>Comparable cost ex VAT</t>
  </si>
  <si>
    <t>Completion status</t>
  </si>
  <si>
    <t>Fixed Establishment Phase</t>
  </si>
  <si>
    <t>Annual hosting, operation, maintenance and support</t>
  </si>
  <si>
    <t>Fixed Exit and transition-out</t>
  </si>
  <si>
    <t>TOTAL COMPARABLE EVALUATED COST</t>
  </si>
  <si>
    <t>MANDATORY COMPLETION CHECK</t>
  </si>
  <si>
    <t>Check</t>
  </si>
  <si>
    <t>Result</t>
  </si>
  <si>
    <t>Establishment price cells completed</t>
  </si>
  <si>
    <t>Annual price cell completed</t>
  </si>
  <si>
    <t>Exit price cells completed</t>
  </si>
  <si>
    <t>VAT cells completed</t>
  </si>
  <si>
    <t>Zero-price control</t>
  </si>
  <si>
    <t>Count</t>
  </si>
  <si>
    <t>Required action</t>
  </si>
  <si>
    <t>Establishment zero prices</t>
  </si>
  <si>
    <t>Annual zero price</t>
  </si>
  <si>
    <t>Exit zero prices</t>
  </si>
  <si>
    <t>Overall readiness</t>
  </si>
  <si>
    <t>For every zero, state ‘included at no additional cost’ in that sheet’s Assumptions section.</t>
  </si>
  <si>
    <t>A zero is valid only with express confirmation that all annual services are included at no additional cost.</t>
  </si>
  <si>
    <t>ALIGNED SCOPE CHECKS</t>
  </si>
  <si>
    <t>Source document</t>
  </si>
  <si>
    <t>Aligned requirement</t>
  </si>
  <si>
    <t>Pricing location</t>
  </si>
  <si>
    <t>Treatment</t>
  </si>
  <si>
    <t>Tenderer action</t>
  </si>
  <si>
    <t>Status</t>
  </si>
  <si>
    <t>RFT / TRD Part A</t>
  </si>
  <si>
    <t>Supplier-led migration and pilot completion</t>
  </si>
  <si>
    <t>Fixed Establishment price</t>
  </si>
  <si>
    <t>Price all migration, testing and remediation; no later charge</t>
  </si>
  <si>
    <t>RFT / Technical Requirements</t>
  </si>
  <si>
    <t>Supplier-hosted EU-based platform during Establishment</t>
  </si>
  <si>
    <t>Include hosting, storage, licences, monitoring, backup and security</t>
  </si>
  <si>
    <t>Continued hosting, operation, maintenance and support</t>
  </si>
  <si>
    <t>Fixed annual price</t>
  </si>
  <si>
    <t>State annual charge or expressly confirm included at no additional cost</t>
  </si>
  <si>
    <t>Technical Requirements</t>
  </si>
  <si>
    <t>Orderly export, transfer and provider transition</t>
  </si>
  <si>
    <t>Fixed Exit price</t>
  </si>
  <si>
    <t>Price exit planning, data return and handover</t>
  </si>
  <si>
    <t>TRD Part A / Technical Requirements</t>
  </si>
  <si>
    <t>Assumptions, dependencies and third-party providers</t>
  </si>
  <si>
    <t>Each pricing sheet</t>
  </si>
  <si>
    <t>Mandatory disclosure</t>
  </si>
  <si>
    <t>Record every price effect and Academy input; disclose hosting providers</t>
  </si>
  <si>
    <t>Pricing Schedule</t>
  </si>
  <si>
    <t>Optional approved additional work</t>
  </si>
  <si>
    <t>Excluded from evaluated total</t>
  </si>
  <si>
    <t>Complete fixed rates; do not move fixed-scope work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</si>
</sst>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0.00"/>
    <numFmt numFmtId="166" formatCode="0.0%"/>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8"/>
      <color theme="1"/>
      <name val="Calibri"/>
      <family val="2"/>
    </font>
    <font>
      <b/>
      <sz val="12"/>
      <color theme="1"/>
      <name val="Calibri"/>
      <family val="2"/>
    </font>
    <font>
      <sz val="12"/>
      <color theme="1"/>
      <name val="Aptos Narrow"/>
      <family val="2"/>
      <scheme val="minor"/>
    </font>
    <font>
      <b/>
      <sz val="11"/>
      <name val="Aptos Narrow"/>
      <family val="2"/>
      <scheme val="minor"/>
    </font>
    <font>
      <sz val="10"/>
      <color theme="0"/>
      <name val="Aptos Narrow"/>
      <family val="2"/>
      <scheme val="minor"/>
    </font>
    <font>
      <sz val="10"/>
      <color theme="1"/>
      <name val="Aptos Narrow"/>
      <family val="2"/>
      <scheme val="minor"/>
    </font>
    <font>
      <sz val="11"/>
      <color rgb="FF000000"/>
      <name val="Aptos Narrow"/>
      <family val="2"/>
      <scheme val="minor"/>
    </font>
    <font>
      <b/>
      <sz val="11"/>
      <color rgb="FF000000"/>
      <name val="Aptos Narrow"/>
      <family val="2"/>
      <scheme val="minor"/>
    </font>
    <font>
      <i/>
      <sz val="11"/>
      <color theme="1"/>
      <name val="Aptos Narrow"/>
      <family val="2"/>
      <scheme val="minor"/>
    </font>
    <font>
      <sz val="11"/>
      <color theme="1"/>
      <name val="Aptos"/>
    </font>
    <font>
      <b/>
      <sz val="11"/>
      <color rgb="FFFFFFFF"/>
      <name val="Aptos"/>
    </font>
    <font>
      <b/>
      <sz val="18"/>
      <color rgb="FFFFFFFF"/>
      <name val="Aptos"/>
    </font>
    <font>
      <b/>
      <sz val="11"/>
      <color theme="1"/>
      <name val="Aptos"/>
    </font>
    <font>
      <b/>
      <sz val="16"/>
      <color theme="1"/>
      <name val="Aptos"/>
    </font>
    <font>
      <b/>
      <sz val="11"/>
      <color rgb="FFFFFFFF"/>
      <name val="Aptos Narrow"/>
      <family val="2"/>
      <scheme val="minor"/>
    </font>
  </fonts>
  <fills count="16">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rgb="FF000000"/>
      </patternFill>
    </fill>
    <fill>
      <patternFill patternType="solid">
        <fgColor theme="9" tint="-0.499984740745262"/>
        <bgColor indexed="64"/>
      </patternFill>
    </fill>
    <fill>
      <patternFill patternType="solid">
        <fgColor rgb="FF7030A0"/>
        <bgColor indexed="64"/>
      </patternFill>
    </fill>
    <fill>
      <patternFill patternType="solid">
        <fgColor theme="4"/>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F2CC"/>
        <bgColor indexed="64"/>
      </patternFill>
    </fill>
    <fill>
      <patternFill patternType="solid">
        <fgColor rgb="FF17365D"/>
        <bgColor indexed="64"/>
      </patternFill>
    </fill>
    <fill>
      <patternFill patternType="solid">
        <fgColor rgb="FFD9EAF7"/>
        <bgColor indexed="64"/>
      </patternFill>
    </fill>
    <fill>
      <patternFill patternType="solid">
        <fgColor rgb="FF4472C4"/>
        <bgColor indexed="64"/>
      </patternFill>
    </fill>
    <fill>
      <patternFill patternType="solid">
        <fgColor rgb="FFD9EAD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s>
  <cellStyleXfs count="4">
    <xf numFmtId="0" fontId="0" fillId="0" borderId="0"/>
    <xf numFmtId="0" fontId="8" fillId="0" borderId="0"/>
    <xf numFmtId="44" fontId="8" fillId="0" borderId="0" applyFont="0" applyFill="0" applyBorder="0" applyAlignment="0" applyProtection="0"/>
    <xf numFmtId="0" fontId="1" fillId="0" borderId="0"/>
  </cellStyleXfs>
  <cellXfs count="75">
    <xf numFmtId="0" fontId="0" fillId="0" borderId="0" xfId="0"/>
    <xf numFmtId="0" fontId="5" fillId="0" borderId="0" xfId="0" applyFont="1"/>
    <xf numFmtId="0" fontId="5" fillId="0" borderId="10" xfId="0" applyFont="1" applyBorder="1" applyAlignment="1">
      <alignment wrapText="1"/>
    </xf>
    <xf numFmtId="0" fontId="5" fillId="0" borderId="9" xfId="0" applyFont="1" applyBorder="1" applyAlignment="1">
      <alignment wrapText="1"/>
    </xf>
    <xf numFmtId="0" fontId="5" fillId="0" borderId="8" xfId="0" applyFont="1" applyBorder="1" applyAlignment="1">
      <alignment wrapText="1"/>
    </xf>
    <xf numFmtId="0" fontId="7" fillId="10" borderId="7" xfId="0" applyFont="1" applyFill="1" applyBorder="1"/>
    <xf numFmtId="0" fontId="6" fillId="10" borderId="7" xfId="0" applyFont="1" applyFill="1" applyBorder="1" applyAlignment="1">
      <alignment horizontal="center"/>
    </xf>
    <xf numFmtId="0" fontId="5" fillId="4" borderId="0" xfId="0" applyFont="1" applyFill="1"/>
    <xf numFmtId="0" fontId="0" fillId="0" borderId="0" xfId="0" applyAlignment="1">
      <alignment vertical="center" wrapText="1"/>
    </xf>
    <xf numFmtId="0" fontId="0" fillId="0" borderId="0" xfId="0" applyAlignment="1">
      <alignment wrapText="1"/>
    </xf>
    <xf numFmtId="0" fontId="0" fillId="4" borderId="0" xfId="0" applyFill="1"/>
    <xf numFmtId="0" fontId="12" fillId="3" borderId="1" xfId="0" applyFont="1" applyFill="1" applyBorder="1" applyAlignment="1">
      <alignment horizontal="center" vertical="center" wrapText="1"/>
    </xf>
    <xf numFmtId="0" fontId="9" fillId="2" borderId="2" xfId="0" applyFont="1" applyFill="1" applyBorder="1" applyAlignment="1">
      <alignment vertical="center"/>
    </xf>
    <xf numFmtId="0" fontId="9" fillId="2" borderId="3" xfId="0" applyFont="1" applyFill="1" applyBorder="1" applyAlignment="1">
      <alignment vertical="center"/>
    </xf>
    <xf numFmtId="0" fontId="13" fillId="5"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 xfId="0" applyFont="1" applyFill="1" applyBorder="1" applyAlignment="1">
      <alignment vertical="center"/>
    </xf>
    <xf numFmtId="0" fontId="4" fillId="7"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0" fillId="4" borderId="5" xfId="0" applyFill="1" applyBorder="1" applyAlignment="1">
      <alignment horizontal="center" vertical="top"/>
    </xf>
    <xf numFmtId="0" fontId="11" fillId="4" borderId="5" xfId="0" applyFont="1" applyFill="1" applyBorder="1" applyAlignment="1">
      <alignment horizontal="center" vertical="top"/>
    </xf>
    <xf numFmtId="164" fontId="0" fillId="0" borderId="1" xfId="0" applyNumberFormat="1" applyBorder="1" applyAlignment="1">
      <alignment horizontal="right" vertical="top"/>
    </xf>
    <xf numFmtId="0" fontId="2" fillId="4" borderId="0" xfId="0" applyFont="1" applyFill="1"/>
    <xf numFmtId="0" fontId="14" fillId="0" borderId="6" xfId="0" applyFont="1" applyBorder="1" applyAlignment="1">
      <alignment horizontal="left" wrapText="1"/>
    </xf>
    <xf numFmtId="0" fontId="0" fillId="4" borderId="0" xfId="0" applyFill="1" applyAlignment="1">
      <alignment wrapText="1"/>
    </xf>
    <xf numFmtId="0" fontId="11" fillId="4" borderId="5" xfId="0" applyFont="1" applyFill="1" applyBorder="1" applyAlignment="1">
      <alignment horizontal="center" vertical="center"/>
    </xf>
    <xf numFmtId="0" fontId="0" fillId="0" borderId="1" xfId="0" applyBorder="1"/>
    <xf numFmtId="0" fontId="0" fillId="0" borderId="1" xfId="0" applyBorder="1" applyAlignment="1">
      <alignment wrapText="1"/>
    </xf>
    <xf numFmtId="0" fontId="4" fillId="6" borderId="18" xfId="0" applyFont="1" applyFill="1" applyBorder="1" applyAlignment="1">
      <alignment horizontal="center" vertical="center"/>
    </xf>
    <xf numFmtId="0" fontId="4" fillId="6" borderId="18" xfId="0" applyFont="1" applyFill="1" applyBorder="1" applyAlignment="1">
      <alignment vertical="center"/>
    </xf>
    <xf numFmtId="0" fontId="11" fillId="4" borderId="1" xfId="0" applyFont="1" applyFill="1" applyBorder="1" applyAlignment="1">
      <alignment horizontal="center" vertical="center"/>
    </xf>
    <xf numFmtId="0" fontId="5" fillId="4" borderId="0" xfId="0" applyFont="1" applyFill="1" applyAlignment="1">
      <alignment wrapText="1"/>
    </xf>
    <xf numFmtId="0" fontId="15" fillId="0" borderId="0" xfId="0" applyFont="1" applyAlignment="1">
      <alignment vertical="center"/>
    </xf>
    <xf numFmtId="0" fontId="16" fillId="14" borderId="0" xfId="0" applyFont="1" applyFill="1" applyAlignment="1">
      <alignment vertical="center"/>
    </xf>
    <xf numFmtId="0" fontId="15" fillId="11" borderId="0" xfId="0" applyFont="1" applyFill="1" applyAlignment="1">
      <alignment vertical="center"/>
    </xf>
    <xf numFmtId="165" fontId="15" fillId="0" borderId="0" xfId="0" applyNumberFormat="1" applyFont="1" applyAlignment="1">
      <alignment vertical="center"/>
    </xf>
    <xf numFmtId="0" fontId="16" fillId="14" borderId="0" xfId="0" applyFont="1" applyFill="1" applyAlignment="1">
      <alignment vertical="center" wrapText="1"/>
    </xf>
    <xf numFmtId="0" fontId="15" fillId="0" borderId="0" xfId="0" applyFont="1" applyAlignment="1">
      <alignment vertical="center" wrapText="1"/>
    </xf>
    <xf numFmtId="165" fontId="15" fillId="0" borderId="0" xfId="0" applyNumberFormat="1" applyFont="1" applyAlignment="1">
      <alignment vertical="center" wrapText="1"/>
    </xf>
    <xf numFmtId="0" fontId="18" fillId="15" borderId="0" xfId="0" applyFont="1" applyFill="1" applyAlignment="1">
      <alignment vertical="center" wrapText="1"/>
    </xf>
    <xf numFmtId="165" fontId="19" fillId="15" borderId="0" xfId="0" applyNumberFormat="1" applyFont="1" applyFill="1" applyAlignment="1">
      <alignment vertical="center" wrapText="1"/>
    </xf>
    <xf numFmtId="166" fontId="12" fillId="11" borderId="1" xfId="0" applyNumberFormat="1" applyFont="1" applyFill="1" applyBorder="1" applyAlignment="1">
      <alignment horizontal="center" vertical="center" wrapText="1"/>
    </xf>
    <xf numFmtId="0" fontId="3" fillId="13" borderId="0" xfId="0" applyFont="1" applyFill="1" applyAlignment="1">
      <alignment wrapText="1"/>
    </xf>
    <xf numFmtId="165" fontId="0" fillId="11" borderId="1" xfId="0" applyNumberFormat="1" applyFill="1" applyBorder="1"/>
    <xf numFmtId="165" fontId="3" fillId="9" borderId="1" xfId="0" applyNumberFormat="1" applyFont="1" applyFill="1" applyBorder="1" applyAlignment="1">
      <alignment vertical="top"/>
    </xf>
    <xf numFmtId="0" fontId="17" fillId="12" borderId="0" xfId="0" applyFont="1" applyFill="1" applyAlignment="1">
      <alignment vertical="center"/>
    </xf>
    <xf numFmtId="0" fontId="15" fillId="13" borderId="0" xfId="0" applyFont="1" applyFill="1" applyAlignment="1">
      <alignment horizontal="left" vertical="center" wrapText="1"/>
    </xf>
    <xf numFmtId="0" fontId="15" fillId="13" borderId="0" xfId="0" applyFont="1" applyFill="1" applyAlignment="1">
      <alignment horizontal="left" vertical="center"/>
    </xf>
    <xf numFmtId="0" fontId="16" fillId="14" borderId="0" xfId="0" applyFont="1" applyFill="1" applyAlignment="1">
      <alignment vertical="center"/>
    </xf>
    <xf numFmtId="0" fontId="20" fillId="14" borderId="0" xfId="0" applyFont="1" applyFill="1" applyAlignment="1">
      <alignment wrapText="1"/>
    </xf>
    <xf numFmtId="0" fontId="3" fillId="2" borderId="2" xfId="0" applyFont="1" applyFill="1" applyBorder="1" applyAlignment="1">
      <alignment horizontal="left" vertical="top"/>
    </xf>
    <xf numFmtId="0" fontId="3" fillId="2" borderId="4" xfId="0" applyFont="1" applyFill="1" applyBorder="1" applyAlignment="1">
      <alignment horizontal="left" vertical="top"/>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10" borderId="15" xfId="0" applyFont="1" applyFill="1" applyBorder="1" applyAlignment="1">
      <alignment horizontal="center"/>
    </xf>
    <xf numFmtId="0" fontId="6" fillId="10" borderId="16" xfId="0" applyFont="1" applyFill="1" applyBorder="1" applyAlignment="1">
      <alignment horizontal="center"/>
    </xf>
    <xf numFmtId="0" fontId="6" fillId="10" borderId="17" xfId="0" applyFont="1" applyFill="1" applyBorder="1" applyAlignment="1">
      <alignment horizontal="center"/>
    </xf>
    <xf numFmtId="0" fontId="7" fillId="10" borderId="15" xfId="0" applyFont="1" applyFill="1" applyBorder="1" applyAlignment="1">
      <alignment horizontal="left"/>
    </xf>
    <xf numFmtId="0" fontId="7" fillId="10" borderId="16" xfId="0" applyFont="1" applyFill="1" applyBorder="1" applyAlignment="1">
      <alignment horizontal="left"/>
    </xf>
    <xf numFmtId="0" fontId="7" fillId="10" borderId="17" xfId="0" applyFont="1" applyFill="1" applyBorder="1" applyAlignment="1">
      <alignment horizontal="left"/>
    </xf>
    <xf numFmtId="0" fontId="0" fillId="0" borderId="15" xfId="0" applyBorder="1" applyAlignment="1">
      <alignment horizontal="left" wrapText="1"/>
    </xf>
    <xf numFmtId="0" fontId="0" fillId="0" borderId="16" xfId="0" applyBorder="1" applyAlignment="1">
      <alignment horizontal="left" wrapText="1"/>
    </xf>
    <xf numFmtId="0" fontId="0" fillId="0" borderId="17" xfId="0" applyBorder="1" applyAlignment="1">
      <alignment horizontal="left" wrapText="1"/>
    </xf>
    <xf numFmtId="0" fontId="4" fillId="6" borderId="1" xfId="0" applyFont="1" applyFill="1" applyBorder="1" applyAlignment="1">
      <alignment horizontal="left"/>
    </xf>
    <xf numFmtId="164" fontId="0" fillId="0" borderId="1" xfId="0" applyNumberFormat="1" applyBorder="1" applyAlignment="1">
      <alignment horizontal="left" vertical="top"/>
    </xf>
    <xf numFmtId="0" fontId="14" fillId="3" borderId="1" xfId="0" applyFont="1" applyFill="1" applyBorder="1" applyAlignment="1">
      <alignment horizontal="left" vertical="top"/>
    </xf>
    <xf numFmtId="0" fontId="7" fillId="10" borderId="11" xfId="0" applyFont="1" applyFill="1" applyBorder="1" applyAlignment="1">
      <alignment horizontal="left"/>
    </xf>
    <xf numFmtId="0" fontId="7" fillId="10" borderId="19" xfId="0" applyFont="1" applyFill="1" applyBorder="1" applyAlignment="1">
      <alignment horizontal="left"/>
    </xf>
    <xf numFmtId="0" fontId="7" fillId="10" borderId="12" xfId="0" applyFont="1" applyFill="1" applyBorder="1" applyAlignment="1">
      <alignment horizontal="left"/>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5" xfId="0" applyBorder="1" applyAlignment="1">
      <alignment horizontal="left" vertical="top" wrapText="1"/>
    </xf>
    <xf numFmtId="0" fontId="0" fillId="0" borderId="19" xfId="0" applyBorder="1" applyAlignment="1">
      <alignment horizontal="left" vertical="top" wrapText="1"/>
    </xf>
  </cellXfs>
  <cellStyles count="4">
    <cellStyle name="Currency 2" xfId="2" xr:uid="{68B2EBC0-A2F3-4F3A-ABBA-446699FC9540}"/>
    <cellStyle name="Normal" xfId="0" builtinId="0"/>
    <cellStyle name="Normal 2" xfId="1" xr:uid="{2C20A845-74B2-4EE8-9E99-125A1C6D6022}"/>
    <cellStyle name="Normal 2 2" xfId="3" xr:uid="{B449A778-0D29-48B6-95AB-651D3A6CCBD9}"/>
  </cellStyles>
  <dxfs count="4">
    <dxf>
      <font>
        <color rgb="FF9C0006"/>
      </font>
      <fill>
        <patternFill patternType="solid">
          <fgColor indexed="64"/>
          <bgColor rgb="FFFFC7CE"/>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006100"/>
      </font>
      <fill>
        <patternFill patternType="solid">
          <fgColor indexed="64"/>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955F5-2AD3-4F10-BC66-E656B9B0CAF9}">
  <sheetPr>
    <tabColor rgb="FF4472C4"/>
  </sheetPr>
  <dimension ref="A1:F31"/>
  <sheetViews>
    <sheetView showGridLines="0" tabSelected="1" zoomScale="80" zoomScaleNormal="80" workbookViewId="0">
      <selection activeCell="H17" sqref="H17"/>
    </sheetView>
  </sheetViews>
  <sheetFormatPr defaultRowHeight="15" x14ac:dyDescent="0.25"/>
  <cols>
    <col min="1" max="1" width="49.28515625" customWidth="1"/>
    <col min="2" max="2" width="28.140625" customWidth="1"/>
    <col min="3" max="4" width="19.140625" customWidth="1"/>
    <col min="5" max="5" width="31.85546875" customWidth="1"/>
    <col min="6" max="6" width="42.7109375" customWidth="1"/>
  </cols>
  <sheetData>
    <row r="1" spans="1:6" ht="33.950000000000003" customHeight="1" x14ac:dyDescent="0.25">
      <c r="A1" s="45" t="s">
        <v>58</v>
      </c>
      <c r="B1" s="45"/>
      <c r="C1" s="45"/>
      <c r="D1" s="45"/>
      <c r="E1" s="45"/>
      <c r="F1" s="45"/>
    </row>
    <row r="2" spans="1:6" ht="42" customHeight="1" x14ac:dyDescent="0.25">
      <c r="A2" s="46" t="s">
        <v>59</v>
      </c>
      <c r="B2" s="47"/>
      <c r="C2" s="47"/>
      <c r="D2" s="47"/>
      <c r="E2" s="47"/>
      <c r="F2" s="47"/>
    </row>
    <row r="3" spans="1:6" x14ac:dyDescent="0.25">
      <c r="A3" s="32"/>
      <c r="B3" s="32"/>
      <c r="C3" s="32"/>
      <c r="D3" s="32"/>
      <c r="E3" s="32"/>
      <c r="F3" s="32"/>
    </row>
    <row r="4" spans="1:6" x14ac:dyDescent="0.25">
      <c r="A4" s="33" t="s">
        <v>60</v>
      </c>
      <c r="B4" s="33" t="s">
        <v>61</v>
      </c>
      <c r="C4" s="32"/>
      <c r="D4" s="32"/>
      <c r="E4" s="32"/>
      <c r="F4" s="32"/>
    </row>
    <row r="5" spans="1:6" x14ac:dyDescent="0.25">
      <c r="A5" s="32" t="s">
        <v>62</v>
      </c>
      <c r="B5" s="34">
        <v>1</v>
      </c>
      <c r="C5" s="32"/>
      <c r="D5" s="32"/>
      <c r="E5" s="32"/>
      <c r="F5" s="32"/>
    </row>
    <row r="6" spans="1:6" x14ac:dyDescent="0.25">
      <c r="A6" s="32" t="s">
        <v>63</v>
      </c>
      <c r="B6" s="35">
        <v>20000</v>
      </c>
      <c r="C6" s="32"/>
      <c r="D6" s="32"/>
      <c r="E6" s="32"/>
      <c r="F6" s="32"/>
    </row>
    <row r="7" spans="1:6" x14ac:dyDescent="0.25">
      <c r="A7" s="32" t="s">
        <v>64</v>
      </c>
      <c r="B7" s="35">
        <v>100000</v>
      </c>
      <c r="C7" s="32"/>
      <c r="D7" s="32"/>
      <c r="E7" s="32"/>
      <c r="F7" s="32"/>
    </row>
    <row r="8" spans="1:6" x14ac:dyDescent="0.25">
      <c r="A8" s="32" t="s">
        <v>65</v>
      </c>
      <c r="B8" s="32" t="s">
        <v>66</v>
      </c>
      <c r="C8" s="32"/>
      <c r="D8" s="32"/>
      <c r="E8" s="32"/>
      <c r="F8" s="32"/>
    </row>
    <row r="9" spans="1:6" x14ac:dyDescent="0.25">
      <c r="A9" s="32"/>
      <c r="B9" s="32"/>
      <c r="C9" s="32"/>
      <c r="D9" s="32"/>
      <c r="E9" s="32"/>
      <c r="F9" s="32"/>
    </row>
    <row r="10" spans="1:6" ht="36" customHeight="1" x14ac:dyDescent="0.25">
      <c r="A10" s="36" t="s">
        <v>67</v>
      </c>
      <c r="B10" s="36" t="s">
        <v>68</v>
      </c>
      <c r="C10" s="36" t="s">
        <v>69</v>
      </c>
      <c r="D10" s="36" t="s">
        <v>70</v>
      </c>
      <c r="E10" s="36" t="s">
        <v>71</v>
      </c>
      <c r="F10" s="36" t="s">
        <v>72</v>
      </c>
    </row>
    <row r="11" spans="1:6" ht="36" customHeight="1" x14ac:dyDescent="0.25">
      <c r="A11" s="37" t="s">
        <v>73</v>
      </c>
      <c r="B11" s="37" t="s">
        <v>12</v>
      </c>
      <c r="C11" s="38" t="str">
        <f>'Establishment Phase'!C14</f>
        <v/>
      </c>
      <c r="D11" s="37">
        <f>1</f>
        <v>1</v>
      </c>
      <c r="E11" s="38" t="str">
        <f>IF(ISNUMBER(C11),C11*D11,"")</f>
        <v/>
      </c>
      <c r="F11" s="37" t="str">
        <f>IF(AND(COUNT('Establishment Phase'!C7:C13)=7,COUNT('Establishment Phase'!E7:E13)=7,OR(COUNTIF('Establishment Phase'!C7:C13,0)=0,COUNTIF('Establishment Phase'!B21:B25,"*included at no additional cost*")&gt;0)),"COMPLETE","INCOMPLETE — complete prices/VAT and explain zero prices")</f>
        <v>INCOMPLETE — complete prices/VAT and explain zero prices</v>
      </c>
    </row>
    <row r="12" spans="1:6" ht="36" customHeight="1" x14ac:dyDescent="0.25">
      <c r="A12" s="37" t="s">
        <v>74</v>
      </c>
      <c r="B12" s="37" t="s">
        <v>32</v>
      </c>
      <c r="C12" s="38" t="str">
        <f>'Annual Operation'!C8</f>
        <v/>
      </c>
      <c r="D12" s="37">
        <f>$B$5</f>
        <v>1</v>
      </c>
      <c r="E12" s="38" t="str">
        <f>IF(ISNUMBER(C12),C12*D12,"")</f>
        <v/>
      </c>
      <c r="F12" s="37" t="str">
        <f>IF(AND(COUNT('Annual Operation'!C7)=1,COUNT('Annual Operation'!E7)=1,OR('Annual Operation'!C7&lt;&gt;0,COUNTIF('Annual Operation'!B15:B19,"*included at no additional cost*")&gt;0)),"COMPLETE","INCOMPLETE — complete price/VAT or confirm zero")</f>
        <v>INCOMPLETE — complete price/VAT or confirm zero</v>
      </c>
    </row>
    <row r="13" spans="1:6" ht="36" customHeight="1" x14ac:dyDescent="0.25">
      <c r="A13" s="37" t="s">
        <v>75</v>
      </c>
      <c r="B13" s="37" t="s">
        <v>46</v>
      </c>
      <c r="C13" s="38" t="str">
        <f>Exit!C10</f>
        <v/>
      </c>
      <c r="D13" s="37">
        <f>1</f>
        <v>1</v>
      </c>
      <c r="E13" s="38" t="str">
        <f>IF(ISNUMBER(C13),C13*D13,"")</f>
        <v/>
      </c>
      <c r="F13" s="37" t="str">
        <f>IF(AND(COUNT(Exit!C7:C9)=3,COUNT(Exit!E7:E9)=3,OR(COUNTIF(Exit!C7:C9,0)=0,COUNTIF(Exit!B17:B21,"*included at no additional cost*")&gt;0)),"COMPLETE","INCOMPLETE — complete prices/VAT and explain zero prices")</f>
        <v>INCOMPLETE — complete prices/VAT and explain zero prices</v>
      </c>
    </row>
    <row r="14" spans="1:6" ht="36" customHeight="1" x14ac:dyDescent="0.25">
      <c r="A14" s="39" t="s">
        <v>76</v>
      </c>
      <c r="B14" s="39"/>
      <c r="C14" s="39"/>
      <c r="D14" s="39"/>
      <c r="E14" s="40" t="str">
        <f>IF(COUNTIF(F11:F13,"COMPLETE")=3,SUM(E11:E13),"")</f>
        <v/>
      </c>
      <c r="F14" s="39" t="str">
        <f>IF(COUNTIF(F11:F13,"INCOMPLETE*")=0,"READY FOR COMPARISON","NOT READY — mandatory fields remain")</f>
        <v>NOT READY — mandatory fields remain</v>
      </c>
    </row>
    <row r="15" spans="1:6" x14ac:dyDescent="0.25">
      <c r="A15" s="32"/>
      <c r="B15" s="32"/>
      <c r="C15" s="32"/>
      <c r="D15" s="32"/>
      <c r="E15" s="32"/>
      <c r="F15" s="32"/>
    </row>
    <row r="16" spans="1:6" x14ac:dyDescent="0.25">
      <c r="A16" s="32"/>
      <c r="B16" s="32"/>
      <c r="C16" s="32"/>
      <c r="D16" s="32"/>
      <c r="E16" s="32"/>
      <c r="F16" s="32"/>
    </row>
    <row r="17" spans="1:6" x14ac:dyDescent="0.25">
      <c r="A17" s="48" t="s">
        <v>77</v>
      </c>
      <c r="B17" s="48"/>
      <c r="C17" s="48"/>
      <c r="D17" s="48"/>
      <c r="E17" s="48"/>
      <c r="F17" s="48"/>
    </row>
    <row r="18" spans="1:6" ht="42" customHeight="1" x14ac:dyDescent="0.25">
      <c r="A18" s="33" t="s">
        <v>78</v>
      </c>
      <c r="B18" s="33" t="s">
        <v>79</v>
      </c>
      <c r="C18" s="32"/>
      <c r="D18" s="36" t="s">
        <v>84</v>
      </c>
      <c r="E18" s="36" t="s">
        <v>85</v>
      </c>
      <c r="F18" s="36" t="s">
        <v>86</v>
      </c>
    </row>
    <row r="19" spans="1:6" ht="42" customHeight="1" x14ac:dyDescent="0.25">
      <c r="A19" s="32" t="s">
        <v>80</v>
      </c>
      <c r="B19" s="32" t="str">
        <f>COUNT('Establishment Phase'!C7:C13)&amp;" of 7"</f>
        <v>0 of 7</v>
      </c>
      <c r="C19" s="32"/>
      <c r="D19" s="37" t="s">
        <v>87</v>
      </c>
      <c r="E19" s="37">
        <f>COUNTIF('Establishment Phase'!C7:C13,0)</f>
        <v>0</v>
      </c>
      <c r="F19" s="37" t="s">
        <v>91</v>
      </c>
    </row>
    <row r="20" spans="1:6" ht="42" customHeight="1" x14ac:dyDescent="0.25">
      <c r="A20" s="32" t="s">
        <v>81</v>
      </c>
      <c r="B20" s="32" t="str">
        <f>COUNT('Annual Operation'!C7)&amp;" of 1"</f>
        <v>0 of 1</v>
      </c>
      <c r="C20" s="32"/>
      <c r="D20" s="37" t="s">
        <v>88</v>
      </c>
      <c r="E20" s="37">
        <f>COUNTIF('Annual Operation'!C7,0)</f>
        <v>0</v>
      </c>
      <c r="F20" s="37" t="s">
        <v>92</v>
      </c>
    </row>
    <row r="21" spans="1:6" ht="42" customHeight="1" x14ac:dyDescent="0.25">
      <c r="A21" s="32" t="s">
        <v>82</v>
      </c>
      <c r="B21" s="32" t="str">
        <f>COUNT(Exit!C7:C9)&amp;" of 3"</f>
        <v>0 of 3</v>
      </c>
      <c r="C21" s="32"/>
      <c r="D21" s="37" t="s">
        <v>89</v>
      </c>
      <c r="E21" s="37">
        <f>COUNTIF(Exit!C7:C9,0)</f>
        <v>0</v>
      </c>
      <c r="F21" s="37" t="s">
        <v>91</v>
      </c>
    </row>
    <row r="22" spans="1:6" ht="42" customHeight="1" x14ac:dyDescent="0.25">
      <c r="A22" s="32" t="s">
        <v>83</v>
      </c>
      <c r="B22" s="32" t="str">
        <f>(COUNT('Establishment Phase'!E7:E13)+COUNT('Annual Operation'!E7)+COUNT(Exit!E7:E9))&amp;" of 11"</f>
        <v>0 of 11</v>
      </c>
      <c r="C22" s="32"/>
      <c r="D22" s="37" t="s">
        <v>90</v>
      </c>
      <c r="E22" s="37" t="str">
        <f>COUNTIF(F11:F13,"COMPLETE")&amp;" of 3 components complete"</f>
        <v>0 of 3 components complete</v>
      </c>
      <c r="F22" s="37" t="str">
        <f>F14</f>
        <v>NOT READY — mandatory fields remain</v>
      </c>
    </row>
    <row r="24" spans="1:6" ht="27.95" customHeight="1" x14ac:dyDescent="0.25">
      <c r="A24" s="49" t="s">
        <v>93</v>
      </c>
      <c r="B24" s="49"/>
      <c r="C24" s="49"/>
      <c r="D24" s="49"/>
      <c r="E24" s="49"/>
      <c r="F24" s="49"/>
    </row>
    <row r="25" spans="1:6" ht="27.95" customHeight="1" x14ac:dyDescent="0.25">
      <c r="A25" s="42" t="s">
        <v>94</v>
      </c>
      <c r="B25" s="42" t="s">
        <v>95</v>
      </c>
      <c r="C25" s="42" t="s">
        <v>96</v>
      </c>
      <c r="D25" s="42" t="s">
        <v>97</v>
      </c>
      <c r="E25" s="42" t="s">
        <v>98</v>
      </c>
      <c r="F25" s="42" t="s">
        <v>99</v>
      </c>
    </row>
    <row r="26" spans="1:6" ht="48" customHeight="1" x14ac:dyDescent="0.25">
      <c r="A26" s="9" t="s">
        <v>100</v>
      </c>
      <c r="B26" s="9" t="s">
        <v>101</v>
      </c>
      <c r="C26" s="9" t="s">
        <v>12</v>
      </c>
      <c r="D26" s="9" t="s">
        <v>102</v>
      </c>
      <c r="E26" s="9" t="s">
        <v>103</v>
      </c>
      <c r="F26" s="9" t="str">
        <f>F11</f>
        <v>INCOMPLETE — complete prices/VAT and explain zero prices</v>
      </c>
    </row>
    <row r="27" spans="1:6" ht="48" customHeight="1" x14ac:dyDescent="0.25">
      <c r="A27" s="9" t="s">
        <v>104</v>
      </c>
      <c r="B27" s="9" t="s">
        <v>105</v>
      </c>
      <c r="C27" s="9" t="s">
        <v>12</v>
      </c>
      <c r="D27" s="9" t="s">
        <v>102</v>
      </c>
      <c r="E27" s="9" t="s">
        <v>106</v>
      </c>
      <c r="F27" s="9" t="str">
        <f>F11</f>
        <v>INCOMPLETE — complete prices/VAT and explain zero prices</v>
      </c>
    </row>
    <row r="28" spans="1:6" ht="48" customHeight="1" x14ac:dyDescent="0.25">
      <c r="A28" s="9" t="s">
        <v>104</v>
      </c>
      <c r="B28" s="9" t="s">
        <v>107</v>
      </c>
      <c r="C28" s="9" t="s">
        <v>32</v>
      </c>
      <c r="D28" s="9" t="s">
        <v>108</v>
      </c>
      <c r="E28" s="9" t="s">
        <v>109</v>
      </c>
      <c r="F28" s="9" t="str">
        <f>F12</f>
        <v>INCOMPLETE — complete price/VAT or confirm zero</v>
      </c>
    </row>
    <row r="29" spans="1:6" ht="48" customHeight="1" x14ac:dyDescent="0.25">
      <c r="A29" s="9" t="s">
        <v>110</v>
      </c>
      <c r="B29" s="9" t="s">
        <v>111</v>
      </c>
      <c r="C29" s="9" t="s">
        <v>46</v>
      </c>
      <c r="D29" s="9" t="s">
        <v>112</v>
      </c>
      <c r="E29" s="9" t="s">
        <v>113</v>
      </c>
      <c r="F29" s="9" t="str">
        <f>F13</f>
        <v>INCOMPLETE — complete prices/VAT and explain zero prices</v>
      </c>
    </row>
    <row r="30" spans="1:6" ht="48" customHeight="1" x14ac:dyDescent="0.25">
      <c r="A30" s="9" t="s">
        <v>114</v>
      </c>
      <c r="B30" s="9" t="s">
        <v>115</v>
      </c>
      <c r="C30" s="9" t="s">
        <v>116</v>
      </c>
      <c r="D30" s="9" t="s">
        <v>117</v>
      </c>
      <c r="E30" s="9" t="s">
        <v>118</v>
      </c>
      <c r="F30" s="9" t="str">
        <f>IF(COUNTIF(F11:F13,"INCOMPLETE*")=0,"CHECK DISCLOSURES","COMPLETE PRICING FIRST")</f>
        <v>COMPLETE PRICING FIRST</v>
      </c>
    </row>
    <row r="31" spans="1:6" ht="48" customHeight="1" x14ac:dyDescent="0.25">
      <c r="A31" s="9" t="s">
        <v>119</v>
      </c>
      <c r="B31" s="9" t="s">
        <v>120</v>
      </c>
      <c r="C31" s="9" t="s">
        <v>35</v>
      </c>
      <c r="D31" s="9" t="s">
        <v>121</v>
      </c>
      <c r="E31" s="9" t="s">
        <v>122</v>
      </c>
      <c r="F31" s="9" t="str">
        <f>IF(AND(COUNT('Additional Services Rate Card'!C7:C15)=9,COUNT('Additional Services Rate Card'!E7:E15)=9),"RATE CARD COMPLETE","RATE CARD INCOMPLETE")</f>
        <v>RATE CARD INCOMPLETE</v>
      </c>
    </row>
  </sheetData>
  <mergeCells count="4">
    <mergeCell ref="A1:F1"/>
    <mergeCell ref="A2:F2"/>
    <mergeCell ref="A17:F17"/>
    <mergeCell ref="A24:F24"/>
  </mergeCells>
  <conditionalFormatting sqref="F11:F14">
    <cfRule type="expression" dxfId="3" priority="1">
      <formula>OR(LEFT(F11,8)="COMPLETE",LEFT(F11,5)="READY")</formula>
    </cfRule>
    <cfRule type="expression" dxfId="2" priority="2">
      <formula>OR(LEFT(F11,10)="INCOMPLETE",LEFT(F11,9)="NOT READY")</formula>
    </cfRule>
  </conditionalFormatting>
  <conditionalFormatting sqref="F26:F31">
    <cfRule type="expression" dxfId="1" priority="3">
      <formula>OR(LEFT(F26,8)="COMPLETE",RIGHT(F26,8)="COMPLETE")</formula>
    </cfRule>
    <cfRule type="expression" dxfId="0" priority="4">
      <formula>OR(ISNUMBER(SEARCH("INCOMPLETE",F26)),ISNUMBER(SEARCH("FIRST",F26)))</formula>
    </cfRule>
  </conditionalFormatting>
  <dataValidations count="1">
    <dataValidation type="whole" allowBlank="1" showInputMessage="1" showErrorMessage="1" promptTitle="Mandatory evaluation input" prompt="Enter the number of annual service years used for tender comparison (1–20). The attached documents do not prescribe a fixed evaluation term." sqref="B5" xr:uid="{F0B7D198-AB53-4D86-A9FF-DF133F3A2E35}">
      <formula1>1</formula1>
      <formula2>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AA617-324B-447A-8BAC-B94607E13479}">
  <dimension ref="A1:BG327"/>
  <sheetViews>
    <sheetView topLeftCell="A7" zoomScale="90" zoomScaleNormal="90" workbookViewId="0">
      <selection activeCell="A2" sqref="A2"/>
    </sheetView>
  </sheetViews>
  <sheetFormatPr defaultColWidth="9.140625" defaultRowHeight="15" x14ac:dyDescent="0.25"/>
  <cols>
    <col min="1" max="1" width="128.42578125" style="1" customWidth="1"/>
    <col min="2" max="59" width="9.140625" style="7"/>
    <col min="60" max="16384" width="9.140625" style="1"/>
  </cols>
  <sheetData>
    <row r="1" spans="1:1" ht="24" thickBot="1" x14ac:dyDescent="0.4">
      <c r="A1" s="6" t="s">
        <v>0</v>
      </c>
    </row>
    <row r="2" spans="1:1" ht="16.5" thickBot="1" x14ac:dyDescent="0.3">
      <c r="A2" s="5" t="s">
        <v>1</v>
      </c>
    </row>
    <row r="3" spans="1:1" ht="35.25" customHeight="1" x14ac:dyDescent="0.25">
      <c r="A3" s="4" t="s">
        <v>2</v>
      </c>
    </row>
    <row r="4" spans="1:1" x14ac:dyDescent="0.25">
      <c r="A4" s="3" t="s">
        <v>3</v>
      </c>
    </row>
    <row r="5" spans="1:1" ht="45" x14ac:dyDescent="0.25">
      <c r="A5" s="3" t="s">
        <v>4</v>
      </c>
    </row>
    <row r="6" spans="1:1" ht="105" x14ac:dyDescent="0.25">
      <c r="A6" s="3" t="s">
        <v>52</v>
      </c>
    </row>
    <row r="7" spans="1:1" ht="30" x14ac:dyDescent="0.25">
      <c r="A7" s="3" t="s">
        <v>5</v>
      </c>
    </row>
    <row r="8" spans="1:1" ht="30" x14ac:dyDescent="0.25">
      <c r="A8" s="3" t="s">
        <v>6</v>
      </c>
    </row>
    <row r="9" spans="1:1" ht="30" x14ac:dyDescent="0.25">
      <c r="A9" s="3" t="s">
        <v>7</v>
      </c>
    </row>
    <row r="10" spans="1:1" ht="30" x14ac:dyDescent="0.25">
      <c r="A10" s="3" t="s">
        <v>8</v>
      </c>
    </row>
    <row r="11" spans="1:1" ht="30" x14ac:dyDescent="0.25">
      <c r="A11" s="3" t="s">
        <v>9</v>
      </c>
    </row>
    <row r="12" spans="1:1" x14ac:dyDescent="0.25">
      <c r="A12" s="3" t="s">
        <v>10</v>
      </c>
    </row>
    <row r="13" spans="1:1" ht="30.75" thickBot="1" x14ac:dyDescent="0.3">
      <c r="A13" s="2" t="s">
        <v>11</v>
      </c>
    </row>
    <row r="14" spans="1:1" s="7" customFormat="1" ht="90" customHeight="1" x14ac:dyDescent="0.25">
      <c r="A14" s="31" t="s">
        <v>56</v>
      </c>
    </row>
    <row r="15" spans="1:1" s="7" customFormat="1" x14ac:dyDescent="0.25"/>
    <row r="16" spans="1:1" s="7" customFormat="1" x14ac:dyDescent="0.25"/>
    <row r="17" s="7" customFormat="1" x14ac:dyDescent="0.25"/>
    <row r="18" s="7" customFormat="1" x14ac:dyDescent="0.25"/>
    <row r="19" s="7" customFormat="1" x14ac:dyDescent="0.25"/>
    <row r="20" s="7" customFormat="1" x14ac:dyDescent="0.25"/>
    <row r="21" s="7" customFormat="1" x14ac:dyDescent="0.25"/>
    <row r="22" s="7" customFormat="1" x14ac:dyDescent="0.25"/>
    <row r="23" s="7" customFormat="1" x14ac:dyDescent="0.25"/>
    <row r="24" s="7" customFormat="1" x14ac:dyDescent="0.25"/>
    <row r="25" s="7" customFormat="1" x14ac:dyDescent="0.25"/>
    <row r="26" s="7" customFormat="1" x14ac:dyDescent="0.25"/>
    <row r="27" s="7" customFormat="1" x14ac:dyDescent="0.25"/>
    <row r="28" s="7" customFormat="1" x14ac:dyDescent="0.25"/>
    <row r="29" s="7" customFormat="1" x14ac:dyDescent="0.25"/>
    <row r="30" s="7" customFormat="1" x14ac:dyDescent="0.25"/>
    <row r="31" s="7" customFormat="1" x14ac:dyDescent="0.25"/>
    <row r="32"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row r="226" s="7" customFormat="1" x14ac:dyDescent="0.25"/>
    <row r="227" s="7" customFormat="1" x14ac:dyDescent="0.25"/>
    <row r="228" s="7" customFormat="1" x14ac:dyDescent="0.25"/>
    <row r="229" s="7" customFormat="1" x14ac:dyDescent="0.25"/>
    <row r="230" s="7" customFormat="1" x14ac:dyDescent="0.25"/>
    <row r="231" s="7" customFormat="1" x14ac:dyDescent="0.25"/>
    <row r="232" s="7" customFormat="1" x14ac:dyDescent="0.25"/>
    <row r="233" s="7" customFormat="1" x14ac:dyDescent="0.25"/>
    <row r="234" s="7" customFormat="1" x14ac:dyDescent="0.25"/>
    <row r="235" s="7" customFormat="1" x14ac:dyDescent="0.25"/>
    <row r="236" s="7" customFormat="1" x14ac:dyDescent="0.25"/>
    <row r="237" s="7" customFormat="1" x14ac:dyDescent="0.25"/>
    <row r="238" s="7" customFormat="1" x14ac:dyDescent="0.25"/>
    <row r="239" s="7" customFormat="1" x14ac:dyDescent="0.25"/>
    <row r="240" s="7" customFormat="1" x14ac:dyDescent="0.25"/>
    <row r="241" s="7" customFormat="1" x14ac:dyDescent="0.25"/>
    <row r="242" s="7" customFormat="1" x14ac:dyDescent="0.25"/>
    <row r="243" s="7" customFormat="1" x14ac:dyDescent="0.25"/>
    <row r="244" s="7" customFormat="1" x14ac:dyDescent="0.25"/>
    <row r="245" s="7" customFormat="1" x14ac:dyDescent="0.25"/>
    <row r="246" s="7" customFormat="1" x14ac:dyDescent="0.25"/>
    <row r="247" s="7" customFormat="1" x14ac:dyDescent="0.25"/>
    <row r="248" s="7" customFormat="1" x14ac:dyDescent="0.25"/>
    <row r="249" s="7" customFormat="1" x14ac:dyDescent="0.25"/>
    <row r="250" s="7" customFormat="1" x14ac:dyDescent="0.25"/>
    <row r="251" s="7" customFormat="1" x14ac:dyDescent="0.25"/>
    <row r="252" s="7" customFormat="1" x14ac:dyDescent="0.25"/>
    <row r="253" s="7" customFormat="1" x14ac:dyDescent="0.25"/>
    <row r="254" s="7" customFormat="1" x14ac:dyDescent="0.25"/>
    <row r="255" s="7" customFormat="1" x14ac:dyDescent="0.25"/>
    <row r="256" s="7" customFormat="1" x14ac:dyDescent="0.25"/>
    <row r="257" s="7" customFormat="1" x14ac:dyDescent="0.25"/>
    <row r="258" s="7" customFormat="1" x14ac:dyDescent="0.25"/>
    <row r="259" s="7" customFormat="1" x14ac:dyDescent="0.25"/>
    <row r="260" s="7" customFormat="1" x14ac:dyDescent="0.25"/>
    <row r="261" s="7" customFormat="1" x14ac:dyDescent="0.25"/>
    <row r="262" s="7" customFormat="1" x14ac:dyDescent="0.25"/>
    <row r="263" s="7" customFormat="1" x14ac:dyDescent="0.25"/>
    <row r="264" s="7" customFormat="1" x14ac:dyDescent="0.25"/>
    <row r="265" s="7" customFormat="1" x14ac:dyDescent="0.25"/>
    <row r="266" s="7" customFormat="1" x14ac:dyDescent="0.25"/>
    <row r="267" s="7" customFormat="1" x14ac:dyDescent="0.25"/>
    <row r="268" s="7" customFormat="1" x14ac:dyDescent="0.25"/>
    <row r="269" s="7" customFormat="1" x14ac:dyDescent="0.25"/>
    <row r="270" s="7" customFormat="1" x14ac:dyDescent="0.25"/>
    <row r="271" s="7" customFormat="1" x14ac:dyDescent="0.25"/>
    <row r="272" s="7" customFormat="1" x14ac:dyDescent="0.25"/>
    <row r="273" s="7" customFormat="1" x14ac:dyDescent="0.25"/>
    <row r="274" s="7" customFormat="1" x14ac:dyDescent="0.25"/>
    <row r="275" s="7" customFormat="1" x14ac:dyDescent="0.25"/>
    <row r="276" s="7" customFormat="1" x14ac:dyDescent="0.25"/>
    <row r="277" s="7" customFormat="1" x14ac:dyDescent="0.25"/>
    <row r="278" s="7" customFormat="1" x14ac:dyDescent="0.25"/>
    <row r="279" s="7" customFormat="1" x14ac:dyDescent="0.25"/>
    <row r="280" s="7" customFormat="1" x14ac:dyDescent="0.25"/>
    <row r="281" s="7" customFormat="1" x14ac:dyDescent="0.25"/>
    <row r="282" s="7" customFormat="1" x14ac:dyDescent="0.25"/>
    <row r="283" s="7" customFormat="1" x14ac:dyDescent="0.25"/>
    <row r="284" s="7" customFormat="1" x14ac:dyDescent="0.25"/>
    <row r="285" s="7" customFormat="1" x14ac:dyDescent="0.25"/>
    <row r="286" s="7" customFormat="1" x14ac:dyDescent="0.25"/>
    <row r="287" s="7" customFormat="1" x14ac:dyDescent="0.25"/>
    <row r="288" s="7" customFormat="1" x14ac:dyDescent="0.25"/>
    <row r="289" s="7" customFormat="1" x14ac:dyDescent="0.25"/>
    <row r="290" s="7" customFormat="1" x14ac:dyDescent="0.25"/>
    <row r="291" s="7" customFormat="1" x14ac:dyDescent="0.25"/>
    <row r="292" s="7" customFormat="1" x14ac:dyDescent="0.25"/>
    <row r="293" s="7" customFormat="1" x14ac:dyDescent="0.25"/>
    <row r="294" s="7" customFormat="1" x14ac:dyDescent="0.25"/>
    <row r="295" s="7" customFormat="1" x14ac:dyDescent="0.25"/>
    <row r="296" s="7" customFormat="1" x14ac:dyDescent="0.25"/>
    <row r="297" s="7" customFormat="1" x14ac:dyDescent="0.25"/>
    <row r="298" s="7" customFormat="1" x14ac:dyDescent="0.25"/>
    <row r="299" s="7" customFormat="1" x14ac:dyDescent="0.25"/>
    <row r="300" s="7" customFormat="1" x14ac:dyDescent="0.25"/>
    <row r="301" s="7" customFormat="1" x14ac:dyDescent="0.25"/>
    <row r="302" s="7" customFormat="1" x14ac:dyDescent="0.25"/>
    <row r="303" s="7" customFormat="1" x14ac:dyDescent="0.25"/>
    <row r="304" s="7" customFormat="1" x14ac:dyDescent="0.25"/>
    <row r="305" s="7" customFormat="1" x14ac:dyDescent="0.25"/>
    <row r="306" s="7" customFormat="1" x14ac:dyDescent="0.25"/>
    <row r="307" s="7" customFormat="1" x14ac:dyDescent="0.25"/>
    <row r="308" s="7" customFormat="1" x14ac:dyDescent="0.25"/>
    <row r="309" s="7" customFormat="1" x14ac:dyDescent="0.25"/>
    <row r="310" s="7" customFormat="1" x14ac:dyDescent="0.25"/>
    <row r="311" s="7" customFormat="1" x14ac:dyDescent="0.25"/>
    <row r="312" s="7" customFormat="1" x14ac:dyDescent="0.25"/>
    <row r="313" s="7" customFormat="1" x14ac:dyDescent="0.25"/>
    <row r="314" s="7" customFormat="1" x14ac:dyDescent="0.25"/>
    <row r="315" s="7" customFormat="1" x14ac:dyDescent="0.25"/>
    <row r="316" s="7" customFormat="1" x14ac:dyDescent="0.25"/>
    <row r="317" s="7" customFormat="1" x14ac:dyDescent="0.25"/>
    <row r="318" s="7" customFormat="1" x14ac:dyDescent="0.25"/>
    <row r="319" s="7" customFormat="1" x14ac:dyDescent="0.25"/>
    <row r="320" s="7" customFormat="1" x14ac:dyDescent="0.25"/>
    <row r="321" s="7" customFormat="1" x14ac:dyDescent="0.25"/>
    <row r="322" s="7" customFormat="1" x14ac:dyDescent="0.25"/>
    <row r="323" s="7" customFormat="1" x14ac:dyDescent="0.25"/>
    <row r="324" s="7" customFormat="1" x14ac:dyDescent="0.25"/>
    <row r="325" s="7" customFormat="1" x14ac:dyDescent="0.25"/>
    <row r="326" s="7" customFormat="1" x14ac:dyDescent="0.25"/>
    <row r="327" s="7"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EAED-902D-4330-951C-B26C18437F31}">
  <dimension ref="A1:BI671"/>
  <sheetViews>
    <sheetView zoomScale="70" zoomScaleNormal="70" workbookViewId="0">
      <selection activeCell="I4" sqref="I4"/>
    </sheetView>
  </sheetViews>
  <sheetFormatPr defaultRowHeight="15" x14ac:dyDescent="0.25"/>
  <cols>
    <col min="1" max="1" width="11.140625" style="9" customWidth="1"/>
    <col min="2" max="2" width="90" customWidth="1"/>
    <col min="3" max="3" width="19.28515625" customWidth="1"/>
    <col min="6" max="61" width="9.140625" style="10"/>
  </cols>
  <sheetData>
    <row r="1" spans="1:5" ht="24" thickBot="1" x14ac:dyDescent="0.4">
      <c r="A1" s="56" t="s">
        <v>12</v>
      </c>
      <c r="B1" s="57"/>
      <c r="C1" s="57"/>
      <c r="D1" s="57"/>
      <c r="E1" s="58"/>
    </row>
    <row r="2" spans="1:5" ht="16.5" thickBot="1" x14ac:dyDescent="0.3">
      <c r="A2" s="59" t="s">
        <v>1</v>
      </c>
      <c r="B2" s="60"/>
      <c r="C2" s="60"/>
      <c r="D2" s="60"/>
      <c r="E2" s="61"/>
    </row>
    <row r="3" spans="1:5" ht="15.75" thickBot="1" x14ac:dyDescent="0.3">
      <c r="A3" s="62" t="s">
        <v>53</v>
      </c>
      <c r="B3" s="63"/>
      <c r="C3" s="63"/>
      <c r="D3" s="63"/>
      <c r="E3" s="64"/>
    </row>
    <row r="4" spans="1:5" ht="68.099999999999994" customHeight="1" thickBot="1" x14ac:dyDescent="0.3">
      <c r="A4" s="62" t="s">
        <v>56</v>
      </c>
      <c r="B4" s="63"/>
      <c r="C4" s="63"/>
      <c r="D4" s="63"/>
      <c r="E4" s="64"/>
    </row>
    <row r="5" spans="1:5" ht="30" customHeight="1" x14ac:dyDescent="0.25">
      <c r="A5" s="15" t="s">
        <v>13</v>
      </c>
      <c r="B5" s="16" t="s">
        <v>14</v>
      </c>
      <c r="C5" s="17" t="s">
        <v>15</v>
      </c>
      <c r="D5" s="10"/>
      <c r="E5" s="18" t="s">
        <v>16</v>
      </c>
    </row>
    <row r="6" spans="1:5" x14ac:dyDescent="0.25">
      <c r="A6" s="12" t="s">
        <v>17</v>
      </c>
      <c r="B6" s="13"/>
      <c r="C6" s="14" t="s">
        <v>18</v>
      </c>
      <c r="D6" s="10"/>
      <c r="E6" s="11" t="s">
        <v>19</v>
      </c>
    </row>
    <row r="7" spans="1:5" x14ac:dyDescent="0.25">
      <c r="A7" s="20">
        <v>1</v>
      </c>
      <c r="B7" s="27" t="s">
        <v>20</v>
      </c>
      <c r="C7" s="43"/>
      <c r="D7" s="10"/>
      <c r="E7" s="41"/>
    </row>
    <row r="8" spans="1:5" x14ac:dyDescent="0.25">
      <c r="A8" s="19">
        <v>2</v>
      </c>
      <c r="B8" s="27" t="s">
        <v>21</v>
      </c>
      <c r="C8" s="43"/>
      <c r="D8" s="10"/>
      <c r="E8" s="41"/>
    </row>
    <row r="9" spans="1:5" x14ac:dyDescent="0.25">
      <c r="A9" s="19">
        <v>3</v>
      </c>
      <c r="B9" s="27" t="s">
        <v>22</v>
      </c>
      <c r="C9" s="43"/>
      <c r="D9" s="10"/>
      <c r="E9" s="41"/>
    </row>
    <row r="10" spans="1:5" ht="17.25" customHeight="1" x14ac:dyDescent="0.25">
      <c r="A10" s="19">
        <v>4</v>
      </c>
      <c r="B10" s="27" t="s">
        <v>23</v>
      </c>
      <c r="C10" s="43"/>
      <c r="D10" s="10"/>
      <c r="E10" s="41"/>
    </row>
    <row r="11" spans="1:5" x14ac:dyDescent="0.25">
      <c r="A11" s="19">
        <v>5</v>
      </c>
      <c r="B11" s="27" t="s">
        <v>24</v>
      </c>
      <c r="C11" s="43"/>
      <c r="D11" s="10"/>
      <c r="E11" s="41"/>
    </row>
    <row r="12" spans="1:5" x14ac:dyDescent="0.25">
      <c r="A12" s="20">
        <v>6</v>
      </c>
      <c r="B12" s="27" t="s">
        <v>25</v>
      </c>
      <c r="C12" s="43"/>
      <c r="D12" s="10"/>
      <c r="E12" s="41"/>
    </row>
    <row r="13" spans="1:5" x14ac:dyDescent="0.25">
      <c r="A13" s="19">
        <v>7</v>
      </c>
      <c r="B13" s="27" t="s">
        <v>26</v>
      </c>
      <c r="C13" s="43"/>
      <c r="D13" s="10"/>
      <c r="E13" s="41"/>
    </row>
    <row r="14" spans="1:5" x14ac:dyDescent="0.25">
      <c r="A14" s="50" t="s">
        <v>27</v>
      </c>
      <c r="B14" s="51"/>
      <c r="C14" s="44" t="str">
        <f>IF(COUNT(C7:C13)=7,SUM(C7:C13),"")</f>
        <v/>
      </c>
      <c r="D14" s="22"/>
    </row>
    <row r="15" spans="1:5" ht="15.75" thickBot="1" x14ac:dyDescent="0.3">
      <c r="C15" s="10"/>
      <c r="D15" s="10"/>
      <c r="E15" s="10"/>
    </row>
    <row r="16" spans="1:5" ht="15" customHeight="1" x14ac:dyDescent="0.25">
      <c r="A16" s="52" t="s">
        <v>28</v>
      </c>
      <c r="B16" s="53"/>
      <c r="C16" s="10"/>
      <c r="D16" s="10"/>
      <c r="E16" s="10"/>
    </row>
    <row r="17" spans="1:5" ht="15.75" thickBot="1" x14ac:dyDescent="0.3">
      <c r="A17" s="54"/>
      <c r="B17" s="55"/>
      <c r="C17" s="10"/>
      <c r="D17" s="10"/>
      <c r="E17" s="10"/>
    </row>
    <row r="18" spans="1:5" x14ac:dyDescent="0.25">
      <c r="A18" s="23"/>
      <c r="B18" s="23"/>
      <c r="C18" s="10"/>
      <c r="D18" s="10"/>
      <c r="E18" s="10"/>
    </row>
    <row r="19" spans="1:5" x14ac:dyDescent="0.25">
      <c r="A19" s="16" t="s">
        <v>29</v>
      </c>
      <c r="B19" s="65" t="s">
        <v>30</v>
      </c>
      <c r="C19" s="65"/>
      <c r="D19" s="65"/>
      <c r="E19" s="65"/>
    </row>
    <row r="20" spans="1:5" x14ac:dyDescent="0.25">
      <c r="A20" s="67" t="s">
        <v>31</v>
      </c>
      <c r="B20" s="67"/>
      <c r="C20" s="67"/>
      <c r="D20" s="67"/>
      <c r="E20" s="67"/>
    </row>
    <row r="21" spans="1:5" x14ac:dyDescent="0.25">
      <c r="A21" s="21"/>
      <c r="B21" s="66"/>
      <c r="C21" s="66"/>
      <c r="D21" s="66"/>
      <c r="E21" s="66"/>
    </row>
    <row r="22" spans="1:5" x14ac:dyDescent="0.25">
      <c r="A22" s="21"/>
      <c r="B22" s="66"/>
      <c r="C22" s="66"/>
      <c r="D22" s="66"/>
      <c r="E22" s="66"/>
    </row>
    <row r="23" spans="1:5" x14ac:dyDescent="0.25">
      <c r="A23" s="21"/>
      <c r="B23" s="66"/>
      <c r="C23" s="66"/>
      <c r="D23" s="66"/>
      <c r="E23" s="66"/>
    </row>
    <row r="24" spans="1:5" x14ac:dyDescent="0.25">
      <c r="A24" s="21"/>
      <c r="B24" s="66"/>
      <c r="C24" s="66"/>
      <c r="D24" s="66"/>
      <c r="E24" s="66"/>
    </row>
    <row r="25" spans="1:5" x14ac:dyDescent="0.25">
      <c r="A25" s="21"/>
      <c r="B25" s="66"/>
      <c r="C25" s="66"/>
      <c r="D25" s="66"/>
      <c r="E25" s="66"/>
    </row>
    <row r="26" spans="1:5" x14ac:dyDescent="0.25">
      <c r="A26" s="24"/>
      <c r="B26" s="10"/>
      <c r="C26" s="10"/>
      <c r="D26" s="10"/>
      <c r="E26" s="10"/>
    </row>
    <row r="27" spans="1:5" s="10" customFormat="1" x14ac:dyDescent="0.25">
      <c r="A27" s="24"/>
    </row>
    <row r="28" spans="1:5" s="10" customFormat="1" x14ac:dyDescent="0.25">
      <c r="A28" s="24"/>
    </row>
    <row r="29" spans="1:5" s="10" customFormat="1" x14ac:dyDescent="0.25">
      <c r="A29" s="24"/>
    </row>
    <row r="30" spans="1:5" s="10" customFormat="1" x14ac:dyDescent="0.25">
      <c r="A30" s="24"/>
    </row>
    <row r="31" spans="1:5" s="10" customFormat="1" x14ac:dyDescent="0.25">
      <c r="A31" s="24"/>
    </row>
    <row r="32" spans="1:5" s="10" customFormat="1" x14ac:dyDescent="0.25">
      <c r="A32" s="24"/>
    </row>
    <row r="33" spans="1:1" s="10" customFormat="1" x14ac:dyDescent="0.25">
      <c r="A33" s="24"/>
    </row>
    <row r="34" spans="1:1" s="10" customFormat="1" x14ac:dyDescent="0.25">
      <c r="A34" s="24"/>
    </row>
    <row r="35" spans="1:1" s="10" customFormat="1" x14ac:dyDescent="0.25">
      <c r="A35" s="24"/>
    </row>
    <row r="36" spans="1:1" s="10" customFormat="1" x14ac:dyDescent="0.25">
      <c r="A36" s="24"/>
    </row>
    <row r="37" spans="1:1" s="10" customFormat="1" x14ac:dyDescent="0.25">
      <c r="A37" s="24"/>
    </row>
    <row r="38" spans="1:1" s="10" customFormat="1" x14ac:dyDescent="0.25">
      <c r="A38" s="24"/>
    </row>
    <row r="39" spans="1:1" s="10" customFormat="1" x14ac:dyDescent="0.25">
      <c r="A39" s="24"/>
    </row>
    <row r="40" spans="1:1" s="10" customFormat="1" x14ac:dyDescent="0.25">
      <c r="A40" s="24"/>
    </row>
    <row r="41" spans="1:1" s="10" customFormat="1" x14ac:dyDescent="0.25">
      <c r="A41" s="24"/>
    </row>
    <row r="42" spans="1:1" s="10" customFormat="1" x14ac:dyDescent="0.25">
      <c r="A42" s="24"/>
    </row>
    <row r="43" spans="1:1" s="10" customFormat="1" x14ac:dyDescent="0.25">
      <c r="A43" s="24"/>
    </row>
    <row r="44" spans="1:1" s="10" customFormat="1" x14ac:dyDescent="0.25">
      <c r="A44" s="24"/>
    </row>
    <row r="45" spans="1:1" s="10" customFormat="1" x14ac:dyDescent="0.25">
      <c r="A45" s="24"/>
    </row>
    <row r="46" spans="1:1" s="10" customFormat="1" x14ac:dyDescent="0.25">
      <c r="A46" s="24"/>
    </row>
    <row r="47" spans="1:1" s="10" customFormat="1" x14ac:dyDescent="0.25">
      <c r="A47" s="24"/>
    </row>
    <row r="48" spans="1:1" s="10" customFormat="1" x14ac:dyDescent="0.25">
      <c r="A48" s="24"/>
    </row>
    <row r="49" spans="1:1" s="10" customFormat="1" x14ac:dyDescent="0.25">
      <c r="A49" s="24"/>
    </row>
    <row r="50" spans="1:1" s="10" customFormat="1" x14ac:dyDescent="0.25">
      <c r="A50" s="24"/>
    </row>
    <row r="51" spans="1:1" s="10" customFormat="1" x14ac:dyDescent="0.25">
      <c r="A51" s="24"/>
    </row>
    <row r="52" spans="1:1" s="10" customFormat="1" x14ac:dyDescent="0.25">
      <c r="A52" s="24"/>
    </row>
    <row r="53" spans="1:1" s="10" customFormat="1" x14ac:dyDescent="0.25">
      <c r="A53" s="24"/>
    </row>
    <row r="54" spans="1:1" s="10" customFormat="1" x14ac:dyDescent="0.25">
      <c r="A54" s="24"/>
    </row>
    <row r="55" spans="1:1" s="10" customFormat="1" x14ac:dyDescent="0.25">
      <c r="A55" s="24"/>
    </row>
    <row r="56" spans="1:1" s="10" customFormat="1" x14ac:dyDescent="0.25">
      <c r="A56" s="24"/>
    </row>
    <row r="57" spans="1:1" s="10" customFormat="1" x14ac:dyDescent="0.25">
      <c r="A57" s="24"/>
    </row>
    <row r="58" spans="1:1" s="10" customFormat="1" x14ac:dyDescent="0.25">
      <c r="A58" s="24"/>
    </row>
    <row r="59" spans="1:1" s="10" customFormat="1" x14ac:dyDescent="0.25">
      <c r="A59" s="24"/>
    </row>
    <row r="60" spans="1:1" s="10" customFormat="1" x14ac:dyDescent="0.25">
      <c r="A60" s="24"/>
    </row>
    <row r="61" spans="1:1" s="10" customFormat="1" x14ac:dyDescent="0.25">
      <c r="A61" s="24"/>
    </row>
    <row r="62" spans="1:1" s="10" customFormat="1" x14ac:dyDescent="0.25">
      <c r="A62" s="24"/>
    </row>
    <row r="63" spans="1:1" s="10" customFormat="1" x14ac:dyDescent="0.25">
      <c r="A63" s="24"/>
    </row>
    <row r="64" spans="1:1" s="10" customFormat="1" x14ac:dyDescent="0.25">
      <c r="A64" s="24"/>
    </row>
    <row r="65" spans="1:1" s="10" customFormat="1" x14ac:dyDescent="0.25">
      <c r="A65" s="24"/>
    </row>
    <row r="66" spans="1:1" s="10" customFormat="1" x14ac:dyDescent="0.25">
      <c r="A66" s="24"/>
    </row>
    <row r="67" spans="1:1" s="10" customFormat="1" x14ac:dyDescent="0.25">
      <c r="A67" s="24"/>
    </row>
    <row r="68" spans="1:1" s="10" customFormat="1" x14ac:dyDescent="0.25">
      <c r="A68" s="24"/>
    </row>
    <row r="69" spans="1:1" s="10" customFormat="1" x14ac:dyDescent="0.25">
      <c r="A69" s="24"/>
    </row>
    <row r="70" spans="1:1" s="10" customFormat="1" x14ac:dyDescent="0.25">
      <c r="A70" s="24"/>
    </row>
    <row r="71" spans="1:1" s="10" customFormat="1" x14ac:dyDescent="0.25">
      <c r="A71" s="24"/>
    </row>
    <row r="72" spans="1:1" s="10" customFormat="1" x14ac:dyDescent="0.25">
      <c r="A72" s="24"/>
    </row>
    <row r="73" spans="1:1" s="10" customFormat="1" x14ac:dyDescent="0.25">
      <c r="A73" s="24"/>
    </row>
    <row r="74" spans="1:1" s="10" customFormat="1" x14ac:dyDescent="0.25">
      <c r="A74" s="24"/>
    </row>
    <row r="75" spans="1:1" s="10" customFormat="1" x14ac:dyDescent="0.25">
      <c r="A75" s="24"/>
    </row>
    <row r="76" spans="1:1" s="10" customFormat="1" x14ac:dyDescent="0.25">
      <c r="A76" s="24"/>
    </row>
    <row r="77" spans="1:1" s="10" customFormat="1" x14ac:dyDescent="0.25">
      <c r="A77" s="24"/>
    </row>
    <row r="78" spans="1:1" s="10" customFormat="1" x14ac:dyDescent="0.25">
      <c r="A78" s="24"/>
    </row>
    <row r="79" spans="1:1" s="10" customFormat="1" x14ac:dyDescent="0.25">
      <c r="A79" s="24"/>
    </row>
    <row r="80" spans="1:1" s="10" customFormat="1" x14ac:dyDescent="0.25">
      <c r="A80" s="24"/>
    </row>
    <row r="81" spans="1:1" s="10" customFormat="1" x14ac:dyDescent="0.25">
      <c r="A81" s="24"/>
    </row>
    <row r="82" spans="1:1" s="10" customFormat="1" x14ac:dyDescent="0.25">
      <c r="A82" s="24"/>
    </row>
    <row r="83" spans="1:1" s="10" customFormat="1" x14ac:dyDescent="0.25">
      <c r="A83" s="24"/>
    </row>
    <row r="84" spans="1:1" s="10" customFormat="1" x14ac:dyDescent="0.25">
      <c r="A84" s="24"/>
    </row>
    <row r="85" spans="1:1" s="10" customFormat="1" x14ac:dyDescent="0.25">
      <c r="A85" s="24"/>
    </row>
    <row r="86" spans="1:1" s="10" customFormat="1" x14ac:dyDescent="0.25">
      <c r="A86" s="24"/>
    </row>
    <row r="87" spans="1:1" s="10" customFormat="1" x14ac:dyDescent="0.25">
      <c r="A87" s="24"/>
    </row>
    <row r="88" spans="1:1" s="10" customFormat="1" x14ac:dyDescent="0.25">
      <c r="A88" s="24"/>
    </row>
    <row r="89" spans="1:1" s="10" customFormat="1" x14ac:dyDescent="0.25">
      <c r="A89" s="24"/>
    </row>
    <row r="90" spans="1:1" s="10" customFormat="1" x14ac:dyDescent="0.25">
      <c r="A90" s="24"/>
    </row>
    <row r="91" spans="1:1" s="10" customFormat="1" x14ac:dyDescent="0.25">
      <c r="A91" s="24"/>
    </row>
    <row r="92" spans="1:1" s="10" customFormat="1" x14ac:dyDescent="0.25">
      <c r="A92" s="24"/>
    </row>
    <row r="93" spans="1:1" s="10" customFormat="1" x14ac:dyDescent="0.25">
      <c r="A93" s="24"/>
    </row>
    <row r="94" spans="1:1" s="10" customFormat="1" x14ac:dyDescent="0.25">
      <c r="A94" s="24"/>
    </row>
    <row r="95" spans="1:1" s="10" customFormat="1" x14ac:dyDescent="0.25">
      <c r="A95" s="24"/>
    </row>
    <row r="96" spans="1:1" s="10" customFormat="1" x14ac:dyDescent="0.25">
      <c r="A96" s="24"/>
    </row>
    <row r="97" spans="1:1" s="10" customFormat="1" x14ac:dyDescent="0.25">
      <c r="A97" s="24"/>
    </row>
    <row r="98" spans="1:1" s="10" customFormat="1" x14ac:dyDescent="0.25">
      <c r="A98" s="24"/>
    </row>
    <row r="99" spans="1:1" s="10" customFormat="1" x14ac:dyDescent="0.25">
      <c r="A99" s="24"/>
    </row>
    <row r="100" spans="1:1" s="10" customFormat="1" x14ac:dyDescent="0.25">
      <c r="A100" s="24"/>
    </row>
    <row r="101" spans="1:1" s="10" customFormat="1" x14ac:dyDescent="0.25">
      <c r="A101" s="24"/>
    </row>
    <row r="102" spans="1:1" s="10" customFormat="1" x14ac:dyDescent="0.25">
      <c r="A102" s="24"/>
    </row>
    <row r="103" spans="1:1" s="10" customFormat="1" x14ac:dyDescent="0.25">
      <c r="A103" s="24"/>
    </row>
    <row r="104" spans="1:1" s="10" customFormat="1" x14ac:dyDescent="0.25">
      <c r="A104" s="24"/>
    </row>
    <row r="105" spans="1:1" s="10" customFormat="1" x14ac:dyDescent="0.25">
      <c r="A105" s="24"/>
    </row>
    <row r="106" spans="1:1" s="10" customFormat="1" x14ac:dyDescent="0.25">
      <c r="A106" s="24"/>
    </row>
    <row r="107" spans="1:1" s="10" customFormat="1" x14ac:dyDescent="0.25">
      <c r="A107" s="24"/>
    </row>
    <row r="108" spans="1:1" s="10" customFormat="1" x14ac:dyDescent="0.25">
      <c r="A108" s="24"/>
    </row>
    <row r="109" spans="1:1" s="10" customFormat="1" x14ac:dyDescent="0.25">
      <c r="A109" s="24"/>
    </row>
    <row r="110" spans="1:1" s="10" customFormat="1" x14ac:dyDescent="0.25">
      <c r="A110" s="24"/>
    </row>
    <row r="111" spans="1:1" s="10" customFormat="1" x14ac:dyDescent="0.25">
      <c r="A111" s="24"/>
    </row>
    <row r="112" spans="1:1" s="10" customFormat="1" x14ac:dyDescent="0.25">
      <c r="A112" s="24"/>
    </row>
    <row r="113" spans="1:1" s="10" customFormat="1" x14ac:dyDescent="0.25">
      <c r="A113" s="24"/>
    </row>
    <row r="114" spans="1:1" s="10" customFormat="1" x14ac:dyDescent="0.25">
      <c r="A114" s="24"/>
    </row>
    <row r="115" spans="1:1" s="10" customFormat="1" x14ac:dyDescent="0.25">
      <c r="A115" s="24"/>
    </row>
    <row r="116" spans="1:1" s="10" customFormat="1" x14ac:dyDescent="0.25">
      <c r="A116" s="24"/>
    </row>
    <row r="117" spans="1:1" s="10" customFormat="1" x14ac:dyDescent="0.25">
      <c r="A117" s="24"/>
    </row>
    <row r="118" spans="1:1" s="10" customFormat="1" x14ac:dyDescent="0.25">
      <c r="A118" s="24"/>
    </row>
    <row r="119" spans="1:1" s="10" customFormat="1" x14ac:dyDescent="0.25">
      <c r="A119" s="24"/>
    </row>
    <row r="120" spans="1:1" s="10" customFormat="1" x14ac:dyDescent="0.25">
      <c r="A120" s="24"/>
    </row>
    <row r="121" spans="1:1" s="10" customFormat="1" x14ac:dyDescent="0.25">
      <c r="A121" s="24"/>
    </row>
    <row r="122" spans="1:1" s="10" customFormat="1" x14ac:dyDescent="0.25">
      <c r="A122" s="24"/>
    </row>
    <row r="123" spans="1:1" s="10" customFormat="1" x14ac:dyDescent="0.25">
      <c r="A123" s="24"/>
    </row>
    <row r="124" spans="1:1" s="10" customFormat="1" x14ac:dyDescent="0.25">
      <c r="A124" s="24"/>
    </row>
    <row r="125" spans="1:1" s="10" customFormat="1" x14ac:dyDescent="0.25">
      <c r="A125" s="24"/>
    </row>
    <row r="126" spans="1:1" s="10" customFormat="1" x14ac:dyDescent="0.25">
      <c r="A126" s="24"/>
    </row>
    <row r="127" spans="1:1" s="10" customFormat="1" x14ac:dyDescent="0.25">
      <c r="A127" s="24"/>
    </row>
    <row r="128" spans="1:1" s="10" customFormat="1" x14ac:dyDescent="0.25">
      <c r="A128" s="24"/>
    </row>
    <row r="129" spans="1:1" s="10" customFormat="1" x14ac:dyDescent="0.25">
      <c r="A129" s="24"/>
    </row>
    <row r="130" spans="1:1" s="10" customFormat="1" x14ac:dyDescent="0.25">
      <c r="A130" s="24"/>
    </row>
    <row r="131" spans="1:1" s="10" customFormat="1" x14ac:dyDescent="0.25">
      <c r="A131" s="24"/>
    </row>
    <row r="132" spans="1:1" s="10" customFormat="1" x14ac:dyDescent="0.25">
      <c r="A132" s="24"/>
    </row>
    <row r="133" spans="1:1" s="10" customFormat="1" x14ac:dyDescent="0.25">
      <c r="A133" s="24"/>
    </row>
    <row r="134" spans="1:1" s="10" customFormat="1" x14ac:dyDescent="0.25">
      <c r="A134" s="24"/>
    </row>
    <row r="135" spans="1:1" s="10" customFormat="1" x14ac:dyDescent="0.25">
      <c r="A135" s="24"/>
    </row>
    <row r="136" spans="1:1" s="10" customFormat="1" x14ac:dyDescent="0.25">
      <c r="A136" s="24"/>
    </row>
    <row r="137" spans="1:1" s="10" customFormat="1" x14ac:dyDescent="0.25">
      <c r="A137" s="24"/>
    </row>
    <row r="138" spans="1:1" s="10" customFormat="1" x14ac:dyDescent="0.25">
      <c r="A138" s="24"/>
    </row>
    <row r="139" spans="1:1" s="10" customFormat="1" x14ac:dyDescent="0.25">
      <c r="A139" s="24"/>
    </row>
    <row r="140" spans="1:1" s="10" customFormat="1" x14ac:dyDescent="0.25">
      <c r="A140" s="24"/>
    </row>
    <row r="141" spans="1:1" s="10" customFormat="1" x14ac:dyDescent="0.25">
      <c r="A141" s="24"/>
    </row>
    <row r="142" spans="1:1" s="10" customFormat="1" x14ac:dyDescent="0.25">
      <c r="A142" s="24"/>
    </row>
    <row r="143" spans="1:1" s="10" customFormat="1" x14ac:dyDescent="0.25">
      <c r="A143" s="24"/>
    </row>
    <row r="144" spans="1:1" s="10" customFormat="1" x14ac:dyDescent="0.25">
      <c r="A144" s="24"/>
    </row>
    <row r="145" spans="1:1" s="10" customFormat="1" x14ac:dyDescent="0.25">
      <c r="A145" s="24"/>
    </row>
    <row r="146" spans="1:1" s="10" customFormat="1" x14ac:dyDescent="0.25">
      <c r="A146" s="24"/>
    </row>
    <row r="147" spans="1:1" s="10" customFormat="1" x14ac:dyDescent="0.25">
      <c r="A147" s="24"/>
    </row>
    <row r="148" spans="1:1" s="10" customFormat="1" x14ac:dyDescent="0.25">
      <c r="A148" s="24"/>
    </row>
    <row r="149" spans="1:1" s="10" customFormat="1" x14ac:dyDescent="0.25">
      <c r="A149" s="24"/>
    </row>
    <row r="150" spans="1:1" s="10" customFormat="1" x14ac:dyDescent="0.25">
      <c r="A150" s="24"/>
    </row>
    <row r="151" spans="1:1" s="10" customFormat="1" x14ac:dyDescent="0.25">
      <c r="A151" s="24"/>
    </row>
    <row r="152" spans="1:1" s="10" customFormat="1" x14ac:dyDescent="0.25">
      <c r="A152" s="24"/>
    </row>
    <row r="153" spans="1:1" s="10" customFormat="1" x14ac:dyDescent="0.25">
      <c r="A153" s="24"/>
    </row>
    <row r="154" spans="1:1" s="10" customFormat="1" x14ac:dyDescent="0.25">
      <c r="A154" s="24"/>
    </row>
    <row r="155" spans="1:1" s="10" customFormat="1" x14ac:dyDescent="0.25">
      <c r="A155" s="24"/>
    </row>
    <row r="156" spans="1:1" s="10" customFormat="1" x14ac:dyDescent="0.25">
      <c r="A156" s="24"/>
    </row>
    <row r="157" spans="1:1" s="10" customFormat="1" x14ac:dyDescent="0.25">
      <c r="A157" s="24"/>
    </row>
    <row r="158" spans="1:1" s="10" customFormat="1" x14ac:dyDescent="0.25">
      <c r="A158" s="24"/>
    </row>
    <row r="159" spans="1:1" s="10" customFormat="1" x14ac:dyDescent="0.25">
      <c r="A159" s="24"/>
    </row>
    <row r="160" spans="1:1" s="10" customFormat="1" x14ac:dyDescent="0.25">
      <c r="A160" s="24"/>
    </row>
    <row r="161" spans="1:1" s="10" customFormat="1" x14ac:dyDescent="0.25">
      <c r="A161" s="24"/>
    </row>
    <row r="162" spans="1:1" s="10" customFormat="1" x14ac:dyDescent="0.25">
      <c r="A162" s="24"/>
    </row>
    <row r="163" spans="1:1" s="10" customFormat="1" x14ac:dyDescent="0.25">
      <c r="A163" s="24"/>
    </row>
    <row r="164" spans="1:1" s="10" customFormat="1" x14ac:dyDescent="0.25">
      <c r="A164" s="24"/>
    </row>
    <row r="165" spans="1:1" s="10" customFormat="1" x14ac:dyDescent="0.25">
      <c r="A165" s="24"/>
    </row>
    <row r="166" spans="1:1" s="10" customFormat="1" x14ac:dyDescent="0.25">
      <c r="A166" s="24"/>
    </row>
    <row r="167" spans="1:1" s="10" customFormat="1" x14ac:dyDescent="0.25">
      <c r="A167" s="24"/>
    </row>
    <row r="168" spans="1:1" s="10" customFormat="1" x14ac:dyDescent="0.25">
      <c r="A168" s="24"/>
    </row>
    <row r="169" spans="1:1" s="10" customFormat="1" x14ac:dyDescent="0.25">
      <c r="A169" s="24"/>
    </row>
    <row r="170" spans="1:1" s="10" customFormat="1" x14ac:dyDescent="0.25">
      <c r="A170" s="24"/>
    </row>
    <row r="171" spans="1:1" s="10" customFormat="1" x14ac:dyDescent="0.25">
      <c r="A171" s="24"/>
    </row>
    <row r="172" spans="1:1" s="10" customFormat="1" x14ac:dyDescent="0.25">
      <c r="A172" s="24"/>
    </row>
    <row r="173" spans="1:1" s="10" customFormat="1" x14ac:dyDescent="0.25">
      <c r="A173" s="24"/>
    </row>
    <row r="174" spans="1:1" s="10" customFormat="1" x14ac:dyDescent="0.25">
      <c r="A174" s="24"/>
    </row>
    <row r="175" spans="1:1" s="10" customFormat="1" x14ac:dyDescent="0.25">
      <c r="A175" s="24"/>
    </row>
    <row r="176" spans="1:1" s="10" customFormat="1" x14ac:dyDescent="0.25">
      <c r="A176" s="24"/>
    </row>
    <row r="177" spans="1:1" s="10" customFormat="1" x14ac:dyDescent="0.25">
      <c r="A177" s="24"/>
    </row>
    <row r="178" spans="1:1" s="10" customFormat="1" x14ac:dyDescent="0.25">
      <c r="A178" s="24"/>
    </row>
    <row r="179" spans="1:1" s="10" customFormat="1" x14ac:dyDescent="0.25">
      <c r="A179" s="24"/>
    </row>
    <row r="180" spans="1:1" s="10" customFormat="1" x14ac:dyDescent="0.25">
      <c r="A180" s="24"/>
    </row>
    <row r="181" spans="1:1" s="10" customFormat="1" x14ac:dyDescent="0.25">
      <c r="A181" s="24"/>
    </row>
    <row r="182" spans="1:1" s="10" customFormat="1" x14ac:dyDescent="0.25">
      <c r="A182" s="24"/>
    </row>
    <row r="183" spans="1:1" s="10" customFormat="1" x14ac:dyDescent="0.25">
      <c r="A183" s="24"/>
    </row>
    <row r="184" spans="1:1" s="10" customFormat="1" x14ac:dyDescent="0.25">
      <c r="A184" s="24"/>
    </row>
    <row r="185" spans="1:1" s="10" customFormat="1" x14ac:dyDescent="0.25">
      <c r="A185" s="24"/>
    </row>
    <row r="186" spans="1:1" s="10" customFormat="1" x14ac:dyDescent="0.25">
      <c r="A186" s="24"/>
    </row>
    <row r="187" spans="1:1" s="10" customFormat="1" x14ac:dyDescent="0.25">
      <c r="A187" s="24"/>
    </row>
    <row r="188" spans="1:1" s="10" customFormat="1" x14ac:dyDescent="0.25">
      <c r="A188" s="24"/>
    </row>
    <row r="189" spans="1:1" s="10" customFormat="1" x14ac:dyDescent="0.25">
      <c r="A189" s="24"/>
    </row>
    <row r="190" spans="1:1" s="10" customFormat="1" x14ac:dyDescent="0.25">
      <c r="A190" s="24"/>
    </row>
    <row r="191" spans="1:1" s="10" customFormat="1" x14ac:dyDescent="0.25">
      <c r="A191" s="24"/>
    </row>
    <row r="192" spans="1:1" s="10" customFormat="1" x14ac:dyDescent="0.25">
      <c r="A192" s="24"/>
    </row>
    <row r="193" spans="1:1" s="10" customFormat="1" x14ac:dyDescent="0.25">
      <c r="A193" s="24"/>
    </row>
    <row r="194" spans="1:1" s="10" customFormat="1" x14ac:dyDescent="0.25">
      <c r="A194" s="24"/>
    </row>
    <row r="195" spans="1:1" s="10" customFormat="1" x14ac:dyDescent="0.25">
      <c r="A195" s="24"/>
    </row>
    <row r="196" spans="1:1" s="10" customFormat="1" x14ac:dyDescent="0.25">
      <c r="A196" s="24"/>
    </row>
    <row r="197" spans="1:1" s="10" customFormat="1" x14ac:dyDescent="0.25">
      <c r="A197" s="24"/>
    </row>
    <row r="198" spans="1:1" s="10" customFormat="1" x14ac:dyDescent="0.25">
      <c r="A198" s="24"/>
    </row>
    <row r="199" spans="1:1" s="10" customFormat="1" x14ac:dyDescent="0.25">
      <c r="A199" s="24"/>
    </row>
    <row r="200" spans="1:1" s="10" customFormat="1" x14ac:dyDescent="0.25">
      <c r="A200" s="24"/>
    </row>
    <row r="201" spans="1:1" s="10" customFormat="1" x14ac:dyDescent="0.25">
      <c r="A201" s="24"/>
    </row>
    <row r="202" spans="1:1" s="10" customFormat="1" x14ac:dyDescent="0.25">
      <c r="A202" s="24"/>
    </row>
    <row r="203" spans="1:1" s="10" customFormat="1" x14ac:dyDescent="0.25">
      <c r="A203" s="24"/>
    </row>
    <row r="204" spans="1:1" s="10" customFormat="1" x14ac:dyDescent="0.25">
      <c r="A204" s="24"/>
    </row>
    <row r="205" spans="1:1" s="10" customFormat="1" x14ac:dyDescent="0.25">
      <c r="A205" s="24"/>
    </row>
    <row r="206" spans="1:1" s="10" customFormat="1" x14ac:dyDescent="0.25">
      <c r="A206" s="24"/>
    </row>
    <row r="207" spans="1:1" s="10" customFormat="1" x14ac:dyDescent="0.25">
      <c r="A207" s="24"/>
    </row>
    <row r="208" spans="1:1" s="10" customFormat="1" x14ac:dyDescent="0.25">
      <c r="A208" s="24"/>
    </row>
    <row r="209" spans="1:1" s="10" customFormat="1" x14ac:dyDescent="0.25">
      <c r="A209" s="24"/>
    </row>
    <row r="210" spans="1:1" s="10" customFormat="1" x14ac:dyDescent="0.25">
      <c r="A210" s="24"/>
    </row>
    <row r="211" spans="1:1" s="10" customFormat="1" x14ac:dyDescent="0.25">
      <c r="A211" s="24"/>
    </row>
    <row r="212" spans="1:1" s="10" customFormat="1" x14ac:dyDescent="0.25">
      <c r="A212" s="24"/>
    </row>
    <row r="213" spans="1:1" s="10" customFormat="1" x14ac:dyDescent="0.25">
      <c r="A213" s="24"/>
    </row>
    <row r="214" spans="1:1" s="10" customFormat="1" x14ac:dyDescent="0.25">
      <c r="A214" s="24"/>
    </row>
    <row r="215" spans="1:1" s="10" customFormat="1" x14ac:dyDescent="0.25">
      <c r="A215" s="24"/>
    </row>
    <row r="216" spans="1:1" s="10" customFormat="1" x14ac:dyDescent="0.25">
      <c r="A216" s="24"/>
    </row>
    <row r="217" spans="1:1" s="10" customFormat="1" x14ac:dyDescent="0.25">
      <c r="A217" s="24"/>
    </row>
    <row r="218" spans="1:1" s="10" customFormat="1" x14ac:dyDescent="0.25">
      <c r="A218" s="24"/>
    </row>
    <row r="219" spans="1:1" s="10" customFormat="1" x14ac:dyDescent="0.25">
      <c r="A219" s="24"/>
    </row>
    <row r="220" spans="1:1" s="10" customFormat="1" x14ac:dyDescent="0.25">
      <c r="A220" s="24"/>
    </row>
    <row r="221" spans="1:1" s="10" customFormat="1" x14ac:dyDescent="0.25">
      <c r="A221" s="24"/>
    </row>
    <row r="222" spans="1:1" s="10" customFormat="1" x14ac:dyDescent="0.25">
      <c r="A222" s="24"/>
    </row>
    <row r="223" spans="1:1" s="10" customFormat="1" x14ac:dyDescent="0.25">
      <c r="A223" s="24"/>
    </row>
    <row r="224" spans="1:1" s="10" customFormat="1" x14ac:dyDescent="0.25">
      <c r="A224" s="24"/>
    </row>
    <row r="225" spans="1:1" s="10" customFormat="1" x14ac:dyDescent="0.25">
      <c r="A225" s="24"/>
    </row>
    <row r="226" spans="1:1" s="10" customFormat="1" x14ac:dyDescent="0.25">
      <c r="A226" s="24"/>
    </row>
    <row r="227" spans="1:1" s="10" customFormat="1" x14ac:dyDescent="0.25">
      <c r="A227" s="24"/>
    </row>
    <row r="228" spans="1:1" s="10" customFormat="1" x14ac:dyDescent="0.25">
      <c r="A228" s="24"/>
    </row>
    <row r="229" spans="1:1" s="10" customFormat="1" x14ac:dyDescent="0.25">
      <c r="A229" s="24"/>
    </row>
    <row r="230" spans="1:1" s="10" customFormat="1" x14ac:dyDescent="0.25">
      <c r="A230" s="24"/>
    </row>
    <row r="231" spans="1:1" s="10" customFormat="1" x14ac:dyDescent="0.25">
      <c r="A231" s="24"/>
    </row>
    <row r="232" spans="1:1" s="10" customFormat="1" x14ac:dyDescent="0.25">
      <c r="A232" s="24"/>
    </row>
    <row r="233" spans="1:1" s="10" customFormat="1" x14ac:dyDescent="0.25">
      <c r="A233" s="24"/>
    </row>
    <row r="234" spans="1:1" s="10" customFormat="1" x14ac:dyDescent="0.25">
      <c r="A234" s="24"/>
    </row>
    <row r="235" spans="1:1" s="10" customFormat="1" x14ac:dyDescent="0.25">
      <c r="A235" s="24"/>
    </row>
    <row r="236" spans="1:1" s="10" customFormat="1" x14ac:dyDescent="0.25">
      <c r="A236" s="24"/>
    </row>
    <row r="237" spans="1:1" s="10" customFormat="1" x14ac:dyDescent="0.25">
      <c r="A237" s="24"/>
    </row>
    <row r="238" spans="1:1" s="10" customFormat="1" x14ac:dyDescent="0.25">
      <c r="A238" s="24"/>
    </row>
    <row r="239" spans="1:1" s="10" customFormat="1" x14ac:dyDescent="0.25">
      <c r="A239" s="24"/>
    </row>
    <row r="240" spans="1:1" s="10" customFormat="1" x14ac:dyDescent="0.25">
      <c r="A240" s="24"/>
    </row>
    <row r="241" spans="1:1" s="10" customFormat="1" x14ac:dyDescent="0.25">
      <c r="A241" s="24"/>
    </row>
    <row r="242" spans="1:1" s="10" customFormat="1" x14ac:dyDescent="0.25">
      <c r="A242" s="24"/>
    </row>
    <row r="243" spans="1:1" s="10" customFormat="1" x14ac:dyDescent="0.25">
      <c r="A243" s="24"/>
    </row>
    <row r="244" spans="1:1" s="10" customFormat="1" x14ac:dyDescent="0.25">
      <c r="A244" s="24"/>
    </row>
    <row r="245" spans="1:1" s="10" customFormat="1" x14ac:dyDescent="0.25">
      <c r="A245" s="24"/>
    </row>
    <row r="246" spans="1:1" s="10" customFormat="1" x14ac:dyDescent="0.25">
      <c r="A246" s="24"/>
    </row>
    <row r="247" spans="1:1" s="10" customFormat="1" x14ac:dyDescent="0.25">
      <c r="A247" s="24"/>
    </row>
    <row r="248" spans="1:1" s="10" customFormat="1" x14ac:dyDescent="0.25">
      <c r="A248" s="24"/>
    </row>
    <row r="249" spans="1:1" s="10" customFormat="1" x14ac:dyDescent="0.25">
      <c r="A249" s="24"/>
    </row>
    <row r="250" spans="1:1" s="10" customFormat="1" x14ac:dyDescent="0.25">
      <c r="A250" s="24"/>
    </row>
    <row r="251" spans="1:1" s="10" customFormat="1" x14ac:dyDescent="0.25">
      <c r="A251" s="24"/>
    </row>
    <row r="252" spans="1:1" s="10" customFormat="1" x14ac:dyDescent="0.25">
      <c r="A252" s="24"/>
    </row>
    <row r="253" spans="1:1" s="10" customFormat="1" x14ac:dyDescent="0.25">
      <c r="A253" s="24"/>
    </row>
    <row r="254" spans="1:1" s="10" customFormat="1" x14ac:dyDescent="0.25">
      <c r="A254" s="24"/>
    </row>
    <row r="255" spans="1:1" s="10" customFormat="1" x14ac:dyDescent="0.25">
      <c r="A255" s="24"/>
    </row>
    <row r="256" spans="1:1" s="10" customFormat="1" x14ac:dyDescent="0.25">
      <c r="A256" s="24"/>
    </row>
    <row r="257" spans="1:1" s="10" customFormat="1" x14ac:dyDescent="0.25">
      <c r="A257" s="24"/>
    </row>
    <row r="258" spans="1:1" s="10" customFormat="1" x14ac:dyDescent="0.25">
      <c r="A258" s="24"/>
    </row>
    <row r="259" spans="1:1" s="10" customFormat="1" x14ac:dyDescent="0.25">
      <c r="A259" s="24"/>
    </row>
    <row r="260" spans="1:1" s="10" customFormat="1" x14ac:dyDescent="0.25">
      <c r="A260" s="24"/>
    </row>
    <row r="261" spans="1:1" s="10" customFormat="1" x14ac:dyDescent="0.25">
      <c r="A261" s="24"/>
    </row>
    <row r="262" spans="1:1" s="10" customFormat="1" x14ac:dyDescent="0.25">
      <c r="A262" s="24"/>
    </row>
    <row r="263" spans="1:1" s="10" customFormat="1" x14ac:dyDescent="0.25">
      <c r="A263" s="24"/>
    </row>
    <row r="264" spans="1:1" s="10" customFormat="1" x14ac:dyDescent="0.25">
      <c r="A264" s="24"/>
    </row>
    <row r="265" spans="1:1" s="10" customFormat="1" x14ac:dyDescent="0.25">
      <c r="A265" s="24"/>
    </row>
    <row r="266" spans="1:1" s="10" customFormat="1" x14ac:dyDescent="0.25">
      <c r="A266" s="24"/>
    </row>
    <row r="267" spans="1:1" s="10" customFormat="1" x14ac:dyDescent="0.25">
      <c r="A267" s="24"/>
    </row>
    <row r="268" spans="1:1" s="10" customFormat="1" x14ac:dyDescent="0.25">
      <c r="A268" s="24"/>
    </row>
    <row r="269" spans="1:1" s="10" customFormat="1" x14ac:dyDescent="0.25">
      <c r="A269" s="24"/>
    </row>
    <row r="270" spans="1:1" s="10" customFormat="1" x14ac:dyDescent="0.25">
      <c r="A270" s="24"/>
    </row>
    <row r="271" spans="1:1" s="10" customFormat="1" x14ac:dyDescent="0.25">
      <c r="A271" s="24"/>
    </row>
    <row r="272" spans="1:1" s="10" customFormat="1" x14ac:dyDescent="0.25">
      <c r="A272" s="24"/>
    </row>
    <row r="273" spans="1:1" s="10" customFormat="1" x14ac:dyDescent="0.25">
      <c r="A273" s="24"/>
    </row>
    <row r="274" spans="1:1" s="10" customFormat="1" x14ac:dyDescent="0.25">
      <c r="A274" s="24"/>
    </row>
    <row r="275" spans="1:1" s="10" customFormat="1" x14ac:dyDescent="0.25">
      <c r="A275" s="24"/>
    </row>
    <row r="276" spans="1:1" s="10" customFormat="1" x14ac:dyDescent="0.25">
      <c r="A276" s="24"/>
    </row>
    <row r="277" spans="1:1" s="10" customFormat="1" x14ac:dyDescent="0.25">
      <c r="A277" s="24"/>
    </row>
    <row r="278" spans="1:1" s="10" customFormat="1" x14ac:dyDescent="0.25">
      <c r="A278" s="24"/>
    </row>
    <row r="279" spans="1:1" s="10" customFormat="1" x14ac:dyDescent="0.25">
      <c r="A279" s="24"/>
    </row>
    <row r="280" spans="1:1" s="10" customFormat="1" x14ac:dyDescent="0.25">
      <c r="A280" s="24"/>
    </row>
    <row r="281" spans="1:1" s="10" customFormat="1" x14ac:dyDescent="0.25">
      <c r="A281" s="24"/>
    </row>
    <row r="282" spans="1:1" s="10" customFormat="1" x14ac:dyDescent="0.25">
      <c r="A282" s="24"/>
    </row>
    <row r="283" spans="1:1" s="10" customFormat="1" x14ac:dyDescent="0.25">
      <c r="A283" s="24"/>
    </row>
    <row r="284" spans="1:1" s="10" customFormat="1" x14ac:dyDescent="0.25">
      <c r="A284" s="24"/>
    </row>
    <row r="285" spans="1:1" s="10" customFormat="1" x14ac:dyDescent="0.25">
      <c r="A285" s="24"/>
    </row>
    <row r="286" spans="1:1" s="10" customFormat="1" x14ac:dyDescent="0.25">
      <c r="A286" s="24"/>
    </row>
    <row r="287" spans="1:1" s="10" customFormat="1" x14ac:dyDescent="0.25">
      <c r="A287" s="24"/>
    </row>
    <row r="288" spans="1:1" s="10" customFormat="1" x14ac:dyDescent="0.25">
      <c r="A288" s="24"/>
    </row>
    <row r="289" spans="1:1" s="10" customFormat="1" x14ac:dyDescent="0.25">
      <c r="A289" s="24"/>
    </row>
    <row r="290" spans="1:1" s="10" customFormat="1" x14ac:dyDescent="0.25">
      <c r="A290" s="24"/>
    </row>
    <row r="291" spans="1:1" s="10" customFormat="1" x14ac:dyDescent="0.25">
      <c r="A291" s="24"/>
    </row>
    <row r="292" spans="1:1" s="10" customFormat="1" x14ac:dyDescent="0.25">
      <c r="A292" s="24"/>
    </row>
    <row r="293" spans="1:1" s="10" customFormat="1" x14ac:dyDescent="0.25">
      <c r="A293" s="24"/>
    </row>
    <row r="294" spans="1:1" s="10" customFormat="1" x14ac:dyDescent="0.25">
      <c r="A294" s="24"/>
    </row>
    <row r="295" spans="1:1" s="10" customFormat="1" x14ac:dyDescent="0.25">
      <c r="A295" s="24"/>
    </row>
    <row r="296" spans="1:1" s="10" customFormat="1" x14ac:dyDescent="0.25">
      <c r="A296" s="24"/>
    </row>
    <row r="297" spans="1:1" s="10" customFormat="1" x14ac:dyDescent="0.25">
      <c r="A297" s="24"/>
    </row>
    <row r="298" spans="1:1" s="10" customFormat="1" x14ac:dyDescent="0.25">
      <c r="A298" s="24"/>
    </row>
    <row r="299" spans="1:1" s="10" customFormat="1" x14ac:dyDescent="0.25">
      <c r="A299" s="24"/>
    </row>
    <row r="300" spans="1:1" s="10" customFormat="1" x14ac:dyDescent="0.25">
      <c r="A300" s="24"/>
    </row>
    <row r="301" spans="1:1" s="10" customFormat="1" x14ac:dyDescent="0.25">
      <c r="A301" s="24"/>
    </row>
    <row r="302" spans="1:1" s="10" customFormat="1" x14ac:dyDescent="0.25">
      <c r="A302" s="24"/>
    </row>
    <row r="303" spans="1:1" s="10" customFormat="1" x14ac:dyDescent="0.25">
      <c r="A303" s="24"/>
    </row>
    <row r="304" spans="1:1" s="10" customFormat="1" x14ac:dyDescent="0.25">
      <c r="A304" s="24"/>
    </row>
    <row r="305" spans="1:1" s="10" customFormat="1" x14ac:dyDescent="0.25">
      <c r="A305" s="24"/>
    </row>
    <row r="306" spans="1:1" s="10" customFormat="1" x14ac:dyDescent="0.25">
      <c r="A306" s="24"/>
    </row>
    <row r="307" spans="1:1" s="10" customFormat="1" x14ac:dyDescent="0.25">
      <c r="A307" s="24"/>
    </row>
    <row r="308" spans="1:1" s="10" customFormat="1" x14ac:dyDescent="0.25">
      <c r="A308" s="24"/>
    </row>
    <row r="309" spans="1:1" s="10" customFormat="1" x14ac:dyDescent="0.25">
      <c r="A309" s="24"/>
    </row>
    <row r="310" spans="1:1" s="10" customFormat="1" x14ac:dyDescent="0.25">
      <c r="A310" s="24"/>
    </row>
    <row r="311" spans="1:1" s="10" customFormat="1" x14ac:dyDescent="0.25">
      <c r="A311" s="24"/>
    </row>
    <row r="312" spans="1:1" s="10" customFormat="1" x14ac:dyDescent="0.25">
      <c r="A312" s="24"/>
    </row>
    <row r="313" spans="1:1" s="10" customFormat="1" x14ac:dyDescent="0.25">
      <c r="A313" s="24"/>
    </row>
    <row r="314" spans="1:1" s="10" customFormat="1" x14ac:dyDescent="0.25">
      <c r="A314" s="24"/>
    </row>
    <row r="315" spans="1:1" s="10" customFormat="1" x14ac:dyDescent="0.25">
      <c r="A315" s="24"/>
    </row>
    <row r="316" spans="1:1" s="10" customFormat="1" x14ac:dyDescent="0.25">
      <c r="A316" s="24"/>
    </row>
    <row r="317" spans="1:1" s="10" customFormat="1" x14ac:dyDescent="0.25">
      <c r="A317" s="24"/>
    </row>
    <row r="318" spans="1:1" s="10" customFormat="1" x14ac:dyDescent="0.25">
      <c r="A318" s="24"/>
    </row>
    <row r="319" spans="1:1" s="10" customFormat="1" x14ac:dyDescent="0.25">
      <c r="A319" s="24"/>
    </row>
    <row r="320" spans="1:1" s="10" customFormat="1" x14ac:dyDescent="0.25">
      <c r="A320" s="24"/>
    </row>
    <row r="321" spans="1:1" s="10" customFormat="1" x14ac:dyDescent="0.25">
      <c r="A321" s="24"/>
    </row>
    <row r="322" spans="1:1" s="10" customFormat="1" x14ac:dyDescent="0.25">
      <c r="A322" s="24"/>
    </row>
    <row r="323" spans="1:1" s="10" customFormat="1" x14ac:dyDescent="0.25">
      <c r="A323" s="24"/>
    </row>
    <row r="324" spans="1:1" s="10" customFormat="1" x14ac:dyDescent="0.25">
      <c r="A324" s="24"/>
    </row>
    <row r="325" spans="1:1" s="10" customFormat="1" x14ac:dyDescent="0.25">
      <c r="A325" s="24"/>
    </row>
    <row r="326" spans="1:1" s="10" customFormat="1" x14ac:dyDescent="0.25">
      <c r="A326" s="24"/>
    </row>
    <row r="327" spans="1:1" s="10" customFormat="1" x14ac:dyDescent="0.25">
      <c r="A327" s="24"/>
    </row>
    <row r="328" spans="1:1" s="10" customFormat="1" x14ac:dyDescent="0.25">
      <c r="A328" s="24"/>
    </row>
    <row r="329" spans="1:1" s="10" customFormat="1" x14ac:dyDescent="0.25">
      <c r="A329" s="24"/>
    </row>
    <row r="330" spans="1:1" s="10" customFormat="1" x14ac:dyDescent="0.25">
      <c r="A330" s="24"/>
    </row>
    <row r="331" spans="1:1" s="10" customFormat="1" x14ac:dyDescent="0.25">
      <c r="A331" s="24"/>
    </row>
    <row r="332" spans="1:1" s="10" customFormat="1" x14ac:dyDescent="0.25">
      <c r="A332" s="24"/>
    </row>
    <row r="333" spans="1:1" s="10" customFormat="1" x14ac:dyDescent="0.25">
      <c r="A333" s="24"/>
    </row>
    <row r="334" spans="1:1" s="10" customFormat="1" x14ac:dyDescent="0.25">
      <c r="A334" s="24"/>
    </row>
    <row r="335" spans="1:1" s="10" customFormat="1" x14ac:dyDescent="0.25">
      <c r="A335" s="24"/>
    </row>
    <row r="336" spans="1:1" s="10" customFormat="1" x14ac:dyDescent="0.25">
      <c r="A336" s="24"/>
    </row>
    <row r="337" spans="1:1" s="10" customFormat="1" x14ac:dyDescent="0.25">
      <c r="A337" s="24"/>
    </row>
    <row r="338" spans="1:1" s="10" customFormat="1" x14ac:dyDescent="0.25">
      <c r="A338" s="24"/>
    </row>
    <row r="339" spans="1:1" s="10" customFormat="1" x14ac:dyDescent="0.25">
      <c r="A339" s="24"/>
    </row>
    <row r="340" spans="1:1" s="10" customFormat="1" x14ac:dyDescent="0.25">
      <c r="A340" s="24"/>
    </row>
    <row r="341" spans="1:1" s="10" customFormat="1" x14ac:dyDescent="0.25">
      <c r="A341" s="24"/>
    </row>
    <row r="342" spans="1:1" s="10" customFormat="1" x14ac:dyDescent="0.25">
      <c r="A342" s="24"/>
    </row>
    <row r="343" spans="1:1" s="10" customFormat="1" x14ac:dyDescent="0.25">
      <c r="A343" s="24"/>
    </row>
    <row r="344" spans="1:1" s="10" customFormat="1" x14ac:dyDescent="0.25">
      <c r="A344" s="24"/>
    </row>
    <row r="345" spans="1:1" s="10" customFormat="1" x14ac:dyDescent="0.25">
      <c r="A345" s="24"/>
    </row>
    <row r="346" spans="1:1" s="10" customFormat="1" x14ac:dyDescent="0.25">
      <c r="A346" s="24"/>
    </row>
    <row r="347" spans="1:1" s="10" customFormat="1" x14ac:dyDescent="0.25">
      <c r="A347" s="24"/>
    </row>
    <row r="348" spans="1:1" s="10" customFormat="1" x14ac:dyDescent="0.25">
      <c r="A348" s="24"/>
    </row>
    <row r="349" spans="1:1" s="10" customFormat="1" x14ac:dyDescent="0.25">
      <c r="A349" s="24"/>
    </row>
    <row r="350" spans="1:1" s="10" customFormat="1" x14ac:dyDescent="0.25">
      <c r="A350" s="24"/>
    </row>
    <row r="351" spans="1:1" s="10" customFormat="1" x14ac:dyDescent="0.25">
      <c r="A351" s="24"/>
    </row>
    <row r="352" spans="1:1" s="10" customFormat="1" x14ac:dyDescent="0.25">
      <c r="A352" s="24"/>
    </row>
    <row r="353" spans="1:1" s="10" customFormat="1" x14ac:dyDescent="0.25">
      <c r="A353" s="24"/>
    </row>
    <row r="354" spans="1:1" s="10" customFormat="1" x14ac:dyDescent="0.25">
      <c r="A354" s="24"/>
    </row>
    <row r="355" spans="1:1" s="10" customFormat="1" x14ac:dyDescent="0.25">
      <c r="A355" s="24"/>
    </row>
    <row r="356" spans="1:1" s="10" customFormat="1" x14ac:dyDescent="0.25">
      <c r="A356" s="24"/>
    </row>
    <row r="357" spans="1:1" s="10" customFormat="1" x14ac:dyDescent="0.25">
      <c r="A357" s="24"/>
    </row>
    <row r="358" spans="1:1" s="10" customFormat="1" x14ac:dyDescent="0.25">
      <c r="A358" s="24"/>
    </row>
    <row r="359" spans="1:1" s="10" customFormat="1" x14ac:dyDescent="0.25">
      <c r="A359" s="24"/>
    </row>
    <row r="360" spans="1:1" s="10" customFormat="1" x14ac:dyDescent="0.25">
      <c r="A360" s="24"/>
    </row>
    <row r="361" spans="1:1" s="10" customFormat="1" x14ac:dyDescent="0.25">
      <c r="A361" s="24"/>
    </row>
    <row r="362" spans="1:1" s="10" customFormat="1" x14ac:dyDescent="0.25">
      <c r="A362" s="24"/>
    </row>
    <row r="363" spans="1:1" s="10" customFormat="1" x14ac:dyDescent="0.25">
      <c r="A363" s="24"/>
    </row>
    <row r="364" spans="1:1" s="10" customFormat="1" x14ac:dyDescent="0.25">
      <c r="A364" s="24"/>
    </row>
    <row r="365" spans="1:1" s="10" customFormat="1" x14ac:dyDescent="0.25">
      <c r="A365" s="24"/>
    </row>
    <row r="366" spans="1:1" s="10" customFormat="1" x14ac:dyDescent="0.25">
      <c r="A366" s="24"/>
    </row>
    <row r="367" spans="1:1" s="10" customFormat="1" x14ac:dyDescent="0.25">
      <c r="A367" s="24"/>
    </row>
    <row r="368" spans="1:1" s="10" customFormat="1" x14ac:dyDescent="0.25">
      <c r="A368" s="24"/>
    </row>
    <row r="369" spans="1:1" s="10" customFormat="1" x14ac:dyDescent="0.25">
      <c r="A369" s="24"/>
    </row>
    <row r="370" spans="1:1" s="10" customFormat="1" x14ac:dyDescent="0.25">
      <c r="A370" s="24"/>
    </row>
    <row r="371" spans="1:1" s="10" customFormat="1" x14ac:dyDescent="0.25">
      <c r="A371" s="24"/>
    </row>
    <row r="372" spans="1:1" s="10" customFormat="1" x14ac:dyDescent="0.25">
      <c r="A372" s="24"/>
    </row>
    <row r="373" spans="1:1" s="10" customFormat="1" x14ac:dyDescent="0.25">
      <c r="A373" s="24"/>
    </row>
    <row r="374" spans="1:1" s="10" customFormat="1" x14ac:dyDescent="0.25">
      <c r="A374" s="24"/>
    </row>
    <row r="375" spans="1:1" s="10" customFormat="1" x14ac:dyDescent="0.25">
      <c r="A375" s="24"/>
    </row>
    <row r="376" spans="1:1" s="10" customFormat="1" x14ac:dyDescent="0.25">
      <c r="A376" s="24"/>
    </row>
    <row r="377" spans="1:1" s="10" customFormat="1" x14ac:dyDescent="0.25">
      <c r="A377" s="24"/>
    </row>
    <row r="378" spans="1:1" s="10" customFormat="1" x14ac:dyDescent="0.25">
      <c r="A378" s="24"/>
    </row>
    <row r="379" spans="1:1" s="10" customFormat="1" x14ac:dyDescent="0.25">
      <c r="A379" s="24"/>
    </row>
    <row r="380" spans="1:1" s="10" customFormat="1" x14ac:dyDescent="0.25">
      <c r="A380" s="24"/>
    </row>
    <row r="381" spans="1:1" s="10" customFormat="1" x14ac:dyDescent="0.25">
      <c r="A381" s="24"/>
    </row>
    <row r="382" spans="1:1" s="10" customFormat="1" x14ac:dyDescent="0.25">
      <c r="A382" s="24"/>
    </row>
    <row r="383" spans="1:1" s="10" customFormat="1" x14ac:dyDescent="0.25">
      <c r="A383" s="24"/>
    </row>
    <row r="384" spans="1:1" s="10" customFormat="1" x14ac:dyDescent="0.25">
      <c r="A384" s="24"/>
    </row>
    <row r="385" spans="1:1" s="10" customFormat="1" x14ac:dyDescent="0.25">
      <c r="A385" s="24"/>
    </row>
    <row r="386" spans="1:1" s="10" customFormat="1" x14ac:dyDescent="0.25">
      <c r="A386" s="24"/>
    </row>
    <row r="387" spans="1:1" s="10" customFormat="1" x14ac:dyDescent="0.25">
      <c r="A387" s="24"/>
    </row>
    <row r="388" spans="1:1" s="10" customFormat="1" x14ac:dyDescent="0.25">
      <c r="A388" s="24"/>
    </row>
    <row r="389" spans="1:1" s="10" customFormat="1" x14ac:dyDescent="0.25">
      <c r="A389" s="24"/>
    </row>
    <row r="390" spans="1:1" s="10" customFormat="1" x14ac:dyDescent="0.25">
      <c r="A390" s="24"/>
    </row>
    <row r="391" spans="1:1" s="10" customFormat="1" x14ac:dyDescent="0.25">
      <c r="A391" s="24"/>
    </row>
    <row r="392" spans="1:1" s="10" customFormat="1" x14ac:dyDescent="0.25">
      <c r="A392" s="24"/>
    </row>
    <row r="393" spans="1:1" s="10" customFormat="1" x14ac:dyDescent="0.25">
      <c r="A393" s="24"/>
    </row>
    <row r="394" spans="1:1" s="10" customFormat="1" x14ac:dyDescent="0.25">
      <c r="A394" s="24"/>
    </row>
    <row r="395" spans="1:1" s="10" customFormat="1" x14ac:dyDescent="0.25">
      <c r="A395" s="24"/>
    </row>
    <row r="396" spans="1:1" s="10" customFormat="1" x14ac:dyDescent="0.25">
      <c r="A396" s="24"/>
    </row>
    <row r="397" spans="1:1" s="10" customFormat="1" x14ac:dyDescent="0.25">
      <c r="A397" s="24"/>
    </row>
    <row r="398" spans="1:1" s="10" customFormat="1" x14ac:dyDescent="0.25">
      <c r="A398" s="24"/>
    </row>
    <row r="399" spans="1:1" s="10" customFormat="1" x14ac:dyDescent="0.25">
      <c r="A399" s="24"/>
    </row>
    <row r="400" spans="1:1" s="10" customFormat="1" x14ac:dyDescent="0.25">
      <c r="A400" s="24"/>
    </row>
    <row r="401" spans="1:1" s="10" customFormat="1" x14ac:dyDescent="0.25">
      <c r="A401" s="24"/>
    </row>
    <row r="402" spans="1:1" s="10" customFormat="1" x14ac:dyDescent="0.25">
      <c r="A402" s="24"/>
    </row>
    <row r="403" spans="1:1" s="10" customFormat="1" x14ac:dyDescent="0.25">
      <c r="A403" s="24"/>
    </row>
    <row r="404" spans="1:1" s="10" customFormat="1" x14ac:dyDescent="0.25">
      <c r="A404" s="24"/>
    </row>
    <row r="405" spans="1:1" s="10" customFormat="1" x14ac:dyDescent="0.25">
      <c r="A405" s="24"/>
    </row>
    <row r="406" spans="1:1" s="10" customFormat="1" x14ac:dyDescent="0.25">
      <c r="A406" s="24"/>
    </row>
    <row r="407" spans="1:1" s="10" customFormat="1" x14ac:dyDescent="0.25">
      <c r="A407" s="24"/>
    </row>
    <row r="408" spans="1:1" s="10" customFormat="1" x14ac:dyDescent="0.25">
      <c r="A408" s="24"/>
    </row>
    <row r="409" spans="1:1" s="10" customFormat="1" x14ac:dyDescent="0.25">
      <c r="A409" s="24"/>
    </row>
    <row r="410" spans="1:1" s="10" customFormat="1" x14ac:dyDescent="0.25">
      <c r="A410" s="24"/>
    </row>
    <row r="411" spans="1:1" s="10" customFormat="1" x14ac:dyDescent="0.25">
      <c r="A411" s="24"/>
    </row>
    <row r="412" spans="1:1" s="10" customFormat="1" x14ac:dyDescent="0.25">
      <c r="A412" s="24"/>
    </row>
    <row r="413" spans="1:1" s="10" customFormat="1" x14ac:dyDescent="0.25">
      <c r="A413" s="24"/>
    </row>
    <row r="414" spans="1:1" s="10" customFormat="1" x14ac:dyDescent="0.25">
      <c r="A414" s="24"/>
    </row>
    <row r="415" spans="1:1" s="10" customFormat="1" x14ac:dyDescent="0.25">
      <c r="A415" s="24"/>
    </row>
    <row r="416" spans="1:1" s="10" customFormat="1" x14ac:dyDescent="0.25">
      <c r="A416" s="24"/>
    </row>
    <row r="417" spans="1:1" s="10" customFormat="1" x14ac:dyDescent="0.25">
      <c r="A417" s="24"/>
    </row>
    <row r="418" spans="1:1" s="10" customFormat="1" x14ac:dyDescent="0.25">
      <c r="A418" s="24"/>
    </row>
    <row r="419" spans="1:1" s="10" customFormat="1" x14ac:dyDescent="0.25">
      <c r="A419" s="24"/>
    </row>
    <row r="420" spans="1:1" s="10" customFormat="1" x14ac:dyDescent="0.25">
      <c r="A420" s="24"/>
    </row>
    <row r="421" spans="1:1" s="10" customFormat="1" x14ac:dyDescent="0.25">
      <c r="A421" s="24"/>
    </row>
    <row r="422" spans="1:1" s="10" customFormat="1" x14ac:dyDescent="0.25">
      <c r="A422" s="24"/>
    </row>
    <row r="423" spans="1:1" s="10" customFormat="1" x14ac:dyDescent="0.25">
      <c r="A423" s="24"/>
    </row>
    <row r="424" spans="1:1" s="10" customFormat="1" x14ac:dyDescent="0.25">
      <c r="A424" s="24"/>
    </row>
    <row r="425" spans="1:1" s="10" customFormat="1" x14ac:dyDescent="0.25">
      <c r="A425" s="24"/>
    </row>
    <row r="426" spans="1:1" s="10" customFormat="1" x14ac:dyDescent="0.25">
      <c r="A426" s="24"/>
    </row>
    <row r="427" spans="1:1" s="10" customFormat="1" x14ac:dyDescent="0.25">
      <c r="A427" s="24"/>
    </row>
    <row r="428" spans="1:1" s="10" customFormat="1" x14ac:dyDescent="0.25">
      <c r="A428" s="24"/>
    </row>
    <row r="429" spans="1:1" s="10" customFormat="1" x14ac:dyDescent="0.25">
      <c r="A429" s="24"/>
    </row>
    <row r="430" spans="1:1" s="10" customFormat="1" x14ac:dyDescent="0.25">
      <c r="A430" s="24"/>
    </row>
    <row r="431" spans="1:1" s="10" customFormat="1" x14ac:dyDescent="0.25">
      <c r="A431" s="24"/>
    </row>
    <row r="432" spans="1:1" s="10" customFormat="1" x14ac:dyDescent="0.25">
      <c r="A432" s="24"/>
    </row>
    <row r="433" spans="1:1" s="10" customFormat="1" x14ac:dyDescent="0.25">
      <c r="A433" s="24"/>
    </row>
    <row r="434" spans="1:1" s="10" customFormat="1" x14ac:dyDescent="0.25">
      <c r="A434" s="24"/>
    </row>
    <row r="435" spans="1:1" s="10" customFormat="1" x14ac:dyDescent="0.25">
      <c r="A435" s="24"/>
    </row>
    <row r="436" spans="1:1" s="10" customFormat="1" x14ac:dyDescent="0.25">
      <c r="A436" s="24"/>
    </row>
    <row r="437" spans="1:1" s="10" customFormat="1" x14ac:dyDescent="0.25">
      <c r="A437" s="24"/>
    </row>
    <row r="438" spans="1:1" s="10" customFormat="1" x14ac:dyDescent="0.25">
      <c r="A438" s="24"/>
    </row>
    <row r="439" spans="1:1" s="10" customFormat="1" x14ac:dyDescent="0.25">
      <c r="A439" s="24"/>
    </row>
    <row r="440" spans="1:1" s="10" customFormat="1" x14ac:dyDescent="0.25">
      <c r="A440" s="24"/>
    </row>
    <row r="441" spans="1:1" s="10" customFormat="1" x14ac:dyDescent="0.25">
      <c r="A441" s="24"/>
    </row>
    <row r="442" spans="1:1" s="10" customFormat="1" x14ac:dyDescent="0.25">
      <c r="A442" s="24"/>
    </row>
    <row r="443" spans="1:1" s="10" customFormat="1" x14ac:dyDescent="0.25">
      <c r="A443" s="24"/>
    </row>
    <row r="444" spans="1:1" s="10" customFormat="1" x14ac:dyDescent="0.25">
      <c r="A444" s="24"/>
    </row>
    <row r="445" spans="1:1" s="10" customFormat="1" x14ac:dyDescent="0.25">
      <c r="A445" s="24"/>
    </row>
    <row r="446" spans="1:1" s="10" customFormat="1" x14ac:dyDescent="0.25">
      <c r="A446" s="24"/>
    </row>
    <row r="447" spans="1:1" s="10" customFormat="1" x14ac:dyDescent="0.25">
      <c r="A447" s="24"/>
    </row>
    <row r="448" spans="1:1" s="10" customFormat="1" x14ac:dyDescent="0.25">
      <c r="A448" s="24"/>
    </row>
    <row r="449" spans="1:1" s="10" customFormat="1" x14ac:dyDescent="0.25">
      <c r="A449" s="24"/>
    </row>
    <row r="450" spans="1:1" s="10" customFormat="1" x14ac:dyDescent="0.25">
      <c r="A450" s="24"/>
    </row>
    <row r="451" spans="1:1" s="10" customFormat="1" x14ac:dyDescent="0.25">
      <c r="A451" s="24"/>
    </row>
    <row r="452" spans="1:1" s="10" customFormat="1" x14ac:dyDescent="0.25">
      <c r="A452" s="24"/>
    </row>
    <row r="453" spans="1:1" s="10" customFormat="1" x14ac:dyDescent="0.25">
      <c r="A453" s="24"/>
    </row>
    <row r="454" spans="1:1" s="10" customFormat="1" x14ac:dyDescent="0.25">
      <c r="A454" s="24"/>
    </row>
    <row r="455" spans="1:1" s="10" customFormat="1" x14ac:dyDescent="0.25">
      <c r="A455" s="24"/>
    </row>
    <row r="456" spans="1:1" s="10" customFormat="1" x14ac:dyDescent="0.25">
      <c r="A456" s="24"/>
    </row>
    <row r="457" spans="1:1" s="10" customFormat="1" x14ac:dyDescent="0.25">
      <c r="A457" s="24"/>
    </row>
    <row r="458" spans="1:1" s="10" customFormat="1" x14ac:dyDescent="0.25">
      <c r="A458" s="24"/>
    </row>
    <row r="459" spans="1:1" s="10" customFormat="1" x14ac:dyDescent="0.25">
      <c r="A459" s="24"/>
    </row>
    <row r="460" spans="1:1" s="10" customFormat="1" x14ac:dyDescent="0.25">
      <c r="A460" s="24"/>
    </row>
    <row r="461" spans="1:1" s="10" customFormat="1" x14ac:dyDescent="0.25">
      <c r="A461" s="24"/>
    </row>
    <row r="462" spans="1:1" s="10" customFormat="1" x14ac:dyDescent="0.25">
      <c r="A462" s="24"/>
    </row>
    <row r="463" spans="1:1" s="10" customFormat="1" x14ac:dyDescent="0.25">
      <c r="A463" s="24"/>
    </row>
    <row r="464" spans="1:1" s="10" customFormat="1" x14ac:dyDescent="0.25">
      <c r="A464" s="24"/>
    </row>
    <row r="465" spans="1:1" s="10" customFormat="1" x14ac:dyDescent="0.25">
      <c r="A465" s="24"/>
    </row>
    <row r="466" spans="1:1" s="10" customFormat="1" x14ac:dyDescent="0.25">
      <c r="A466" s="24"/>
    </row>
    <row r="467" spans="1:1" s="10" customFormat="1" x14ac:dyDescent="0.25">
      <c r="A467" s="24"/>
    </row>
    <row r="468" spans="1:1" s="10" customFormat="1" x14ac:dyDescent="0.25">
      <c r="A468" s="24"/>
    </row>
    <row r="469" spans="1:1" s="10" customFormat="1" x14ac:dyDescent="0.25">
      <c r="A469" s="24"/>
    </row>
    <row r="470" spans="1:1" s="10" customFormat="1" x14ac:dyDescent="0.25">
      <c r="A470" s="24"/>
    </row>
    <row r="471" spans="1:1" s="10" customFormat="1" x14ac:dyDescent="0.25">
      <c r="A471" s="24"/>
    </row>
    <row r="472" spans="1:1" s="10" customFormat="1" x14ac:dyDescent="0.25">
      <c r="A472" s="24"/>
    </row>
    <row r="473" spans="1:1" s="10" customFormat="1" x14ac:dyDescent="0.25">
      <c r="A473" s="24"/>
    </row>
    <row r="474" spans="1:1" s="10" customFormat="1" x14ac:dyDescent="0.25">
      <c r="A474" s="24"/>
    </row>
    <row r="475" spans="1:1" s="10" customFormat="1" x14ac:dyDescent="0.25">
      <c r="A475" s="24"/>
    </row>
    <row r="476" spans="1:1" s="10" customFormat="1" x14ac:dyDescent="0.25">
      <c r="A476" s="24"/>
    </row>
    <row r="477" spans="1:1" s="10" customFormat="1" x14ac:dyDescent="0.25">
      <c r="A477" s="24"/>
    </row>
    <row r="478" spans="1:1" s="10" customFormat="1" x14ac:dyDescent="0.25">
      <c r="A478" s="24"/>
    </row>
    <row r="479" spans="1:1" s="10" customFormat="1" x14ac:dyDescent="0.25">
      <c r="A479" s="24"/>
    </row>
    <row r="480" spans="1:1" s="10" customFormat="1" x14ac:dyDescent="0.25">
      <c r="A480" s="24"/>
    </row>
    <row r="481" spans="1:1" s="10" customFormat="1" x14ac:dyDescent="0.25">
      <c r="A481" s="24"/>
    </row>
    <row r="482" spans="1:1" s="10" customFormat="1" x14ac:dyDescent="0.25">
      <c r="A482" s="24"/>
    </row>
    <row r="483" spans="1:1" s="10" customFormat="1" x14ac:dyDescent="0.25">
      <c r="A483" s="24"/>
    </row>
    <row r="484" spans="1:1" s="10" customFormat="1" x14ac:dyDescent="0.25">
      <c r="A484" s="24"/>
    </row>
    <row r="485" spans="1:1" s="10" customFormat="1" x14ac:dyDescent="0.25">
      <c r="A485" s="24"/>
    </row>
    <row r="486" spans="1:1" s="10" customFormat="1" x14ac:dyDescent="0.25">
      <c r="A486" s="24"/>
    </row>
    <row r="487" spans="1:1" s="10" customFormat="1" x14ac:dyDescent="0.25">
      <c r="A487" s="24"/>
    </row>
    <row r="488" spans="1:1" s="10" customFormat="1" x14ac:dyDescent="0.25">
      <c r="A488" s="24"/>
    </row>
    <row r="489" spans="1:1" s="10" customFormat="1" x14ac:dyDescent="0.25">
      <c r="A489" s="24"/>
    </row>
    <row r="490" spans="1:1" s="10" customFormat="1" x14ac:dyDescent="0.25">
      <c r="A490" s="24"/>
    </row>
    <row r="491" spans="1:1" s="10" customFormat="1" x14ac:dyDescent="0.25">
      <c r="A491" s="24"/>
    </row>
    <row r="492" spans="1:1" s="10" customFormat="1" x14ac:dyDescent="0.25">
      <c r="A492" s="24"/>
    </row>
    <row r="493" spans="1:1" s="10" customFormat="1" x14ac:dyDescent="0.25">
      <c r="A493" s="24"/>
    </row>
    <row r="494" spans="1:1" s="10" customFormat="1" x14ac:dyDescent="0.25">
      <c r="A494" s="24"/>
    </row>
    <row r="495" spans="1:1" s="10" customFormat="1" x14ac:dyDescent="0.25">
      <c r="A495" s="24"/>
    </row>
    <row r="496" spans="1:1" s="10" customFormat="1" x14ac:dyDescent="0.25">
      <c r="A496" s="24"/>
    </row>
    <row r="497" spans="1:1" s="10" customFormat="1" x14ac:dyDescent="0.25">
      <c r="A497" s="24"/>
    </row>
    <row r="498" spans="1:1" s="10" customFormat="1" x14ac:dyDescent="0.25">
      <c r="A498" s="24"/>
    </row>
    <row r="499" spans="1:1" s="10" customFormat="1" x14ac:dyDescent="0.25">
      <c r="A499" s="24"/>
    </row>
    <row r="500" spans="1:1" s="10" customFormat="1" x14ac:dyDescent="0.25">
      <c r="A500" s="24"/>
    </row>
    <row r="501" spans="1:1" s="10" customFormat="1" x14ac:dyDescent="0.25">
      <c r="A501" s="24"/>
    </row>
    <row r="502" spans="1:1" s="10" customFormat="1" x14ac:dyDescent="0.25">
      <c r="A502" s="24"/>
    </row>
    <row r="503" spans="1:1" s="10" customFormat="1" x14ac:dyDescent="0.25">
      <c r="A503" s="24"/>
    </row>
    <row r="504" spans="1:1" s="10" customFormat="1" x14ac:dyDescent="0.25">
      <c r="A504" s="24"/>
    </row>
    <row r="505" spans="1:1" s="10" customFormat="1" x14ac:dyDescent="0.25">
      <c r="A505" s="24"/>
    </row>
    <row r="506" spans="1:1" s="10" customFormat="1" x14ac:dyDescent="0.25">
      <c r="A506" s="24"/>
    </row>
    <row r="507" spans="1:1" s="10" customFormat="1" x14ac:dyDescent="0.25">
      <c r="A507" s="24"/>
    </row>
    <row r="508" spans="1:1" s="10" customFormat="1" x14ac:dyDescent="0.25">
      <c r="A508" s="24"/>
    </row>
    <row r="509" spans="1:1" s="10" customFormat="1" x14ac:dyDescent="0.25">
      <c r="A509" s="24"/>
    </row>
    <row r="510" spans="1:1" s="10" customFormat="1" x14ac:dyDescent="0.25">
      <c r="A510" s="24"/>
    </row>
    <row r="511" spans="1:1" s="10" customFormat="1" x14ac:dyDescent="0.25">
      <c r="A511" s="24"/>
    </row>
    <row r="512" spans="1:1" s="10" customFormat="1" x14ac:dyDescent="0.25">
      <c r="A512" s="24"/>
    </row>
    <row r="513" spans="1:1" s="10" customFormat="1" x14ac:dyDescent="0.25">
      <c r="A513" s="24"/>
    </row>
    <row r="514" spans="1:1" s="10" customFormat="1" x14ac:dyDescent="0.25">
      <c r="A514" s="24"/>
    </row>
    <row r="515" spans="1:1" s="10" customFormat="1" x14ac:dyDescent="0.25">
      <c r="A515" s="24"/>
    </row>
    <row r="516" spans="1:1" s="10" customFormat="1" x14ac:dyDescent="0.25">
      <c r="A516" s="24"/>
    </row>
    <row r="517" spans="1:1" s="10" customFormat="1" x14ac:dyDescent="0.25">
      <c r="A517" s="24"/>
    </row>
    <row r="518" spans="1:1" s="10" customFormat="1" x14ac:dyDescent="0.25">
      <c r="A518" s="24"/>
    </row>
    <row r="519" spans="1:1" s="10" customFormat="1" x14ac:dyDescent="0.25">
      <c r="A519" s="24"/>
    </row>
    <row r="520" spans="1:1" s="10" customFormat="1" x14ac:dyDescent="0.25">
      <c r="A520" s="24"/>
    </row>
    <row r="521" spans="1:1" s="10" customFormat="1" x14ac:dyDescent="0.25">
      <c r="A521" s="24"/>
    </row>
    <row r="522" spans="1:1" s="10" customFormat="1" x14ac:dyDescent="0.25">
      <c r="A522" s="24"/>
    </row>
    <row r="523" spans="1:1" s="10" customFormat="1" x14ac:dyDescent="0.25">
      <c r="A523" s="24"/>
    </row>
    <row r="524" spans="1:1" s="10" customFormat="1" x14ac:dyDescent="0.25">
      <c r="A524" s="24"/>
    </row>
    <row r="525" spans="1:1" s="10" customFormat="1" x14ac:dyDescent="0.25">
      <c r="A525" s="24"/>
    </row>
    <row r="526" spans="1:1" s="10" customFormat="1" x14ac:dyDescent="0.25">
      <c r="A526" s="24"/>
    </row>
    <row r="527" spans="1:1" s="10" customFormat="1" x14ac:dyDescent="0.25">
      <c r="A527" s="24"/>
    </row>
    <row r="528" spans="1:1" s="10" customFormat="1" x14ac:dyDescent="0.25">
      <c r="A528" s="24"/>
    </row>
    <row r="529" spans="1:1" s="10" customFormat="1" x14ac:dyDescent="0.25">
      <c r="A529" s="24"/>
    </row>
    <row r="530" spans="1:1" s="10" customFormat="1" x14ac:dyDescent="0.25">
      <c r="A530" s="24"/>
    </row>
    <row r="531" spans="1:1" s="10" customFormat="1" x14ac:dyDescent="0.25">
      <c r="A531" s="24"/>
    </row>
    <row r="532" spans="1:1" s="10" customFormat="1" x14ac:dyDescent="0.25">
      <c r="A532" s="24"/>
    </row>
    <row r="533" spans="1:1" s="10" customFormat="1" x14ac:dyDescent="0.25">
      <c r="A533" s="24"/>
    </row>
    <row r="534" spans="1:1" s="10" customFormat="1" x14ac:dyDescent="0.25">
      <c r="A534" s="24"/>
    </row>
    <row r="535" spans="1:1" s="10" customFormat="1" x14ac:dyDescent="0.25">
      <c r="A535" s="24"/>
    </row>
    <row r="536" spans="1:1" s="10" customFormat="1" x14ac:dyDescent="0.25">
      <c r="A536" s="24"/>
    </row>
    <row r="537" spans="1:1" s="10" customFormat="1" x14ac:dyDescent="0.25">
      <c r="A537" s="24"/>
    </row>
    <row r="538" spans="1:1" s="10" customFormat="1" x14ac:dyDescent="0.25">
      <c r="A538" s="24"/>
    </row>
    <row r="539" spans="1:1" s="10" customFormat="1" x14ac:dyDescent="0.25">
      <c r="A539" s="24"/>
    </row>
    <row r="540" spans="1:1" s="10" customFormat="1" x14ac:dyDescent="0.25">
      <c r="A540" s="24"/>
    </row>
    <row r="541" spans="1:1" s="10" customFormat="1" x14ac:dyDescent="0.25">
      <c r="A541" s="24"/>
    </row>
    <row r="542" spans="1:1" s="10" customFormat="1" x14ac:dyDescent="0.25">
      <c r="A542" s="24"/>
    </row>
    <row r="543" spans="1:1" s="10" customFormat="1" x14ac:dyDescent="0.25">
      <c r="A543" s="24"/>
    </row>
    <row r="544" spans="1:1" s="10" customFormat="1" x14ac:dyDescent="0.25">
      <c r="A544" s="24"/>
    </row>
    <row r="545" spans="1:1" s="10" customFormat="1" x14ac:dyDescent="0.25">
      <c r="A545" s="24"/>
    </row>
    <row r="546" spans="1:1" s="10" customFormat="1" x14ac:dyDescent="0.25">
      <c r="A546" s="24"/>
    </row>
    <row r="547" spans="1:1" s="10" customFormat="1" x14ac:dyDescent="0.25">
      <c r="A547" s="24"/>
    </row>
    <row r="548" spans="1:1" s="10" customFormat="1" x14ac:dyDescent="0.25">
      <c r="A548" s="24"/>
    </row>
    <row r="549" spans="1:1" s="10" customFormat="1" x14ac:dyDescent="0.25">
      <c r="A549" s="24"/>
    </row>
    <row r="550" spans="1:1" s="10" customFormat="1" x14ac:dyDescent="0.25">
      <c r="A550" s="24"/>
    </row>
    <row r="551" spans="1:1" s="10" customFormat="1" x14ac:dyDescent="0.25">
      <c r="A551" s="24"/>
    </row>
    <row r="552" spans="1:1" s="10" customFormat="1" x14ac:dyDescent="0.25">
      <c r="A552" s="24"/>
    </row>
    <row r="553" spans="1:1" s="10" customFormat="1" x14ac:dyDescent="0.25">
      <c r="A553" s="24"/>
    </row>
    <row r="554" spans="1:1" s="10" customFormat="1" x14ac:dyDescent="0.25">
      <c r="A554" s="24"/>
    </row>
    <row r="555" spans="1:1" s="10" customFormat="1" x14ac:dyDescent="0.25">
      <c r="A555" s="24"/>
    </row>
    <row r="556" spans="1:1" s="10" customFormat="1" x14ac:dyDescent="0.25">
      <c r="A556" s="24"/>
    </row>
    <row r="557" spans="1:1" s="10" customFormat="1" x14ac:dyDescent="0.25">
      <c r="A557" s="24"/>
    </row>
    <row r="558" spans="1:1" s="10" customFormat="1" x14ac:dyDescent="0.25">
      <c r="A558" s="24"/>
    </row>
    <row r="559" spans="1:1" s="10" customFormat="1" x14ac:dyDescent="0.25">
      <c r="A559" s="24"/>
    </row>
    <row r="560" spans="1:1" s="10" customFormat="1" x14ac:dyDescent="0.25">
      <c r="A560" s="24"/>
    </row>
    <row r="561" spans="1:1" s="10" customFormat="1" x14ac:dyDescent="0.25">
      <c r="A561" s="24"/>
    </row>
    <row r="562" spans="1:1" s="10" customFormat="1" x14ac:dyDescent="0.25">
      <c r="A562" s="24"/>
    </row>
    <row r="563" spans="1:1" s="10" customFormat="1" x14ac:dyDescent="0.25">
      <c r="A563" s="24"/>
    </row>
    <row r="564" spans="1:1" s="10" customFormat="1" x14ac:dyDescent="0.25">
      <c r="A564" s="24"/>
    </row>
    <row r="565" spans="1:1" s="10" customFormat="1" x14ac:dyDescent="0.25">
      <c r="A565" s="24"/>
    </row>
    <row r="566" spans="1:1" s="10" customFormat="1" x14ac:dyDescent="0.25">
      <c r="A566" s="24"/>
    </row>
    <row r="567" spans="1:1" s="10" customFormat="1" x14ac:dyDescent="0.25">
      <c r="A567" s="24"/>
    </row>
    <row r="568" spans="1:1" s="10" customFormat="1" x14ac:dyDescent="0.25">
      <c r="A568" s="24"/>
    </row>
    <row r="569" spans="1:1" s="10" customFormat="1" x14ac:dyDescent="0.25">
      <c r="A569" s="24"/>
    </row>
    <row r="570" spans="1:1" s="10" customFormat="1" x14ac:dyDescent="0.25">
      <c r="A570" s="24"/>
    </row>
    <row r="571" spans="1:1" s="10" customFormat="1" x14ac:dyDescent="0.25">
      <c r="A571" s="24"/>
    </row>
    <row r="572" spans="1:1" s="10" customFormat="1" x14ac:dyDescent="0.25">
      <c r="A572" s="24"/>
    </row>
    <row r="573" spans="1:1" s="10" customFormat="1" x14ac:dyDescent="0.25">
      <c r="A573" s="24"/>
    </row>
    <row r="574" spans="1:1" s="10" customFormat="1" x14ac:dyDescent="0.25">
      <c r="A574" s="24"/>
    </row>
    <row r="575" spans="1:1" s="10" customFormat="1" x14ac:dyDescent="0.25">
      <c r="A575" s="24"/>
    </row>
    <row r="576" spans="1:1" s="10" customFormat="1" x14ac:dyDescent="0.25">
      <c r="A576" s="24"/>
    </row>
    <row r="577" spans="1:1" s="10" customFormat="1" x14ac:dyDescent="0.25">
      <c r="A577" s="24"/>
    </row>
    <row r="578" spans="1:1" s="10" customFormat="1" x14ac:dyDescent="0.25">
      <c r="A578" s="24"/>
    </row>
    <row r="579" spans="1:1" s="10" customFormat="1" x14ac:dyDescent="0.25">
      <c r="A579" s="24"/>
    </row>
    <row r="580" spans="1:1" s="10" customFormat="1" x14ac:dyDescent="0.25">
      <c r="A580" s="24"/>
    </row>
    <row r="581" spans="1:1" s="10" customFormat="1" x14ac:dyDescent="0.25">
      <c r="A581" s="24"/>
    </row>
    <row r="582" spans="1:1" s="10" customFormat="1" x14ac:dyDescent="0.25">
      <c r="A582" s="24"/>
    </row>
    <row r="583" spans="1:1" s="10" customFormat="1" x14ac:dyDescent="0.25">
      <c r="A583" s="24"/>
    </row>
    <row r="584" spans="1:1" s="10" customFormat="1" x14ac:dyDescent="0.25">
      <c r="A584" s="24"/>
    </row>
    <row r="585" spans="1:1" s="10" customFormat="1" x14ac:dyDescent="0.25">
      <c r="A585" s="24"/>
    </row>
    <row r="586" spans="1:1" s="10" customFormat="1" x14ac:dyDescent="0.25">
      <c r="A586" s="24"/>
    </row>
    <row r="587" spans="1:1" s="10" customFormat="1" x14ac:dyDescent="0.25">
      <c r="A587" s="24"/>
    </row>
    <row r="588" spans="1:1" s="10" customFormat="1" x14ac:dyDescent="0.25">
      <c r="A588" s="24"/>
    </row>
    <row r="589" spans="1:1" s="10" customFormat="1" x14ac:dyDescent="0.25">
      <c r="A589" s="24"/>
    </row>
    <row r="590" spans="1:1" s="10" customFormat="1" x14ac:dyDescent="0.25">
      <c r="A590" s="24"/>
    </row>
    <row r="591" spans="1:1" s="10" customFormat="1" x14ac:dyDescent="0.25">
      <c r="A591" s="24"/>
    </row>
    <row r="592" spans="1:1" s="10" customFormat="1" x14ac:dyDescent="0.25">
      <c r="A592" s="24"/>
    </row>
    <row r="593" spans="1:1" s="10" customFormat="1" x14ac:dyDescent="0.25">
      <c r="A593" s="24"/>
    </row>
    <row r="594" spans="1:1" s="10" customFormat="1" x14ac:dyDescent="0.25">
      <c r="A594" s="24"/>
    </row>
    <row r="595" spans="1:1" s="10" customFormat="1" x14ac:dyDescent="0.25">
      <c r="A595" s="24"/>
    </row>
    <row r="596" spans="1:1" s="10" customFormat="1" x14ac:dyDescent="0.25">
      <c r="A596" s="24"/>
    </row>
    <row r="597" spans="1:1" s="10" customFormat="1" x14ac:dyDescent="0.25">
      <c r="A597" s="24"/>
    </row>
    <row r="598" spans="1:1" s="10" customFormat="1" x14ac:dyDescent="0.25">
      <c r="A598" s="24"/>
    </row>
    <row r="599" spans="1:1" s="10" customFormat="1" x14ac:dyDescent="0.25">
      <c r="A599" s="24"/>
    </row>
    <row r="600" spans="1:1" s="10" customFormat="1" x14ac:dyDescent="0.25">
      <c r="A600" s="24"/>
    </row>
    <row r="601" spans="1:1" s="10" customFormat="1" x14ac:dyDescent="0.25">
      <c r="A601" s="24"/>
    </row>
    <row r="602" spans="1:1" s="10" customFormat="1" x14ac:dyDescent="0.25">
      <c r="A602" s="24"/>
    </row>
    <row r="603" spans="1:1" s="10" customFormat="1" x14ac:dyDescent="0.25">
      <c r="A603" s="24"/>
    </row>
    <row r="604" spans="1:1" s="10" customFormat="1" x14ac:dyDescent="0.25">
      <c r="A604" s="24"/>
    </row>
    <row r="605" spans="1:1" s="10" customFormat="1" x14ac:dyDescent="0.25">
      <c r="A605" s="24"/>
    </row>
    <row r="606" spans="1:1" s="10" customFormat="1" x14ac:dyDescent="0.25">
      <c r="A606" s="24"/>
    </row>
    <row r="607" spans="1:1" s="10" customFormat="1" x14ac:dyDescent="0.25">
      <c r="A607" s="24"/>
    </row>
    <row r="608" spans="1:1" s="10" customFormat="1" x14ac:dyDescent="0.25">
      <c r="A608" s="24"/>
    </row>
    <row r="609" spans="1:1" s="10" customFormat="1" x14ac:dyDescent="0.25">
      <c r="A609" s="24"/>
    </row>
    <row r="610" spans="1:1" s="10" customFormat="1" x14ac:dyDescent="0.25">
      <c r="A610" s="24"/>
    </row>
    <row r="611" spans="1:1" s="10" customFormat="1" x14ac:dyDescent="0.25">
      <c r="A611" s="24"/>
    </row>
    <row r="612" spans="1:1" s="10" customFormat="1" x14ac:dyDescent="0.25">
      <c r="A612" s="24"/>
    </row>
    <row r="613" spans="1:1" s="10" customFormat="1" x14ac:dyDescent="0.25">
      <c r="A613" s="24"/>
    </row>
    <row r="614" spans="1:1" s="10" customFormat="1" x14ac:dyDescent="0.25">
      <c r="A614" s="24"/>
    </row>
    <row r="615" spans="1:1" s="10" customFormat="1" x14ac:dyDescent="0.25">
      <c r="A615" s="24"/>
    </row>
    <row r="616" spans="1:1" s="10" customFormat="1" x14ac:dyDescent="0.25">
      <c r="A616" s="24"/>
    </row>
    <row r="617" spans="1:1" s="10" customFormat="1" x14ac:dyDescent="0.25">
      <c r="A617" s="24"/>
    </row>
    <row r="618" spans="1:1" s="10" customFormat="1" x14ac:dyDescent="0.25">
      <c r="A618" s="24"/>
    </row>
    <row r="619" spans="1:1" s="10" customFormat="1" x14ac:dyDescent="0.25">
      <c r="A619" s="24"/>
    </row>
    <row r="620" spans="1:1" s="10" customFormat="1" x14ac:dyDescent="0.25">
      <c r="A620" s="24"/>
    </row>
    <row r="621" spans="1:1" s="10" customFormat="1" x14ac:dyDescent="0.25">
      <c r="A621" s="24"/>
    </row>
    <row r="622" spans="1:1" s="10" customFormat="1" x14ac:dyDescent="0.25">
      <c r="A622" s="24"/>
    </row>
    <row r="623" spans="1:1" s="10" customFormat="1" x14ac:dyDescent="0.25">
      <c r="A623" s="24"/>
    </row>
    <row r="624" spans="1:1" s="10" customFormat="1" x14ac:dyDescent="0.25">
      <c r="A624" s="24"/>
    </row>
    <row r="625" spans="1:1" s="10" customFormat="1" x14ac:dyDescent="0.25">
      <c r="A625" s="24"/>
    </row>
    <row r="626" spans="1:1" s="10" customFormat="1" x14ac:dyDescent="0.25">
      <c r="A626" s="24"/>
    </row>
    <row r="627" spans="1:1" s="10" customFormat="1" x14ac:dyDescent="0.25">
      <c r="A627" s="24"/>
    </row>
    <row r="628" spans="1:1" s="10" customFormat="1" x14ac:dyDescent="0.25">
      <c r="A628" s="24"/>
    </row>
    <row r="629" spans="1:1" s="10" customFormat="1" x14ac:dyDescent="0.25">
      <c r="A629" s="24"/>
    </row>
    <row r="630" spans="1:1" s="10" customFormat="1" x14ac:dyDescent="0.25">
      <c r="A630" s="24"/>
    </row>
    <row r="631" spans="1:1" s="10" customFormat="1" x14ac:dyDescent="0.25">
      <c r="A631" s="24"/>
    </row>
    <row r="632" spans="1:1" s="10" customFormat="1" x14ac:dyDescent="0.25">
      <c r="A632" s="24"/>
    </row>
    <row r="633" spans="1:1" s="10" customFormat="1" x14ac:dyDescent="0.25">
      <c r="A633" s="24"/>
    </row>
    <row r="634" spans="1:1" s="10" customFormat="1" x14ac:dyDescent="0.25">
      <c r="A634" s="24"/>
    </row>
    <row r="635" spans="1:1" s="10" customFormat="1" x14ac:dyDescent="0.25">
      <c r="A635" s="24"/>
    </row>
    <row r="636" spans="1:1" s="10" customFormat="1" x14ac:dyDescent="0.25">
      <c r="A636" s="24"/>
    </row>
    <row r="637" spans="1:1" s="10" customFormat="1" x14ac:dyDescent="0.25">
      <c r="A637" s="24"/>
    </row>
    <row r="638" spans="1:1" s="10" customFormat="1" x14ac:dyDescent="0.25">
      <c r="A638" s="24"/>
    </row>
    <row r="639" spans="1:1" s="10" customFormat="1" x14ac:dyDescent="0.25">
      <c r="A639" s="24"/>
    </row>
    <row r="640" spans="1:1" s="10" customFormat="1" x14ac:dyDescent="0.25">
      <c r="A640" s="24"/>
    </row>
    <row r="641" spans="1:1" s="10" customFormat="1" x14ac:dyDescent="0.25">
      <c r="A641" s="24"/>
    </row>
    <row r="642" spans="1:1" s="10" customFormat="1" x14ac:dyDescent="0.25">
      <c r="A642" s="24"/>
    </row>
    <row r="643" spans="1:1" s="10" customFormat="1" x14ac:dyDescent="0.25">
      <c r="A643" s="24"/>
    </row>
    <row r="644" spans="1:1" s="10" customFormat="1" x14ac:dyDescent="0.25">
      <c r="A644" s="24"/>
    </row>
    <row r="645" spans="1:1" s="10" customFormat="1" x14ac:dyDescent="0.25">
      <c r="A645" s="24"/>
    </row>
    <row r="646" spans="1:1" s="10" customFormat="1" x14ac:dyDescent="0.25">
      <c r="A646" s="24"/>
    </row>
    <row r="647" spans="1:1" s="10" customFormat="1" x14ac:dyDescent="0.25">
      <c r="A647" s="24"/>
    </row>
    <row r="648" spans="1:1" s="10" customFormat="1" x14ac:dyDescent="0.25">
      <c r="A648" s="24"/>
    </row>
    <row r="649" spans="1:1" s="10" customFormat="1" x14ac:dyDescent="0.25">
      <c r="A649" s="24"/>
    </row>
    <row r="650" spans="1:1" s="10" customFormat="1" x14ac:dyDescent="0.25">
      <c r="A650" s="24"/>
    </row>
    <row r="651" spans="1:1" s="10" customFormat="1" x14ac:dyDescent="0.25">
      <c r="A651" s="24"/>
    </row>
    <row r="652" spans="1:1" s="10" customFormat="1" x14ac:dyDescent="0.25">
      <c r="A652" s="24"/>
    </row>
    <row r="653" spans="1:1" s="10" customFormat="1" x14ac:dyDescent="0.25">
      <c r="A653" s="24"/>
    </row>
    <row r="654" spans="1:1" s="10" customFormat="1" x14ac:dyDescent="0.25">
      <c r="A654" s="24"/>
    </row>
    <row r="655" spans="1:1" s="10" customFormat="1" x14ac:dyDescent="0.25">
      <c r="A655" s="24"/>
    </row>
    <row r="656" spans="1:1" s="10" customFormat="1" x14ac:dyDescent="0.25">
      <c r="A656" s="24"/>
    </row>
    <row r="657" spans="1:1" s="10" customFormat="1" x14ac:dyDescent="0.25">
      <c r="A657" s="24"/>
    </row>
    <row r="658" spans="1:1" s="10" customFormat="1" x14ac:dyDescent="0.25">
      <c r="A658" s="24"/>
    </row>
    <row r="659" spans="1:1" s="10" customFormat="1" x14ac:dyDescent="0.25">
      <c r="A659" s="24"/>
    </row>
    <row r="660" spans="1:1" s="10" customFormat="1" x14ac:dyDescent="0.25">
      <c r="A660" s="24"/>
    </row>
    <row r="661" spans="1:1" s="10" customFormat="1" x14ac:dyDescent="0.25">
      <c r="A661" s="24"/>
    </row>
    <row r="662" spans="1:1" s="10" customFormat="1" x14ac:dyDescent="0.25">
      <c r="A662" s="24"/>
    </row>
    <row r="663" spans="1:1" s="10" customFormat="1" x14ac:dyDescent="0.25">
      <c r="A663" s="24"/>
    </row>
    <row r="664" spans="1:1" s="10" customFormat="1" x14ac:dyDescent="0.25">
      <c r="A664" s="24"/>
    </row>
    <row r="665" spans="1:1" s="10" customFormat="1" x14ac:dyDescent="0.25">
      <c r="A665" s="24"/>
    </row>
    <row r="666" spans="1:1" s="10" customFormat="1" x14ac:dyDescent="0.25">
      <c r="A666" s="24"/>
    </row>
    <row r="667" spans="1:1" s="10" customFormat="1" x14ac:dyDescent="0.25">
      <c r="A667" s="24"/>
    </row>
    <row r="668" spans="1:1" s="10" customFormat="1" x14ac:dyDescent="0.25">
      <c r="A668" s="24"/>
    </row>
    <row r="669" spans="1:1" s="10" customFormat="1" x14ac:dyDescent="0.25">
      <c r="A669" s="24"/>
    </row>
    <row r="670" spans="1:1" s="10" customFormat="1" x14ac:dyDescent="0.25">
      <c r="A670" s="24"/>
    </row>
    <row r="671" spans="1:1" s="10" customFormat="1" x14ac:dyDescent="0.25">
      <c r="A671" s="24"/>
    </row>
  </sheetData>
  <mergeCells count="13">
    <mergeCell ref="B19:E19"/>
    <mergeCell ref="B24:E24"/>
    <mergeCell ref="B25:E25"/>
    <mergeCell ref="A20:E20"/>
    <mergeCell ref="B21:E21"/>
    <mergeCell ref="B22:E22"/>
    <mergeCell ref="B23:E23"/>
    <mergeCell ref="A14:B14"/>
    <mergeCell ref="A16:B17"/>
    <mergeCell ref="A1:E1"/>
    <mergeCell ref="A2:E2"/>
    <mergeCell ref="A3:E3"/>
    <mergeCell ref="A4:E4"/>
  </mergeCells>
  <dataValidations count="2">
    <dataValidation type="decimal" operator="greaterThanOrEqual" showInputMessage="1" showErrorMessage="1" errorTitle="Valid price required" error="Enter a numeric price of 0 or greater. If 0, explain that the item is included at no additional cost in Assumptions." sqref="C7:C13" xr:uid="{E5901CB8-9B0C-4D4E-985D-1CAE97D11749}">
      <formula1>0</formula1>
    </dataValidation>
    <dataValidation type="decimal" showInputMessage="1" showErrorMessage="1" errorTitle="Valid VAT rate required" error="Enter the applicable VAT rate from 0% to 100%." sqref="E7:E13" xr:uid="{76F9A4FE-79C3-4991-BA21-424BE6A8DDBC}">
      <formula1>0</formula1>
      <formula2>1</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6B286-063D-4B59-900A-962517EA68E2}">
  <dimension ref="A1:BI665"/>
  <sheetViews>
    <sheetView zoomScale="50" zoomScaleNormal="50" workbookViewId="0">
      <selection activeCell="A4" sqref="A4:E4"/>
    </sheetView>
  </sheetViews>
  <sheetFormatPr defaultRowHeight="15" x14ac:dyDescent="0.25"/>
  <cols>
    <col min="1" max="1" width="11.140625" style="9" customWidth="1"/>
    <col min="2" max="2" width="90" customWidth="1"/>
    <col min="3" max="3" width="19.28515625" customWidth="1"/>
    <col min="6" max="61" width="9.140625" style="10"/>
  </cols>
  <sheetData>
    <row r="1" spans="1:5" ht="24" thickBot="1" x14ac:dyDescent="0.4">
      <c r="A1" s="56" t="s">
        <v>32</v>
      </c>
      <c r="B1" s="57"/>
      <c r="C1" s="57"/>
      <c r="D1" s="57"/>
      <c r="E1" s="58"/>
    </row>
    <row r="2" spans="1:5" ht="16.5" thickBot="1" x14ac:dyDescent="0.3">
      <c r="A2" s="59" t="s">
        <v>1</v>
      </c>
      <c r="B2" s="60"/>
      <c r="C2" s="60"/>
      <c r="D2" s="60"/>
      <c r="E2" s="61"/>
    </row>
    <row r="3" spans="1:5" ht="120" customHeight="1" thickBot="1" x14ac:dyDescent="0.3">
      <c r="A3" s="62" t="s">
        <v>55</v>
      </c>
      <c r="B3" s="63"/>
      <c r="C3" s="63"/>
      <c r="D3" s="63"/>
      <c r="E3" s="64"/>
    </row>
    <row r="4" spans="1:5" ht="68.099999999999994" customHeight="1" thickBot="1" x14ac:dyDescent="0.3">
      <c r="A4" s="62" t="s">
        <v>56</v>
      </c>
      <c r="B4" s="63"/>
      <c r="C4" s="63"/>
      <c r="D4" s="63"/>
      <c r="E4" s="64"/>
    </row>
    <row r="5" spans="1:5" ht="30" customHeight="1" x14ac:dyDescent="0.25">
      <c r="A5" s="15" t="s">
        <v>13</v>
      </c>
      <c r="B5" s="16" t="s">
        <v>14</v>
      </c>
      <c r="C5" s="17" t="s">
        <v>15</v>
      </c>
      <c r="D5" s="10"/>
      <c r="E5" s="18" t="s">
        <v>16</v>
      </c>
    </row>
    <row r="6" spans="1:5" x14ac:dyDescent="0.25">
      <c r="A6" s="12" t="s">
        <v>17</v>
      </c>
      <c r="B6" s="13"/>
      <c r="C6" s="14" t="s">
        <v>18</v>
      </c>
      <c r="D6" s="10"/>
      <c r="E6" s="11" t="s">
        <v>19</v>
      </c>
    </row>
    <row r="7" spans="1:5" ht="25.5" customHeight="1" x14ac:dyDescent="0.25">
      <c r="A7" s="25">
        <v>1</v>
      </c>
      <c r="B7" s="8" t="s">
        <v>33</v>
      </c>
      <c r="C7" s="43"/>
      <c r="D7" s="10"/>
      <c r="E7" s="41"/>
    </row>
    <row r="8" spans="1:5" x14ac:dyDescent="0.25">
      <c r="A8" s="50" t="s">
        <v>34</v>
      </c>
      <c r="B8" s="51"/>
      <c r="C8" s="44" t="str">
        <f>IF(COUNT(C7)=1,C7,"")</f>
        <v/>
      </c>
      <c r="D8" s="22"/>
    </row>
    <row r="9" spans="1:5" ht="15.75" thickBot="1" x14ac:dyDescent="0.3">
      <c r="C9" s="10"/>
      <c r="D9" s="10"/>
      <c r="E9" s="10"/>
    </row>
    <row r="10" spans="1:5" ht="15" customHeight="1" x14ac:dyDescent="0.25">
      <c r="A10" s="52" t="s">
        <v>28</v>
      </c>
      <c r="B10" s="53"/>
      <c r="C10" s="10"/>
      <c r="D10" s="10"/>
      <c r="E10" s="10"/>
    </row>
    <row r="11" spans="1:5" ht="15.75" thickBot="1" x14ac:dyDescent="0.3">
      <c r="A11" s="54"/>
      <c r="B11" s="55"/>
      <c r="C11" s="10"/>
      <c r="D11" s="10"/>
      <c r="E11" s="10"/>
    </row>
    <row r="12" spans="1:5" x14ac:dyDescent="0.25">
      <c r="A12" s="23"/>
      <c r="B12" s="23"/>
      <c r="C12" s="10"/>
      <c r="D12" s="10"/>
      <c r="E12" s="10"/>
    </row>
    <row r="13" spans="1:5" x14ac:dyDescent="0.25">
      <c r="A13" s="16" t="s">
        <v>29</v>
      </c>
      <c r="B13" s="65" t="s">
        <v>30</v>
      </c>
      <c r="C13" s="65"/>
      <c r="D13" s="65"/>
      <c r="E13" s="65"/>
    </row>
    <row r="14" spans="1:5" x14ac:dyDescent="0.25">
      <c r="A14" s="67" t="s">
        <v>31</v>
      </c>
      <c r="B14" s="67"/>
      <c r="C14" s="67"/>
      <c r="D14" s="67"/>
      <c r="E14" s="67"/>
    </row>
    <row r="15" spans="1:5" x14ac:dyDescent="0.25">
      <c r="A15" s="21"/>
      <c r="B15" s="66"/>
      <c r="C15" s="66"/>
      <c r="D15" s="66"/>
      <c r="E15" s="66"/>
    </row>
    <row r="16" spans="1:5" x14ac:dyDescent="0.25">
      <c r="A16" s="21"/>
      <c r="B16" s="66"/>
      <c r="C16" s="66"/>
      <c r="D16" s="66"/>
      <c r="E16" s="66"/>
    </row>
    <row r="17" spans="1:5" x14ac:dyDescent="0.25">
      <c r="A17" s="21"/>
      <c r="B17" s="66"/>
      <c r="C17" s="66"/>
      <c r="D17" s="66"/>
      <c r="E17" s="66"/>
    </row>
    <row r="18" spans="1:5" x14ac:dyDescent="0.25">
      <c r="A18" s="21"/>
      <c r="B18" s="66"/>
      <c r="C18" s="66"/>
      <c r="D18" s="66"/>
      <c r="E18" s="66"/>
    </row>
    <row r="19" spans="1:5" x14ac:dyDescent="0.25">
      <c r="A19" s="21"/>
      <c r="B19" s="66"/>
      <c r="C19" s="66"/>
      <c r="D19" s="66"/>
      <c r="E19" s="66"/>
    </row>
    <row r="20" spans="1:5" x14ac:dyDescent="0.25">
      <c r="A20" s="24"/>
      <c r="B20" s="10"/>
      <c r="C20" s="10"/>
      <c r="D20" s="10"/>
      <c r="E20" s="10"/>
    </row>
    <row r="21" spans="1:5" s="10" customFormat="1" x14ac:dyDescent="0.25">
      <c r="A21" s="24"/>
    </row>
    <row r="22" spans="1:5" s="10" customFormat="1" x14ac:dyDescent="0.25">
      <c r="A22" s="24"/>
    </row>
    <row r="23" spans="1:5" s="10" customFormat="1" x14ac:dyDescent="0.25">
      <c r="A23" s="24"/>
    </row>
    <row r="24" spans="1:5" s="10" customFormat="1" x14ac:dyDescent="0.25">
      <c r="A24" s="24"/>
    </row>
    <row r="25" spans="1:5" s="10" customFormat="1" x14ac:dyDescent="0.25">
      <c r="A25" s="24"/>
    </row>
    <row r="26" spans="1:5" s="10" customFormat="1" x14ac:dyDescent="0.25">
      <c r="A26" s="24"/>
    </row>
    <row r="27" spans="1:5" s="10" customFormat="1" x14ac:dyDescent="0.25">
      <c r="A27" s="24"/>
    </row>
    <row r="28" spans="1:5" s="10" customFormat="1" x14ac:dyDescent="0.25">
      <c r="A28" s="24"/>
    </row>
    <row r="29" spans="1:5" s="10" customFormat="1" x14ac:dyDescent="0.25">
      <c r="A29" s="24"/>
    </row>
    <row r="30" spans="1:5" s="10" customFormat="1" x14ac:dyDescent="0.25">
      <c r="A30" s="24"/>
    </row>
    <row r="31" spans="1:5" s="10" customFormat="1" x14ac:dyDescent="0.25">
      <c r="A31" s="24"/>
    </row>
    <row r="32" spans="1:5" s="10" customFormat="1" x14ac:dyDescent="0.25">
      <c r="A32" s="24"/>
    </row>
    <row r="33" spans="1:1" s="10" customFormat="1" x14ac:dyDescent="0.25">
      <c r="A33" s="24"/>
    </row>
    <row r="34" spans="1:1" s="10" customFormat="1" x14ac:dyDescent="0.25">
      <c r="A34" s="24"/>
    </row>
    <row r="35" spans="1:1" s="10" customFormat="1" x14ac:dyDescent="0.25">
      <c r="A35" s="24"/>
    </row>
    <row r="36" spans="1:1" s="10" customFormat="1" x14ac:dyDescent="0.25">
      <c r="A36" s="24"/>
    </row>
    <row r="37" spans="1:1" s="10" customFormat="1" x14ac:dyDescent="0.25">
      <c r="A37" s="24"/>
    </row>
    <row r="38" spans="1:1" s="10" customFormat="1" x14ac:dyDescent="0.25">
      <c r="A38" s="24"/>
    </row>
    <row r="39" spans="1:1" s="10" customFormat="1" x14ac:dyDescent="0.25">
      <c r="A39" s="24"/>
    </row>
    <row r="40" spans="1:1" s="10" customFormat="1" x14ac:dyDescent="0.25">
      <c r="A40" s="24"/>
    </row>
    <row r="41" spans="1:1" s="10" customFormat="1" x14ac:dyDescent="0.25">
      <c r="A41" s="24"/>
    </row>
    <row r="42" spans="1:1" s="10" customFormat="1" x14ac:dyDescent="0.25">
      <c r="A42" s="24"/>
    </row>
    <row r="43" spans="1:1" s="10" customFormat="1" x14ac:dyDescent="0.25">
      <c r="A43" s="24"/>
    </row>
    <row r="44" spans="1:1" s="10" customFormat="1" x14ac:dyDescent="0.25">
      <c r="A44" s="24"/>
    </row>
    <row r="45" spans="1:1" s="10" customFormat="1" x14ac:dyDescent="0.25">
      <c r="A45" s="24"/>
    </row>
    <row r="46" spans="1:1" s="10" customFormat="1" x14ac:dyDescent="0.25">
      <c r="A46" s="24"/>
    </row>
    <row r="47" spans="1:1" s="10" customFormat="1" x14ac:dyDescent="0.25">
      <c r="A47" s="24"/>
    </row>
    <row r="48" spans="1:1" s="10" customFormat="1" x14ac:dyDescent="0.25">
      <c r="A48" s="24"/>
    </row>
    <row r="49" spans="1:1" s="10" customFormat="1" x14ac:dyDescent="0.25">
      <c r="A49" s="24"/>
    </row>
    <row r="50" spans="1:1" s="10" customFormat="1" x14ac:dyDescent="0.25">
      <c r="A50" s="24"/>
    </row>
    <row r="51" spans="1:1" s="10" customFormat="1" x14ac:dyDescent="0.25">
      <c r="A51" s="24"/>
    </row>
    <row r="52" spans="1:1" s="10" customFormat="1" x14ac:dyDescent="0.25">
      <c r="A52" s="24"/>
    </row>
    <row r="53" spans="1:1" s="10" customFormat="1" x14ac:dyDescent="0.25">
      <c r="A53" s="24"/>
    </row>
    <row r="54" spans="1:1" s="10" customFormat="1" x14ac:dyDescent="0.25">
      <c r="A54" s="24"/>
    </row>
    <row r="55" spans="1:1" s="10" customFormat="1" x14ac:dyDescent="0.25">
      <c r="A55" s="24"/>
    </row>
    <row r="56" spans="1:1" s="10" customFormat="1" x14ac:dyDescent="0.25">
      <c r="A56" s="24"/>
    </row>
    <row r="57" spans="1:1" s="10" customFormat="1" x14ac:dyDescent="0.25">
      <c r="A57" s="24"/>
    </row>
    <row r="58" spans="1:1" s="10" customFormat="1" x14ac:dyDescent="0.25">
      <c r="A58" s="24"/>
    </row>
    <row r="59" spans="1:1" s="10" customFormat="1" x14ac:dyDescent="0.25">
      <c r="A59" s="24"/>
    </row>
    <row r="60" spans="1:1" s="10" customFormat="1" x14ac:dyDescent="0.25">
      <c r="A60" s="24"/>
    </row>
    <row r="61" spans="1:1" s="10" customFormat="1" x14ac:dyDescent="0.25">
      <c r="A61" s="24"/>
    </row>
    <row r="62" spans="1:1" s="10" customFormat="1" x14ac:dyDescent="0.25">
      <c r="A62" s="24"/>
    </row>
    <row r="63" spans="1:1" s="10" customFormat="1" x14ac:dyDescent="0.25">
      <c r="A63" s="24"/>
    </row>
    <row r="64" spans="1:1" s="10" customFormat="1" x14ac:dyDescent="0.25">
      <c r="A64" s="24"/>
    </row>
    <row r="65" spans="1:1" s="10" customFormat="1" x14ac:dyDescent="0.25">
      <c r="A65" s="24"/>
    </row>
    <row r="66" spans="1:1" s="10" customFormat="1" x14ac:dyDescent="0.25">
      <c r="A66" s="24"/>
    </row>
    <row r="67" spans="1:1" s="10" customFormat="1" x14ac:dyDescent="0.25">
      <c r="A67" s="24"/>
    </row>
    <row r="68" spans="1:1" s="10" customFormat="1" x14ac:dyDescent="0.25">
      <c r="A68" s="24"/>
    </row>
    <row r="69" spans="1:1" s="10" customFormat="1" x14ac:dyDescent="0.25">
      <c r="A69" s="24"/>
    </row>
    <row r="70" spans="1:1" s="10" customFormat="1" x14ac:dyDescent="0.25">
      <c r="A70" s="24"/>
    </row>
    <row r="71" spans="1:1" s="10" customFormat="1" x14ac:dyDescent="0.25">
      <c r="A71" s="24"/>
    </row>
    <row r="72" spans="1:1" s="10" customFormat="1" x14ac:dyDescent="0.25">
      <c r="A72" s="24"/>
    </row>
    <row r="73" spans="1:1" s="10" customFormat="1" x14ac:dyDescent="0.25">
      <c r="A73" s="24"/>
    </row>
    <row r="74" spans="1:1" s="10" customFormat="1" x14ac:dyDescent="0.25">
      <c r="A74" s="24"/>
    </row>
    <row r="75" spans="1:1" s="10" customFormat="1" x14ac:dyDescent="0.25">
      <c r="A75" s="24"/>
    </row>
    <row r="76" spans="1:1" s="10" customFormat="1" x14ac:dyDescent="0.25">
      <c r="A76" s="24"/>
    </row>
    <row r="77" spans="1:1" s="10" customFormat="1" x14ac:dyDescent="0.25">
      <c r="A77" s="24"/>
    </row>
    <row r="78" spans="1:1" s="10" customFormat="1" x14ac:dyDescent="0.25">
      <c r="A78" s="24"/>
    </row>
    <row r="79" spans="1:1" s="10" customFormat="1" x14ac:dyDescent="0.25">
      <c r="A79" s="24"/>
    </row>
    <row r="80" spans="1:1" s="10" customFormat="1" x14ac:dyDescent="0.25">
      <c r="A80" s="24"/>
    </row>
    <row r="81" spans="1:1" s="10" customFormat="1" x14ac:dyDescent="0.25">
      <c r="A81" s="24"/>
    </row>
    <row r="82" spans="1:1" s="10" customFormat="1" x14ac:dyDescent="0.25">
      <c r="A82" s="24"/>
    </row>
    <row r="83" spans="1:1" s="10" customFormat="1" x14ac:dyDescent="0.25">
      <c r="A83" s="24"/>
    </row>
    <row r="84" spans="1:1" s="10" customFormat="1" x14ac:dyDescent="0.25">
      <c r="A84" s="24"/>
    </row>
    <row r="85" spans="1:1" s="10" customFormat="1" x14ac:dyDescent="0.25">
      <c r="A85" s="24"/>
    </row>
    <row r="86" spans="1:1" s="10" customFormat="1" x14ac:dyDescent="0.25">
      <c r="A86" s="24"/>
    </row>
    <row r="87" spans="1:1" s="10" customFormat="1" x14ac:dyDescent="0.25">
      <c r="A87" s="24"/>
    </row>
    <row r="88" spans="1:1" s="10" customFormat="1" x14ac:dyDescent="0.25">
      <c r="A88" s="24"/>
    </row>
    <row r="89" spans="1:1" s="10" customFormat="1" x14ac:dyDescent="0.25">
      <c r="A89" s="24"/>
    </row>
    <row r="90" spans="1:1" s="10" customFormat="1" x14ac:dyDescent="0.25">
      <c r="A90" s="24"/>
    </row>
    <row r="91" spans="1:1" s="10" customFormat="1" x14ac:dyDescent="0.25">
      <c r="A91" s="24"/>
    </row>
    <row r="92" spans="1:1" s="10" customFormat="1" x14ac:dyDescent="0.25">
      <c r="A92" s="24"/>
    </row>
    <row r="93" spans="1:1" s="10" customFormat="1" x14ac:dyDescent="0.25">
      <c r="A93" s="24"/>
    </row>
    <row r="94" spans="1:1" s="10" customFormat="1" x14ac:dyDescent="0.25">
      <c r="A94" s="24"/>
    </row>
    <row r="95" spans="1:1" s="10" customFormat="1" x14ac:dyDescent="0.25">
      <c r="A95" s="24"/>
    </row>
    <row r="96" spans="1:1" s="10" customFormat="1" x14ac:dyDescent="0.25">
      <c r="A96" s="24"/>
    </row>
    <row r="97" spans="1:1" s="10" customFormat="1" x14ac:dyDescent="0.25">
      <c r="A97" s="24"/>
    </row>
    <row r="98" spans="1:1" s="10" customFormat="1" x14ac:dyDescent="0.25">
      <c r="A98" s="24"/>
    </row>
    <row r="99" spans="1:1" s="10" customFormat="1" x14ac:dyDescent="0.25">
      <c r="A99" s="24"/>
    </row>
    <row r="100" spans="1:1" s="10" customFormat="1" x14ac:dyDescent="0.25">
      <c r="A100" s="24"/>
    </row>
    <row r="101" spans="1:1" s="10" customFormat="1" x14ac:dyDescent="0.25">
      <c r="A101" s="24"/>
    </row>
    <row r="102" spans="1:1" s="10" customFormat="1" x14ac:dyDescent="0.25">
      <c r="A102" s="24"/>
    </row>
    <row r="103" spans="1:1" s="10" customFormat="1" x14ac:dyDescent="0.25">
      <c r="A103" s="24"/>
    </row>
    <row r="104" spans="1:1" s="10" customFormat="1" x14ac:dyDescent="0.25">
      <c r="A104" s="24"/>
    </row>
    <row r="105" spans="1:1" s="10" customFormat="1" x14ac:dyDescent="0.25">
      <c r="A105" s="24"/>
    </row>
    <row r="106" spans="1:1" s="10" customFormat="1" x14ac:dyDescent="0.25">
      <c r="A106" s="24"/>
    </row>
    <row r="107" spans="1:1" s="10" customFormat="1" x14ac:dyDescent="0.25">
      <c r="A107" s="24"/>
    </row>
    <row r="108" spans="1:1" s="10" customFormat="1" x14ac:dyDescent="0.25">
      <c r="A108" s="24"/>
    </row>
    <row r="109" spans="1:1" s="10" customFormat="1" x14ac:dyDescent="0.25">
      <c r="A109" s="24"/>
    </row>
    <row r="110" spans="1:1" s="10" customFormat="1" x14ac:dyDescent="0.25">
      <c r="A110" s="24"/>
    </row>
    <row r="111" spans="1:1" s="10" customFormat="1" x14ac:dyDescent="0.25">
      <c r="A111" s="24"/>
    </row>
    <row r="112" spans="1:1" s="10" customFormat="1" x14ac:dyDescent="0.25">
      <c r="A112" s="24"/>
    </row>
    <row r="113" spans="1:1" s="10" customFormat="1" x14ac:dyDescent="0.25">
      <c r="A113" s="24"/>
    </row>
    <row r="114" spans="1:1" s="10" customFormat="1" x14ac:dyDescent="0.25">
      <c r="A114" s="24"/>
    </row>
    <row r="115" spans="1:1" s="10" customFormat="1" x14ac:dyDescent="0.25">
      <c r="A115" s="24"/>
    </row>
    <row r="116" spans="1:1" s="10" customFormat="1" x14ac:dyDescent="0.25">
      <c r="A116" s="24"/>
    </row>
    <row r="117" spans="1:1" s="10" customFormat="1" x14ac:dyDescent="0.25">
      <c r="A117" s="24"/>
    </row>
    <row r="118" spans="1:1" s="10" customFormat="1" x14ac:dyDescent="0.25">
      <c r="A118" s="24"/>
    </row>
    <row r="119" spans="1:1" s="10" customFormat="1" x14ac:dyDescent="0.25">
      <c r="A119" s="24"/>
    </row>
    <row r="120" spans="1:1" s="10" customFormat="1" x14ac:dyDescent="0.25">
      <c r="A120" s="24"/>
    </row>
    <row r="121" spans="1:1" s="10" customFormat="1" x14ac:dyDescent="0.25">
      <c r="A121" s="24"/>
    </row>
    <row r="122" spans="1:1" s="10" customFormat="1" x14ac:dyDescent="0.25">
      <c r="A122" s="24"/>
    </row>
    <row r="123" spans="1:1" s="10" customFormat="1" x14ac:dyDescent="0.25">
      <c r="A123" s="24"/>
    </row>
    <row r="124" spans="1:1" s="10" customFormat="1" x14ac:dyDescent="0.25">
      <c r="A124" s="24"/>
    </row>
    <row r="125" spans="1:1" s="10" customFormat="1" x14ac:dyDescent="0.25">
      <c r="A125" s="24"/>
    </row>
    <row r="126" spans="1:1" s="10" customFormat="1" x14ac:dyDescent="0.25">
      <c r="A126" s="24"/>
    </row>
    <row r="127" spans="1:1" s="10" customFormat="1" x14ac:dyDescent="0.25">
      <c r="A127" s="24"/>
    </row>
    <row r="128" spans="1:1" s="10" customFormat="1" x14ac:dyDescent="0.25">
      <c r="A128" s="24"/>
    </row>
    <row r="129" spans="1:1" s="10" customFormat="1" x14ac:dyDescent="0.25">
      <c r="A129" s="24"/>
    </row>
    <row r="130" spans="1:1" s="10" customFormat="1" x14ac:dyDescent="0.25">
      <c r="A130" s="24"/>
    </row>
    <row r="131" spans="1:1" s="10" customFormat="1" x14ac:dyDescent="0.25">
      <c r="A131" s="24"/>
    </row>
    <row r="132" spans="1:1" s="10" customFormat="1" x14ac:dyDescent="0.25">
      <c r="A132" s="24"/>
    </row>
    <row r="133" spans="1:1" s="10" customFormat="1" x14ac:dyDescent="0.25">
      <c r="A133" s="24"/>
    </row>
    <row r="134" spans="1:1" s="10" customFormat="1" x14ac:dyDescent="0.25">
      <c r="A134" s="24"/>
    </row>
    <row r="135" spans="1:1" s="10" customFormat="1" x14ac:dyDescent="0.25">
      <c r="A135" s="24"/>
    </row>
    <row r="136" spans="1:1" s="10" customFormat="1" x14ac:dyDescent="0.25">
      <c r="A136" s="24"/>
    </row>
    <row r="137" spans="1:1" s="10" customFormat="1" x14ac:dyDescent="0.25">
      <c r="A137" s="24"/>
    </row>
    <row r="138" spans="1:1" s="10" customFormat="1" x14ac:dyDescent="0.25">
      <c r="A138" s="24"/>
    </row>
    <row r="139" spans="1:1" s="10" customFormat="1" x14ac:dyDescent="0.25">
      <c r="A139" s="24"/>
    </row>
    <row r="140" spans="1:1" s="10" customFormat="1" x14ac:dyDescent="0.25">
      <c r="A140" s="24"/>
    </row>
    <row r="141" spans="1:1" s="10" customFormat="1" x14ac:dyDescent="0.25">
      <c r="A141" s="24"/>
    </row>
    <row r="142" spans="1:1" s="10" customFormat="1" x14ac:dyDescent="0.25">
      <c r="A142" s="24"/>
    </row>
    <row r="143" spans="1:1" s="10" customFormat="1" x14ac:dyDescent="0.25">
      <c r="A143" s="24"/>
    </row>
    <row r="144" spans="1:1" s="10" customFormat="1" x14ac:dyDescent="0.25">
      <c r="A144" s="24"/>
    </row>
    <row r="145" spans="1:1" s="10" customFormat="1" x14ac:dyDescent="0.25">
      <c r="A145" s="24"/>
    </row>
    <row r="146" spans="1:1" s="10" customFormat="1" x14ac:dyDescent="0.25">
      <c r="A146" s="24"/>
    </row>
    <row r="147" spans="1:1" s="10" customFormat="1" x14ac:dyDescent="0.25">
      <c r="A147" s="24"/>
    </row>
    <row r="148" spans="1:1" s="10" customFormat="1" x14ac:dyDescent="0.25">
      <c r="A148" s="24"/>
    </row>
    <row r="149" spans="1:1" s="10" customFormat="1" x14ac:dyDescent="0.25">
      <c r="A149" s="24"/>
    </row>
    <row r="150" spans="1:1" s="10" customFormat="1" x14ac:dyDescent="0.25">
      <c r="A150" s="24"/>
    </row>
    <row r="151" spans="1:1" s="10" customFormat="1" x14ac:dyDescent="0.25">
      <c r="A151" s="24"/>
    </row>
    <row r="152" spans="1:1" s="10" customFormat="1" x14ac:dyDescent="0.25">
      <c r="A152" s="24"/>
    </row>
    <row r="153" spans="1:1" s="10" customFormat="1" x14ac:dyDescent="0.25">
      <c r="A153" s="24"/>
    </row>
    <row r="154" spans="1:1" s="10" customFormat="1" x14ac:dyDescent="0.25">
      <c r="A154" s="24"/>
    </row>
    <row r="155" spans="1:1" s="10" customFormat="1" x14ac:dyDescent="0.25">
      <c r="A155" s="24"/>
    </row>
    <row r="156" spans="1:1" s="10" customFormat="1" x14ac:dyDescent="0.25">
      <c r="A156" s="24"/>
    </row>
    <row r="157" spans="1:1" s="10" customFormat="1" x14ac:dyDescent="0.25">
      <c r="A157" s="24"/>
    </row>
    <row r="158" spans="1:1" s="10" customFormat="1" x14ac:dyDescent="0.25">
      <c r="A158" s="24"/>
    </row>
    <row r="159" spans="1:1" s="10" customFormat="1" x14ac:dyDescent="0.25">
      <c r="A159" s="24"/>
    </row>
    <row r="160" spans="1:1" s="10" customFormat="1" x14ac:dyDescent="0.25">
      <c r="A160" s="24"/>
    </row>
    <row r="161" spans="1:1" s="10" customFormat="1" x14ac:dyDescent="0.25">
      <c r="A161" s="24"/>
    </row>
    <row r="162" spans="1:1" s="10" customFormat="1" x14ac:dyDescent="0.25">
      <c r="A162" s="24"/>
    </row>
    <row r="163" spans="1:1" s="10" customFormat="1" x14ac:dyDescent="0.25">
      <c r="A163" s="24"/>
    </row>
    <row r="164" spans="1:1" s="10" customFormat="1" x14ac:dyDescent="0.25">
      <c r="A164" s="24"/>
    </row>
    <row r="165" spans="1:1" s="10" customFormat="1" x14ac:dyDescent="0.25">
      <c r="A165" s="24"/>
    </row>
    <row r="166" spans="1:1" s="10" customFormat="1" x14ac:dyDescent="0.25">
      <c r="A166" s="24"/>
    </row>
    <row r="167" spans="1:1" s="10" customFormat="1" x14ac:dyDescent="0.25">
      <c r="A167" s="24"/>
    </row>
    <row r="168" spans="1:1" s="10" customFormat="1" x14ac:dyDescent="0.25">
      <c r="A168" s="24"/>
    </row>
    <row r="169" spans="1:1" s="10" customFormat="1" x14ac:dyDescent="0.25">
      <c r="A169" s="24"/>
    </row>
    <row r="170" spans="1:1" s="10" customFormat="1" x14ac:dyDescent="0.25">
      <c r="A170" s="24"/>
    </row>
    <row r="171" spans="1:1" s="10" customFormat="1" x14ac:dyDescent="0.25">
      <c r="A171" s="24"/>
    </row>
    <row r="172" spans="1:1" s="10" customFormat="1" x14ac:dyDescent="0.25">
      <c r="A172" s="24"/>
    </row>
    <row r="173" spans="1:1" s="10" customFormat="1" x14ac:dyDescent="0.25">
      <c r="A173" s="24"/>
    </row>
    <row r="174" spans="1:1" s="10" customFormat="1" x14ac:dyDescent="0.25">
      <c r="A174" s="24"/>
    </row>
    <row r="175" spans="1:1" s="10" customFormat="1" x14ac:dyDescent="0.25">
      <c r="A175" s="24"/>
    </row>
    <row r="176" spans="1:1" s="10" customFormat="1" x14ac:dyDescent="0.25">
      <c r="A176" s="24"/>
    </row>
    <row r="177" spans="1:1" s="10" customFormat="1" x14ac:dyDescent="0.25">
      <c r="A177" s="24"/>
    </row>
    <row r="178" spans="1:1" s="10" customFormat="1" x14ac:dyDescent="0.25">
      <c r="A178" s="24"/>
    </row>
    <row r="179" spans="1:1" s="10" customFormat="1" x14ac:dyDescent="0.25">
      <c r="A179" s="24"/>
    </row>
    <row r="180" spans="1:1" s="10" customFormat="1" x14ac:dyDescent="0.25">
      <c r="A180" s="24"/>
    </row>
    <row r="181" spans="1:1" s="10" customFormat="1" x14ac:dyDescent="0.25">
      <c r="A181" s="24"/>
    </row>
    <row r="182" spans="1:1" s="10" customFormat="1" x14ac:dyDescent="0.25">
      <c r="A182" s="24"/>
    </row>
    <row r="183" spans="1:1" s="10" customFormat="1" x14ac:dyDescent="0.25">
      <c r="A183" s="24"/>
    </row>
    <row r="184" spans="1:1" s="10" customFormat="1" x14ac:dyDescent="0.25">
      <c r="A184" s="24"/>
    </row>
    <row r="185" spans="1:1" s="10" customFormat="1" x14ac:dyDescent="0.25">
      <c r="A185" s="24"/>
    </row>
    <row r="186" spans="1:1" s="10" customFormat="1" x14ac:dyDescent="0.25">
      <c r="A186" s="24"/>
    </row>
    <row r="187" spans="1:1" s="10" customFormat="1" x14ac:dyDescent="0.25">
      <c r="A187" s="24"/>
    </row>
    <row r="188" spans="1:1" s="10" customFormat="1" x14ac:dyDescent="0.25">
      <c r="A188" s="24"/>
    </row>
    <row r="189" spans="1:1" s="10" customFormat="1" x14ac:dyDescent="0.25">
      <c r="A189" s="24"/>
    </row>
    <row r="190" spans="1:1" s="10" customFormat="1" x14ac:dyDescent="0.25">
      <c r="A190" s="24"/>
    </row>
    <row r="191" spans="1:1" s="10" customFormat="1" x14ac:dyDescent="0.25">
      <c r="A191" s="24"/>
    </row>
    <row r="192" spans="1:1" s="10" customFormat="1" x14ac:dyDescent="0.25">
      <c r="A192" s="24"/>
    </row>
    <row r="193" spans="1:1" s="10" customFormat="1" x14ac:dyDescent="0.25">
      <c r="A193" s="24"/>
    </row>
    <row r="194" spans="1:1" s="10" customFormat="1" x14ac:dyDescent="0.25">
      <c r="A194" s="24"/>
    </row>
    <row r="195" spans="1:1" s="10" customFormat="1" x14ac:dyDescent="0.25">
      <c r="A195" s="24"/>
    </row>
    <row r="196" spans="1:1" s="10" customFormat="1" x14ac:dyDescent="0.25">
      <c r="A196" s="24"/>
    </row>
    <row r="197" spans="1:1" s="10" customFormat="1" x14ac:dyDescent="0.25">
      <c r="A197" s="24"/>
    </row>
    <row r="198" spans="1:1" s="10" customFormat="1" x14ac:dyDescent="0.25">
      <c r="A198" s="24"/>
    </row>
    <row r="199" spans="1:1" s="10" customFormat="1" x14ac:dyDescent="0.25">
      <c r="A199" s="24"/>
    </row>
    <row r="200" spans="1:1" s="10" customFormat="1" x14ac:dyDescent="0.25">
      <c r="A200" s="24"/>
    </row>
    <row r="201" spans="1:1" s="10" customFormat="1" x14ac:dyDescent="0.25">
      <c r="A201" s="24"/>
    </row>
    <row r="202" spans="1:1" s="10" customFormat="1" x14ac:dyDescent="0.25">
      <c r="A202" s="24"/>
    </row>
    <row r="203" spans="1:1" s="10" customFormat="1" x14ac:dyDescent="0.25">
      <c r="A203" s="24"/>
    </row>
    <row r="204" spans="1:1" s="10" customFormat="1" x14ac:dyDescent="0.25">
      <c r="A204" s="24"/>
    </row>
    <row r="205" spans="1:1" s="10" customFormat="1" x14ac:dyDescent="0.25">
      <c r="A205" s="24"/>
    </row>
    <row r="206" spans="1:1" s="10" customFormat="1" x14ac:dyDescent="0.25">
      <c r="A206" s="24"/>
    </row>
    <row r="207" spans="1:1" s="10" customFormat="1" x14ac:dyDescent="0.25">
      <c r="A207" s="24"/>
    </row>
    <row r="208" spans="1:1" s="10" customFormat="1" x14ac:dyDescent="0.25">
      <c r="A208" s="24"/>
    </row>
    <row r="209" spans="1:1" s="10" customFormat="1" x14ac:dyDescent="0.25">
      <c r="A209" s="24"/>
    </row>
    <row r="210" spans="1:1" s="10" customFormat="1" x14ac:dyDescent="0.25">
      <c r="A210" s="24"/>
    </row>
    <row r="211" spans="1:1" s="10" customFormat="1" x14ac:dyDescent="0.25">
      <c r="A211" s="24"/>
    </row>
    <row r="212" spans="1:1" s="10" customFormat="1" x14ac:dyDescent="0.25">
      <c r="A212" s="24"/>
    </row>
    <row r="213" spans="1:1" s="10" customFormat="1" x14ac:dyDescent="0.25">
      <c r="A213" s="24"/>
    </row>
    <row r="214" spans="1:1" s="10" customFormat="1" x14ac:dyDescent="0.25">
      <c r="A214" s="24"/>
    </row>
    <row r="215" spans="1:1" s="10" customFormat="1" x14ac:dyDescent="0.25">
      <c r="A215" s="24"/>
    </row>
    <row r="216" spans="1:1" s="10" customFormat="1" x14ac:dyDescent="0.25">
      <c r="A216" s="24"/>
    </row>
    <row r="217" spans="1:1" s="10" customFormat="1" x14ac:dyDescent="0.25">
      <c r="A217" s="24"/>
    </row>
    <row r="218" spans="1:1" s="10" customFormat="1" x14ac:dyDescent="0.25">
      <c r="A218" s="24"/>
    </row>
    <row r="219" spans="1:1" s="10" customFormat="1" x14ac:dyDescent="0.25">
      <c r="A219" s="24"/>
    </row>
    <row r="220" spans="1:1" s="10" customFormat="1" x14ac:dyDescent="0.25">
      <c r="A220" s="24"/>
    </row>
    <row r="221" spans="1:1" s="10" customFormat="1" x14ac:dyDescent="0.25">
      <c r="A221" s="24"/>
    </row>
    <row r="222" spans="1:1" s="10" customFormat="1" x14ac:dyDescent="0.25">
      <c r="A222" s="24"/>
    </row>
    <row r="223" spans="1:1" s="10" customFormat="1" x14ac:dyDescent="0.25">
      <c r="A223" s="24"/>
    </row>
    <row r="224" spans="1:1" s="10" customFormat="1" x14ac:dyDescent="0.25">
      <c r="A224" s="24"/>
    </row>
    <row r="225" spans="1:1" s="10" customFormat="1" x14ac:dyDescent="0.25">
      <c r="A225" s="24"/>
    </row>
    <row r="226" spans="1:1" s="10" customFormat="1" x14ac:dyDescent="0.25">
      <c r="A226" s="24"/>
    </row>
    <row r="227" spans="1:1" s="10" customFormat="1" x14ac:dyDescent="0.25">
      <c r="A227" s="24"/>
    </row>
    <row r="228" spans="1:1" s="10" customFormat="1" x14ac:dyDescent="0.25">
      <c r="A228" s="24"/>
    </row>
    <row r="229" spans="1:1" s="10" customFormat="1" x14ac:dyDescent="0.25">
      <c r="A229" s="24"/>
    </row>
    <row r="230" spans="1:1" s="10" customFormat="1" x14ac:dyDescent="0.25">
      <c r="A230" s="24"/>
    </row>
    <row r="231" spans="1:1" s="10" customFormat="1" x14ac:dyDescent="0.25">
      <c r="A231" s="24"/>
    </row>
    <row r="232" spans="1:1" s="10" customFormat="1" x14ac:dyDescent="0.25">
      <c r="A232" s="24"/>
    </row>
    <row r="233" spans="1:1" s="10" customFormat="1" x14ac:dyDescent="0.25">
      <c r="A233" s="24"/>
    </row>
    <row r="234" spans="1:1" s="10" customFormat="1" x14ac:dyDescent="0.25">
      <c r="A234" s="24"/>
    </row>
    <row r="235" spans="1:1" s="10" customFormat="1" x14ac:dyDescent="0.25">
      <c r="A235" s="24"/>
    </row>
    <row r="236" spans="1:1" s="10" customFormat="1" x14ac:dyDescent="0.25">
      <c r="A236" s="24"/>
    </row>
    <row r="237" spans="1:1" s="10" customFormat="1" x14ac:dyDescent="0.25">
      <c r="A237" s="24"/>
    </row>
    <row r="238" spans="1:1" s="10" customFormat="1" x14ac:dyDescent="0.25">
      <c r="A238" s="24"/>
    </row>
    <row r="239" spans="1:1" s="10" customFormat="1" x14ac:dyDescent="0.25">
      <c r="A239" s="24"/>
    </row>
    <row r="240" spans="1:1" s="10" customFormat="1" x14ac:dyDescent="0.25">
      <c r="A240" s="24"/>
    </row>
    <row r="241" spans="1:1" s="10" customFormat="1" x14ac:dyDescent="0.25">
      <c r="A241" s="24"/>
    </row>
    <row r="242" spans="1:1" s="10" customFormat="1" x14ac:dyDescent="0.25">
      <c r="A242" s="24"/>
    </row>
    <row r="243" spans="1:1" s="10" customFormat="1" x14ac:dyDescent="0.25">
      <c r="A243" s="24"/>
    </row>
    <row r="244" spans="1:1" s="10" customFormat="1" x14ac:dyDescent="0.25">
      <c r="A244" s="24"/>
    </row>
    <row r="245" spans="1:1" s="10" customFormat="1" x14ac:dyDescent="0.25">
      <c r="A245" s="24"/>
    </row>
    <row r="246" spans="1:1" s="10" customFormat="1" x14ac:dyDescent="0.25">
      <c r="A246" s="24"/>
    </row>
    <row r="247" spans="1:1" s="10" customFormat="1" x14ac:dyDescent="0.25">
      <c r="A247" s="24"/>
    </row>
    <row r="248" spans="1:1" s="10" customFormat="1" x14ac:dyDescent="0.25">
      <c r="A248" s="24"/>
    </row>
    <row r="249" spans="1:1" s="10" customFormat="1" x14ac:dyDescent="0.25">
      <c r="A249" s="24"/>
    </row>
    <row r="250" spans="1:1" s="10" customFormat="1" x14ac:dyDescent="0.25">
      <c r="A250" s="24"/>
    </row>
    <row r="251" spans="1:1" s="10" customFormat="1" x14ac:dyDescent="0.25">
      <c r="A251" s="24"/>
    </row>
    <row r="252" spans="1:1" s="10" customFormat="1" x14ac:dyDescent="0.25">
      <c r="A252" s="24"/>
    </row>
    <row r="253" spans="1:1" s="10" customFormat="1" x14ac:dyDescent="0.25">
      <c r="A253" s="24"/>
    </row>
    <row r="254" spans="1:1" s="10" customFormat="1" x14ac:dyDescent="0.25">
      <c r="A254" s="24"/>
    </row>
    <row r="255" spans="1:1" s="10" customFormat="1" x14ac:dyDescent="0.25">
      <c r="A255" s="24"/>
    </row>
    <row r="256" spans="1:1" s="10" customFormat="1" x14ac:dyDescent="0.25">
      <c r="A256" s="24"/>
    </row>
    <row r="257" spans="1:1" s="10" customFormat="1" x14ac:dyDescent="0.25">
      <c r="A257" s="24"/>
    </row>
    <row r="258" spans="1:1" s="10" customFormat="1" x14ac:dyDescent="0.25">
      <c r="A258" s="24"/>
    </row>
    <row r="259" spans="1:1" s="10" customFormat="1" x14ac:dyDescent="0.25">
      <c r="A259" s="24"/>
    </row>
    <row r="260" spans="1:1" s="10" customFormat="1" x14ac:dyDescent="0.25">
      <c r="A260" s="24"/>
    </row>
    <row r="261" spans="1:1" s="10" customFormat="1" x14ac:dyDescent="0.25">
      <c r="A261" s="24"/>
    </row>
    <row r="262" spans="1:1" s="10" customFormat="1" x14ac:dyDescent="0.25">
      <c r="A262" s="24"/>
    </row>
    <row r="263" spans="1:1" s="10" customFormat="1" x14ac:dyDescent="0.25">
      <c r="A263" s="24"/>
    </row>
    <row r="264" spans="1:1" s="10" customFormat="1" x14ac:dyDescent="0.25">
      <c r="A264" s="24"/>
    </row>
    <row r="265" spans="1:1" s="10" customFormat="1" x14ac:dyDescent="0.25">
      <c r="A265" s="24"/>
    </row>
    <row r="266" spans="1:1" s="10" customFormat="1" x14ac:dyDescent="0.25">
      <c r="A266" s="24"/>
    </row>
    <row r="267" spans="1:1" s="10" customFormat="1" x14ac:dyDescent="0.25">
      <c r="A267" s="24"/>
    </row>
    <row r="268" spans="1:1" s="10" customFormat="1" x14ac:dyDescent="0.25">
      <c r="A268" s="24"/>
    </row>
    <row r="269" spans="1:1" s="10" customFormat="1" x14ac:dyDescent="0.25">
      <c r="A269" s="24"/>
    </row>
    <row r="270" spans="1:1" s="10" customFormat="1" x14ac:dyDescent="0.25">
      <c r="A270" s="24"/>
    </row>
    <row r="271" spans="1:1" s="10" customFormat="1" x14ac:dyDescent="0.25">
      <c r="A271" s="24"/>
    </row>
    <row r="272" spans="1:1" s="10" customFormat="1" x14ac:dyDescent="0.25">
      <c r="A272" s="24"/>
    </row>
    <row r="273" spans="1:1" s="10" customFormat="1" x14ac:dyDescent="0.25">
      <c r="A273" s="24"/>
    </row>
    <row r="274" spans="1:1" s="10" customFormat="1" x14ac:dyDescent="0.25">
      <c r="A274" s="24"/>
    </row>
    <row r="275" spans="1:1" s="10" customFormat="1" x14ac:dyDescent="0.25">
      <c r="A275" s="24"/>
    </row>
    <row r="276" spans="1:1" s="10" customFormat="1" x14ac:dyDescent="0.25">
      <c r="A276" s="24"/>
    </row>
    <row r="277" spans="1:1" s="10" customFormat="1" x14ac:dyDescent="0.25">
      <c r="A277" s="24"/>
    </row>
    <row r="278" spans="1:1" s="10" customFormat="1" x14ac:dyDescent="0.25">
      <c r="A278" s="24"/>
    </row>
    <row r="279" spans="1:1" s="10" customFormat="1" x14ac:dyDescent="0.25">
      <c r="A279" s="24"/>
    </row>
    <row r="280" spans="1:1" s="10" customFormat="1" x14ac:dyDescent="0.25">
      <c r="A280" s="24"/>
    </row>
    <row r="281" spans="1:1" s="10" customFormat="1" x14ac:dyDescent="0.25">
      <c r="A281" s="24"/>
    </row>
    <row r="282" spans="1:1" s="10" customFormat="1" x14ac:dyDescent="0.25">
      <c r="A282" s="24"/>
    </row>
    <row r="283" spans="1:1" s="10" customFormat="1" x14ac:dyDescent="0.25">
      <c r="A283" s="24"/>
    </row>
    <row r="284" spans="1:1" s="10" customFormat="1" x14ac:dyDescent="0.25">
      <c r="A284" s="24"/>
    </row>
    <row r="285" spans="1:1" s="10" customFormat="1" x14ac:dyDescent="0.25">
      <c r="A285" s="24"/>
    </row>
    <row r="286" spans="1:1" s="10" customFormat="1" x14ac:dyDescent="0.25">
      <c r="A286" s="24"/>
    </row>
    <row r="287" spans="1:1" s="10" customFormat="1" x14ac:dyDescent="0.25">
      <c r="A287" s="24"/>
    </row>
    <row r="288" spans="1:1" s="10" customFormat="1" x14ac:dyDescent="0.25">
      <c r="A288" s="24"/>
    </row>
    <row r="289" spans="1:1" s="10" customFormat="1" x14ac:dyDescent="0.25">
      <c r="A289" s="24"/>
    </row>
    <row r="290" spans="1:1" s="10" customFormat="1" x14ac:dyDescent="0.25">
      <c r="A290" s="24"/>
    </row>
    <row r="291" spans="1:1" s="10" customFormat="1" x14ac:dyDescent="0.25">
      <c r="A291" s="24"/>
    </row>
    <row r="292" spans="1:1" s="10" customFormat="1" x14ac:dyDescent="0.25">
      <c r="A292" s="24"/>
    </row>
    <row r="293" spans="1:1" s="10" customFormat="1" x14ac:dyDescent="0.25">
      <c r="A293" s="24"/>
    </row>
    <row r="294" spans="1:1" s="10" customFormat="1" x14ac:dyDescent="0.25">
      <c r="A294" s="24"/>
    </row>
    <row r="295" spans="1:1" s="10" customFormat="1" x14ac:dyDescent="0.25">
      <c r="A295" s="24"/>
    </row>
    <row r="296" spans="1:1" s="10" customFormat="1" x14ac:dyDescent="0.25">
      <c r="A296" s="24"/>
    </row>
    <row r="297" spans="1:1" s="10" customFormat="1" x14ac:dyDescent="0.25">
      <c r="A297" s="24"/>
    </row>
    <row r="298" spans="1:1" s="10" customFormat="1" x14ac:dyDescent="0.25">
      <c r="A298" s="24"/>
    </row>
    <row r="299" spans="1:1" s="10" customFormat="1" x14ac:dyDescent="0.25">
      <c r="A299" s="24"/>
    </row>
    <row r="300" spans="1:1" s="10" customFormat="1" x14ac:dyDescent="0.25">
      <c r="A300" s="24"/>
    </row>
    <row r="301" spans="1:1" s="10" customFormat="1" x14ac:dyDescent="0.25">
      <c r="A301" s="24"/>
    </row>
    <row r="302" spans="1:1" s="10" customFormat="1" x14ac:dyDescent="0.25">
      <c r="A302" s="24"/>
    </row>
    <row r="303" spans="1:1" s="10" customFormat="1" x14ac:dyDescent="0.25">
      <c r="A303" s="24"/>
    </row>
    <row r="304" spans="1:1" s="10" customFormat="1" x14ac:dyDescent="0.25">
      <c r="A304" s="24"/>
    </row>
    <row r="305" spans="1:1" s="10" customFormat="1" x14ac:dyDescent="0.25">
      <c r="A305" s="24"/>
    </row>
    <row r="306" spans="1:1" s="10" customFormat="1" x14ac:dyDescent="0.25">
      <c r="A306" s="24"/>
    </row>
    <row r="307" spans="1:1" s="10" customFormat="1" x14ac:dyDescent="0.25">
      <c r="A307" s="24"/>
    </row>
    <row r="308" spans="1:1" s="10" customFormat="1" x14ac:dyDescent="0.25">
      <c r="A308" s="24"/>
    </row>
    <row r="309" spans="1:1" s="10" customFormat="1" x14ac:dyDescent="0.25">
      <c r="A309" s="24"/>
    </row>
    <row r="310" spans="1:1" s="10" customFormat="1" x14ac:dyDescent="0.25">
      <c r="A310" s="24"/>
    </row>
    <row r="311" spans="1:1" s="10" customFormat="1" x14ac:dyDescent="0.25">
      <c r="A311" s="24"/>
    </row>
    <row r="312" spans="1:1" s="10" customFormat="1" x14ac:dyDescent="0.25">
      <c r="A312" s="24"/>
    </row>
    <row r="313" spans="1:1" s="10" customFormat="1" x14ac:dyDescent="0.25">
      <c r="A313" s="24"/>
    </row>
    <row r="314" spans="1:1" s="10" customFormat="1" x14ac:dyDescent="0.25">
      <c r="A314" s="24"/>
    </row>
    <row r="315" spans="1:1" s="10" customFormat="1" x14ac:dyDescent="0.25">
      <c r="A315" s="24"/>
    </row>
    <row r="316" spans="1:1" s="10" customFormat="1" x14ac:dyDescent="0.25">
      <c r="A316" s="24"/>
    </row>
    <row r="317" spans="1:1" s="10" customFormat="1" x14ac:dyDescent="0.25">
      <c r="A317" s="24"/>
    </row>
    <row r="318" spans="1:1" s="10" customFormat="1" x14ac:dyDescent="0.25">
      <c r="A318" s="24"/>
    </row>
    <row r="319" spans="1:1" s="10" customFormat="1" x14ac:dyDescent="0.25">
      <c r="A319" s="24"/>
    </row>
    <row r="320" spans="1:1" s="10" customFormat="1" x14ac:dyDescent="0.25">
      <c r="A320" s="24"/>
    </row>
    <row r="321" spans="1:1" s="10" customFormat="1" x14ac:dyDescent="0.25">
      <c r="A321" s="24"/>
    </row>
    <row r="322" spans="1:1" s="10" customFormat="1" x14ac:dyDescent="0.25">
      <c r="A322" s="24"/>
    </row>
    <row r="323" spans="1:1" s="10" customFormat="1" x14ac:dyDescent="0.25">
      <c r="A323" s="24"/>
    </row>
    <row r="324" spans="1:1" s="10" customFormat="1" x14ac:dyDescent="0.25">
      <c r="A324" s="24"/>
    </row>
    <row r="325" spans="1:1" s="10" customFormat="1" x14ac:dyDescent="0.25">
      <c r="A325" s="24"/>
    </row>
    <row r="326" spans="1:1" s="10" customFormat="1" x14ac:dyDescent="0.25">
      <c r="A326" s="24"/>
    </row>
    <row r="327" spans="1:1" s="10" customFormat="1" x14ac:dyDescent="0.25">
      <c r="A327" s="24"/>
    </row>
    <row r="328" spans="1:1" s="10" customFormat="1" x14ac:dyDescent="0.25">
      <c r="A328" s="24"/>
    </row>
    <row r="329" spans="1:1" s="10" customFormat="1" x14ac:dyDescent="0.25">
      <c r="A329" s="24"/>
    </row>
    <row r="330" spans="1:1" s="10" customFormat="1" x14ac:dyDescent="0.25">
      <c r="A330" s="24"/>
    </row>
    <row r="331" spans="1:1" s="10" customFormat="1" x14ac:dyDescent="0.25">
      <c r="A331" s="24"/>
    </row>
    <row r="332" spans="1:1" s="10" customFormat="1" x14ac:dyDescent="0.25">
      <c r="A332" s="24"/>
    </row>
    <row r="333" spans="1:1" s="10" customFormat="1" x14ac:dyDescent="0.25">
      <c r="A333" s="24"/>
    </row>
    <row r="334" spans="1:1" s="10" customFormat="1" x14ac:dyDescent="0.25">
      <c r="A334" s="24"/>
    </row>
    <row r="335" spans="1:1" s="10" customFormat="1" x14ac:dyDescent="0.25">
      <c r="A335" s="24"/>
    </row>
    <row r="336" spans="1:1" s="10" customFormat="1" x14ac:dyDescent="0.25">
      <c r="A336" s="24"/>
    </row>
    <row r="337" spans="1:1" s="10" customFormat="1" x14ac:dyDescent="0.25">
      <c r="A337" s="24"/>
    </row>
    <row r="338" spans="1:1" s="10" customFormat="1" x14ac:dyDescent="0.25">
      <c r="A338" s="24"/>
    </row>
    <row r="339" spans="1:1" s="10" customFormat="1" x14ac:dyDescent="0.25">
      <c r="A339" s="24"/>
    </row>
    <row r="340" spans="1:1" s="10" customFormat="1" x14ac:dyDescent="0.25">
      <c r="A340" s="24"/>
    </row>
    <row r="341" spans="1:1" s="10" customFormat="1" x14ac:dyDescent="0.25">
      <c r="A341" s="24"/>
    </row>
    <row r="342" spans="1:1" s="10" customFormat="1" x14ac:dyDescent="0.25">
      <c r="A342" s="24"/>
    </row>
    <row r="343" spans="1:1" s="10" customFormat="1" x14ac:dyDescent="0.25">
      <c r="A343" s="24"/>
    </row>
    <row r="344" spans="1:1" s="10" customFormat="1" x14ac:dyDescent="0.25">
      <c r="A344" s="24"/>
    </row>
    <row r="345" spans="1:1" s="10" customFormat="1" x14ac:dyDescent="0.25">
      <c r="A345" s="24"/>
    </row>
    <row r="346" spans="1:1" s="10" customFormat="1" x14ac:dyDescent="0.25">
      <c r="A346" s="24"/>
    </row>
    <row r="347" spans="1:1" s="10" customFormat="1" x14ac:dyDescent="0.25">
      <c r="A347" s="24"/>
    </row>
    <row r="348" spans="1:1" s="10" customFormat="1" x14ac:dyDescent="0.25">
      <c r="A348" s="24"/>
    </row>
    <row r="349" spans="1:1" s="10" customFormat="1" x14ac:dyDescent="0.25">
      <c r="A349" s="24"/>
    </row>
    <row r="350" spans="1:1" s="10" customFormat="1" x14ac:dyDescent="0.25">
      <c r="A350" s="24"/>
    </row>
    <row r="351" spans="1:1" s="10" customFormat="1" x14ac:dyDescent="0.25">
      <c r="A351" s="24"/>
    </row>
    <row r="352" spans="1:1" s="10" customFormat="1" x14ac:dyDescent="0.25">
      <c r="A352" s="24"/>
    </row>
    <row r="353" spans="1:1" s="10" customFormat="1" x14ac:dyDescent="0.25">
      <c r="A353" s="24"/>
    </row>
    <row r="354" spans="1:1" s="10" customFormat="1" x14ac:dyDescent="0.25">
      <c r="A354" s="24"/>
    </row>
    <row r="355" spans="1:1" s="10" customFormat="1" x14ac:dyDescent="0.25">
      <c r="A355" s="24"/>
    </row>
    <row r="356" spans="1:1" s="10" customFormat="1" x14ac:dyDescent="0.25">
      <c r="A356" s="24"/>
    </row>
    <row r="357" spans="1:1" s="10" customFormat="1" x14ac:dyDescent="0.25">
      <c r="A357" s="24"/>
    </row>
    <row r="358" spans="1:1" s="10" customFormat="1" x14ac:dyDescent="0.25">
      <c r="A358" s="24"/>
    </row>
    <row r="359" spans="1:1" s="10" customFormat="1" x14ac:dyDescent="0.25">
      <c r="A359" s="24"/>
    </row>
    <row r="360" spans="1:1" s="10" customFormat="1" x14ac:dyDescent="0.25">
      <c r="A360" s="24"/>
    </row>
    <row r="361" spans="1:1" s="10" customFormat="1" x14ac:dyDescent="0.25">
      <c r="A361" s="24"/>
    </row>
    <row r="362" spans="1:1" s="10" customFormat="1" x14ac:dyDescent="0.25">
      <c r="A362" s="24"/>
    </row>
    <row r="363" spans="1:1" s="10" customFormat="1" x14ac:dyDescent="0.25">
      <c r="A363" s="24"/>
    </row>
    <row r="364" spans="1:1" s="10" customFormat="1" x14ac:dyDescent="0.25">
      <c r="A364" s="24"/>
    </row>
    <row r="365" spans="1:1" s="10" customFormat="1" x14ac:dyDescent="0.25">
      <c r="A365" s="24"/>
    </row>
    <row r="366" spans="1:1" s="10" customFormat="1" x14ac:dyDescent="0.25">
      <c r="A366" s="24"/>
    </row>
    <row r="367" spans="1:1" s="10" customFormat="1" x14ac:dyDescent="0.25">
      <c r="A367" s="24"/>
    </row>
    <row r="368" spans="1:1" s="10" customFormat="1" x14ac:dyDescent="0.25">
      <c r="A368" s="24"/>
    </row>
    <row r="369" spans="1:1" s="10" customFormat="1" x14ac:dyDescent="0.25">
      <c r="A369" s="24"/>
    </row>
    <row r="370" spans="1:1" s="10" customFormat="1" x14ac:dyDescent="0.25">
      <c r="A370" s="24"/>
    </row>
    <row r="371" spans="1:1" s="10" customFormat="1" x14ac:dyDescent="0.25">
      <c r="A371" s="24"/>
    </row>
    <row r="372" spans="1:1" s="10" customFormat="1" x14ac:dyDescent="0.25">
      <c r="A372" s="24"/>
    </row>
    <row r="373" spans="1:1" s="10" customFormat="1" x14ac:dyDescent="0.25">
      <c r="A373" s="24"/>
    </row>
    <row r="374" spans="1:1" s="10" customFormat="1" x14ac:dyDescent="0.25">
      <c r="A374" s="24"/>
    </row>
    <row r="375" spans="1:1" s="10" customFormat="1" x14ac:dyDescent="0.25">
      <c r="A375" s="24"/>
    </row>
    <row r="376" spans="1:1" s="10" customFormat="1" x14ac:dyDescent="0.25">
      <c r="A376" s="24"/>
    </row>
    <row r="377" spans="1:1" s="10" customFormat="1" x14ac:dyDescent="0.25">
      <c r="A377" s="24"/>
    </row>
    <row r="378" spans="1:1" s="10" customFormat="1" x14ac:dyDescent="0.25">
      <c r="A378" s="24"/>
    </row>
    <row r="379" spans="1:1" s="10" customFormat="1" x14ac:dyDescent="0.25">
      <c r="A379" s="24"/>
    </row>
    <row r="380" spans="1:1" s="10" customFormat="1" x14ac:dyDescent="0.25">
      <c r="A380" s="24"/>
    </row>
    <row r="381" spans="1:1" s="10" customFormat="1" x14ac:dyDescent="0.25">
      <c r="A381" s="24"/>
    </row>
    <row r="382" spans="1:1" s="10" customFormat="1" x14ac:dyDescent="0.25">
      <c r="A382" s="24"/>
    </row>
    <row r="383" spans="1:1" s="10" customFormat="1" x14ac:dyDescent="0.25">
      <c r="A383" s="24"/>
    </row>
    <row r="384" spans="1:1" s="10" customFormat="1" x14ac:dyDescent="0.25">
      <c r="A384" s="24"/>
    </row>
    <row r="385" spans="1:1" s="10" customFormat="1" x14ac:dyDescent="0.25">
      <c r="A385" s="24"/>
    </row>
    <row r="386" spans="1:1" s="10" customFormat="1" x14ac:dyDescent="0.25">
      <c r="A386" s="24"/>
    </row>
    <row r="387" spans="1:1" s="10" customFormat="1" x14ac:dyDescent="0.25">
      <c r="A387" s="24"/>
    </row>
    <row r="388" spans="1:1" s="10" customFormat="1" x14ac:dyDescent="0.25">
      <c r="A388" s="24"/>
    </row>
    <row r="389" spans="1:1" s="10" customFormat="1" x14ac:dyDescent="0.25">
      <c r="A389" s="24"/>
    </row>
    <row r="390" spans="1:1" s="10" customFormat="1" x14ac:dyDescent="0.25">
      <c r="A390" s="24"/>
    </row>
    <row r="391" spans="1:1" s="10" customFormat="1" x14ac:dyDescent="0.25">
      <c r="A391" s="24"/>
    </row>
    <row r="392" spans="1:1" s="10" customFormat="1" x14ac:dyDescent="0.25">
      <c r="A392" s="24"/>
    </row>
    <row r="393" spans="1:1" s="10" customFormat="1" x14ac:dyDescent="0.25">
      <c r="A393" s="24"/>
    </row>
    <row r="394" spans="1:1" s="10" customFormat="1" x14ac:dyDescent="0.25">
      <c r="A394" s="24"/>
    </row>
    <row r="395" spans="1:1" s="10" customFormat="1" x14ac:dyDescent="0.25">
      <c r="A395" s="24"/>
    </row>
    <row r="396" spans="1:1" s="10" customFormat="1" x14ac:dyDescent="0.25">
      <c r="A396" s="24"/>
    </row>
    <row r="397" spans="1:1" s="10" customFormat="1" x14ac:dyDescent="0.25">
      <c r="A397" s="24"/>
    </row>
    <row r="398" spans="1:1" s="10" customFormat="1" x14ac:dyDescent="0.25">
      <c r="A398" s="24"/>
    </row>
    <row r="399" spans="1:1" s="10" customFormat="1" x14ac:dyDescent="0.25">
      <c r="A399" s="24"/>
    </row>
    <row r="400" spans="1:1" s="10" customFormat="1" x14ac:dyDescent="0.25">
      <c r="A400" s="24"/>
    </row>
    <row r="401" spans="1:1" s="10" customFormat="1" x14ac:dyDescent="0.25">
      <c r="A401" s="24"/>
    </row>
    <row r="402" spans="1:1" s="10" customFormat="1" x14ac:dyDescent="0.25">
      <c r="A402" s="24"/>
    </row>
    <row r="403" spans="1:1" s="10" customFormat="1" x14ac:dyDescent="0.25">
      <c r="A403" s="24"/>
    </row>
    <row r="404" spans="1:1" s="10" customFormat="1" x14ac:dyDescent="0.25">
      <c r="A404" s="24"/>
    </row>
    <row r="405" spans="1:1" s="10" customFormat="1" x14ac:dyDescent="0.25">
      <c r="A405" s="24"/>
    </row>
    <row r="406" spans="1:1" s="10" customFormat="1" x14ac:dyDescent="0.25">
      <c r="A406" s="24"/>
    </row>
    <row r="407" spans="1:1" s="10" customFormat="1" x14ac:dyDescent="0.25">
      <c r="A407" s="24"/>
    </row>
    <row r="408" spans="1:1" s="10" customFormat="1" x14ac:dyDescent="0.25">
      <c r="A408" s="24"/>
    </row>
    <row r="409" spans="1:1" s="10" customFormat="1" x14ac:dyDescent="0.25">
      <c r="A409" s="24"/>
    </row>
    <row r="410" spans="1:1" s="10" customFormat="1" x14ac:dyDescent="0.25">
      <c r="A410" s="24"/>
    </row>
    <row r="411" spans="1:1" s="10" customFormat="1" x14ac:dyDescent="0.25">
      <c r="A411" s="24"/>
    </row>
    <row r="412" spans="1:1" s="10" customFormat="1" x14ac:dyDescent="0.25">
      <c r="A412" s="24"/>
    </row>
    <row r="413" spans="1:1" s="10" customFormat="1" x14ac:dyDescent="0.25">
      <c r="A413" s="24"/>
    </row>
    <row r="414" spans="1:1" s="10" customFormat="1" x14ac:dyDescent="0.25">
      <c r="A414" s="24"/>
    </row>
    <row r="415" spans="1:1" s="10" customFormat="1" x14ac:dyDescent="0.25">
      <c r="A415" s="24"/>
    </row>
    <row r="416" spans="1:1" s="10" customFormat="1" x14ac:dyDescent="0.25">
      <c r="A416" s="24"/>
    </row>
    <row r="417" spans="1:1" s="10" customFormat="1" x14ac:dyDescent="0.25">
      <c r="A417" s="24"/>
    </row>
    <row r="418" spans="1:1" s="10" customFormat="1" x14ac:dyDescent="0.25">
      <c r="A418" s="24"/>
    </row>
    <row r="419" spans="1:1" s="10" customFormat="1" x14ac:dyDescent="0.25">
      <c r="A419" s="24"/>
    </row>
    <row r="420" spans="1:1" s="10" customFormat="1" x14ac:dyDescent="0.25">
      <c r="A420" s="24"/>
    </row>
    <row r="421" spans="1:1" s="10" customFormat="1" x14ac:dyDescent="0.25">
      <c r="A421" s="24"/>
    </row>
    <row r="422" spans="1:1" s="10" customFormat="1" x14ac:dyDescent="0.25">
      <c r="A422" s="24"/>
    </row>
    <row r="423" spans="1:1" s="10" customFormat="1" x14ac:dyDescent="0.25">
      <c r="A423" s="24"/>
    </row>
    <row r="424" spans="1:1" s="10" customFormat="1" x14ac:dyDescent="0.25">
      <c r="A424" s="24"/>
    </row>
    <row r="425" spans="1:1" s="10" customFormat="1" x14ac:dyDescent="0.25">
      <c r="A425" s="24"/>
    </row>
    <row r="426" spans="1:1" s="10" customFormat="1" x14ac:dyDescent="0.25">
      <c r="A426" s="24"/>
    </row>
    <row r="427" spans="1:1" s="10" customFormat="1" x14ac:dyDescent="0.25">
      <c r="A427" s="24"/>
    </row>
    <row r="428" spans="1:1" s="10" customFormat="1" x14ac:dyDescent="0.25">
      <c r="A428" s="24"/>
    </row>
    <row r="429" spans="1:1" s="10" customFormat="1" x14ac:dyDescent="0.25">
      <c r="A429" s="24"/>
    </row>
    <row r="430" spans="1:1" s="10" customFormat="1" x14ac:dyDescent="0.25">
      <c r="A430" s="24"/>
    </row>
    <row r="431" spans="1:1" s="10" customFormat="1" x14ac:dyDescent="0.25">
      <c r="A431" s="24"/>
    </row>
    <row r="432" spans="1:1" s="10" customFormat="1" x14ac:dyDescent="0.25">
      <c r="A432" s="24"/>
    </row>
    <row r="433" spans="1:1" s="10" customFormat="1" x14ac:dyDescent="0.25">
      <c r="A433" s="24"/>
    </row>
    <row r="434" spans="1:1" s="10" customFormat="1" x14ac:dyDescent="0.25">
      <c r="A434" s="24"/>
    </row>
    <row r="435" spans="1:1" s="10" customFormat="1" x14ac:dyDescent="0.25">
      <c r="A435" s="24"/>
    </row>
    <row r="436" spans="1:1" s="10" customFormat="1" x14ac:dyDescent="0.25">
      <c r="A436" s="24"/>
    </row>
    <row r="437" spans="1:1" s="10" customFormat="1" x14ac:dyDescent="0.25">
      <c r="A437" s="24"/>
    </row>
    <row r="438" spans="1:1" s="10" customFormat="1" x14ac:dyDescent="0.25">
      <c r="A438" s="24"/>
    </row>
    <row r="439" spans="1:1" s="10" customFormat="1" x14ac:dyDescent="0.25">
      <c r="A439" s="24"/>
    </row>
    <row r="440" spans="1:1" s="10" customFormat="1" x14ac:dyDescent="0.25">
      <c r="A440" s="24"/>
    </row>
    <row r="441" spans="1:1" s="10" customFormat="1" x14ac:dyDescent="0.25">
      <c r="A441" s="24"/>
    </row>
    <row r="442" spans="1:1" s="10" customFormat="1" x14ac:dyDescent="0.25">
      <c r="A442" s="24"/>
    </row>
    <row r="443" spans="1:1" s="10" customFormat="1" x14ac:dyDescent="0.25">
      <c r="A443" s="24"/>
    </row>
    <row r="444" spans="1:1" s="10" customFormat="1" x14ac:dyDescent="0.25">
      <c r="A444" s="24"/>
    </row>
    <row r="445" spans="1:1" s="10" customFormat="1" x14ac:dyDescent="0.25">
      <c r="A445" s="24"/>
    </row>
    <row r="446" spans="1:1" s="10" customFormat="1" x14ac:dyDescent="0.25">
      <c r="A446" s="24"/>
    </row>
    <row r="447" spans="1:1" s="10" customFormat="1" x14ac:dyDescent="0.25">
      <c r="A447" s="24"/>
    </row>
    <row r="448" spans="1:1" s="10" customFormat="1" x14ac:dyDescent="0.25">
      <c r="A448" s="24"/>
    </row>
    <row r="449" spans="1:1" s="10" customFormat="1" x14ac:dyDescent="0.25">
      <c r="A449" s="24"/>
    </row>
    <row r="450" spans="1:1" s="10" customFormat="1" x14ac:dyDescent="0.25">
      <c r="A450" s="24"/>
    </row>
    <row r="451" spans="1:1" s="10" customFormat="1" x14ac:dyDescent="0.25">
      <c r="A451" s="24"/>
    </row>
    <row r="452" spans="1:1" s="10" customFormat="1" x14ac:dyDescent="0.25">
      <c r="A452" s="24"/>
    </row>
    <row r="453" spans="1:1" s="10" customFormat="1" x14ac:dyDescent="0.25">
      <c r="A453" s="24"/>
    </row>
    <row r="454" spans="1:1" s="10" customFormat="1" x14ac:dyDescent="0.25">
      <c r="A454" s="24"/>
    </row>
    <row r="455" spans="1:1" s="10" customFormat="1" x14ac:dyDescent="0.25">
      <c r="A455" s="24"/>
    </row>
    <row r="456" spans="1:1" s="10" customFormat="1" x14ac:dyDescent="0.25">
      <c r="A456" s="24"/>
    </row>
    <row r="457" spans="1:1" s="10" customFormat="1" x14ac:dyDescent="0.25">
      <c r="A457" s="24"/>
    </row>
    <row r="458" spans="1:1" s="10" customFormat="1" x14ac:dyDescent="0.25">
      <c r="A458" s="24"/>
    </row>
    <row r="459" spans="1:1" s="10" customFormat="1" x14ac:dyDescent="0.25">
      <c r="A459" s="24"/>
    </row>
    <row r="460" spans="1:1" s="10" customFormat="1" x14ac:dyDescent="0.25">
      <c r="A460" s="24"/>
    </row>
    <row r="461" spans="1:1" s="10" customFormat="1" x14ac:dyDescent="0.25">
      <c r="A461" s="24"/>
    </row>
    <row r="462" spans="1:1" s="10" customFormat="1" x14ac:dyDescent="0.25">
      <c r="A462" s="24"/>
    </row>
    <row r="463" spans="1:1" s="10" customFormat="1" x14ac:dyDescent="0.25">
      <c r="A463" s="24"/>
    </row>
    <row r="464" spans="1:1" s="10" customFormat="1" x14ac:dyDescent="0.25">
      <c r="A464" s="24"/>
    </row>
    <row r="465" spans="1:1" s="10" customFormat="1" x14ac:dyDescent="0.25">
      <c r="A465" s="24"/>
    </row>
    <row r="466" spans="1:1" s="10" customFormat="1" x14ac:dyDescent="0.25">
      <c r="A466" s="24"/>
    </row>
    <row r="467" spans="1:1" s="10" customFormat="1" x14ac:dyDescent="0.25">
      <c r="A467" s="24"/>
    </row>
    <row r="468" spans="1:1" s="10" customFormat="1" x14ac:dyDescent="0.25">
      <c r="A468" s="24"/>
    </row>
    <row r="469" spans="1:1" s="10" customFormat="1" x14ac:dyDescent="0.25">
      <c r="A469" s="24"/>
    </row>
    <row r="470" spans="1:1" s="10" customFormat="1" x14ac:dyDescent="0.25">
      <c r="A470" s="24"/>
    </row>
    <row r="471" spans="1:1" s="10" customFormat="1" x14ac:dyDescent="0.25">
      <c r="A471" s="24"/>
    </row>
    <row r="472" spans="1:1" s="10" customFormat="1" x14ac:dyDescent="0.25">
      <c r="A472" s="24"/>
    </row>
    <row r="473" spans="1:1" s="10" customFormat="1" x14ac:dyDescent="0.25">
      <c r="A473" s="24"/>
    </row>
    <row r="474" spans="1:1" s="10" customFormat="1" x14ac:dyDescent="0.25">
      <c r="A474" s="24"/>
    </row>
    <row r="475" spans="1:1" s="10" customFormat="1" x14ac:dyDescent="0.25">
      <c r="A475" s="24"/>
    </row>
    <row r="476" spans="1:1" s="10" customFormat="1" x14ac:dyDescent="0.25">
      <c r="A476" s="24"/>
    </row>
    <row r="477" spans="1:1" s="10" customFormat="1" x14ac:dyDescent="0.25">
      <c r="A477" s="24"/>
    </row>
    <row r="478" spans="1:1" s="10" customFormat="1" x14ac:dyDescent="0.25">
      <c r="A478" s="24"/>
    </row>
    <row r="479" spans="1:1" s="10" customFormat="1" x14ac:dyDescent="0.25">
      <c r="A479" s="24"/>
    </row>
    <row r="480" spans="1:1" s="10" customFormat="1" x14ac:dyDescent="0.25">
      <c r="A480" s="24"/>
    </row>
    <row r="481" spans="1:1" s="10" customFormat="1" x14ac:dyDescent="0.25">
      <c r="A481" s="24"/>
    </row>
    <row r="482" spans="1:1" s="10" customFormat="1" x14ac:dyDescent="0.25">
      <c r="A482" s="24"/>
    </row>
    <row r="483" spans="1:1" s="10" customFormat="1" x14ac:dyDescent="0.25">
      <c r="A483" s="24"/>
    </row>
    <row r="484" spans="1:1" s="10" customFormat="1" x14ac:dyDescent="0.25">
      <c r="A484" s="24"/>
    </row>
    <row r="485" spans="1:1" s="10" customFormat="1" x14ac:dyDescent="0.25">
      <c r="A485" s="24"/>
    </row>
    <row r="486" spans="1:1" s="10" customFormat="1" x14ac:dyDescent="0.25">
      <c r="A486" s="24"/>
    </row>
    <row r="487" spans="1:1" s="10" customFormat="1" x14ac:dyDescent="0.25">
      <c r="A487" s="24"/>
    </row>
    <row r="488" spans="1:1" s="10" customFormat="1" x14ac:dyDescent="0.25">
      <c r="A488" s="24"/>
    </row>
    <row r="489" spans="1:1" s="10" customFormat="1" x14ac:dyDescent="0.25">
      <c r="A489" s="24"/>
    </row>
    <row r="490" spans="1:1" s="10" customFormat="1" x14ac:dyDescent="0.25">
      <c r="A490" s="24"/>
    </row>
    <row r="491" spans="1:1" s="10" customFormat="1" x14ac:dyDescent="0.25">
      <c r="A491" s="24"/>
    </row>
    <row r="492" spans="1:1" s="10" customFormat="1" x14ac:dyDescent="0.25">
      <c r="A492" s="24"/>
    </row>
    <row r="493" spans="1:1" s="10" customFormat="1" x14ac:dyDescent="0.25">
      <c r="A493" s="24"/>
    </row>
    <row r="494" spans="1:1" s="10" customFormat="1" x14ac:dyDescent="0.25">
      <c r="A494" s="24"/>
    </row>
    <row r="495" spans="1:1" s="10" customFormat="1" x14ac:dyDescent="0.25">
      <c r="A495" s="24"/>
    </row>
    <row r="496" spans="1:1" s="10" customFormat="1" x14ac:dyDescent="0.25">
      <c r="A496" s="24"/>
    </row>
    <row r="497" spans="1:1" s="10" customFormat="1" x14ac:dyDescent="0.25">
      <c r="A497" s="24"/>
    </row>
    <row r="498" spans="1:1" s="10" customFormat="1" x14ac:dyDescent="0.25">
      <c r="A498" s="24"/>
    </row>
    <row r="499" spans="1:1" s="10" customFormat="1" x14ac:dyDescent="0.25">
      <c r="A499" s="24"/>
    </row>
    <row r="500" spans="1:1" s="10" customFormat="1" x14ac:dyDescent="0.25">
      <c r="A500" s="24"/>
    </row>
    <row r="501" spans="1:1" s="10" customFormat="1" x14ac:dyDescent="0.25">
      <c r="A501" s="24"/>
    </row>
    <row r="502" spans="1:1" s="10" customFormat="1" x14ac:dyDescent="0.25">
      <c r="A502" s="24"/>
    </row>
    <row r="503" spans="1:1" s="10" customFormat="1" x14ac:dyDescent="0.25">
      <c r="A503" s="24"/>
    </row>
    <row r="504" spans="1:1" s="10" customFormat="1" x14ac:dyDescent="0.25">
      <c r="A504" s="24"/>
    </row>
    <row r="505" spans="1:1" s="10" customFormat="1" x14ac:dyDescent="0.25">
      <c r="A505" s="24"/>
    </row>
    <row r="506" spans="1:1" s="10" customFormat="1" x14ac:dyDescent="0.25">
      <c r="A506" s="24"/>
    </row>
    <row r="507" spans="1:1" s="10" customFormat="1" x14ac:dyDescent="0.25">
      <c r="A507" s="24"/>
    </row>
    <row r="508" spans="1:1" s="10" customFormat="1" x14ac:dyDescent="0.25">
      <c r="A508" s="24"/>
    </row>
    <row r="509" spans="1:1" s="10" customFormat="1" x14ac:dyDescent="0.25">
      <c r="A509" s="24"/>
    </row>
    <row r="510" spans="1:1" s="10" customFormat="1" x14ac:dyDescent="0.25">
      <c r="A510" s="24"/>
    </row>
    <row r="511" spans="1:1" s="10" customFormat="1" x14ac:dyDescent="0.25">
      <c r="A511" s="24"/>
    </row>
    <row r="512" spans="1:1" s="10" customFormat="1" x14ac:dyDescent="0.25">
      <c r="A512" s="24"/>
    </row>
    <row r="513" spans="1:1" s="10" customFormat="1" x14ac:dyDescent="0.25">
      <c r="A513" s="24"/>
    </row>
    <row r="514" spans="1:1" s="10" customFormat="1" x14ac:dyDescent="0.25">
      <c r="A514" s="24"/>
    </row>
    <row r="515" spans="1:1" s="10" customFormat="1" x14ac:dyDescent="0.25">
      <c r="A515" s="24"/>
    </row>
    <row r="516" spans="1:1" s="10" customFormat="1" x14ac:dyDescent="0.25">
      <c r="A516" s="24"/>
    </row>
    <row r="517" spans="1:1" s="10" customFormat="1" x14ac:dyDescent="0.25">
      <c r="A517" s="24"/>
    </row>
    <row r="518" spans="1:1" s="10" customFormat="1" x14ac:dyDescent="0.25">
      <c r="A518" s="24"/>
    </row>
    <row r="519" spans="1:1" s="10" customFormat="1" x14ac:dyDescent="0.25">
      <c r="A519" s="24"/>
    </row>
    <row r="520" spans="1:1" s="10" customFormat="1" x14ac:dyDescent="0.25">
      <c r="A520" s="24"/>
    </row>
    <row r="521" spans="1:1" s="10" customFormat="1" x14ac:dyDescent="0.25">
      <c r="A521" s="24"/>
    </row>
    <row r="522" spans="1:1" s="10" customFormat="1" x14ac:dyDescent="0.25">
      <c r="A522" s="24"/>
    </row>
    <row r="523" spans="1:1" s="10" customFormat="1" x14ac:dyDescent="0.25">
      <c r="A523" s="24"/>
    </row>
    <row r="524" spans="1:1" s="10" customFormat="1" x14ac:dyDescent="0.25">
      <c r="A524" s="24"/>
    </row>
    <row r="525" spans="1:1" s="10" customFormat="1" x14ac:dyDescent="0.25">
      <c r="A525" s="24"/>
    </row>
    <row r="526" spans="1:1" s="10" customFormat="1" x14ac:dyDescent="0.25">
      <c r="A526" s="24"/>
    </row>
    <row r="527" spans="1:1" s="10" customFormat="1" x14ac:dyDescent="0.25">
      <c r="A527" s="24"/>
    </row>
    <row r="528" spans="1:1" s="10" customFormat="1" x14ac:dyDescent="0.25">
      <c r="A528" s="24"/>
    </row>
    <row r="529" spans="1:1" s="10" customFormat="1" x14ac:dyDescent="0.25">
      <c r="A529" s="24"/>
    </row>
    <row r="530" spans="1:1" s="10" customFormat="1" x14ac:dyDescent="0.25">
      <c r="A530" s="24"/>
    </row>
    <row r="531" spans="1:1" s="10" customFormat="1" x14ac:dyDescent="0.25">
      <c r="A531" s="24"/>
    </row>
    <row r="532" spans="1:1" s="10" customFormat="1" x14ac:dyDescent="0.25">
      <c r="A532" s="24"/>
    </row>
    <row r="533" spans="1:1" s="10" customFormat="1" x14ac:dyDescent="0.25">
      <c r="A533" s="24"/>
    </row>
    <row r="534" spans="1:1" s="10" customFormat="1" x14ac:dyDescent="0.25">
      <c r="A534" s="24"/>
    </row>
    <row r="535" spans="1:1" s="10" customFormat="1" x14ac:dyDescent="0.25">
      <c r="A535" s="24"/>
    </row>
    <row r="536" spans="1:1" s="10" customFormat="1" x14ac:dyDescent="0.25">
      <c r="A536" s="24"/>
    </row>
    <row r="537" spans="1:1" s="10" customFormat="1" x14ac:dyDescent="0.25">
      <c r="A537" s="24"/>
    </row>
    <row r="538" spans="1:1" s="10" customFormat="1" x14ac:dyDescent="0.25">
      <c r="A538" s="24"/>
    </row>
    <row r="539" spans="1:1" s="10" customFormat="1" x14ac:dyDescent="0.25">
      <c r="A539" s="24"/>
    </row>
    <row r="540" spans="1:1" s="10" customFormat="1" x14ac:dyDescent="0.25">
      <c r="A540" s="24"/>
    </row>
    <row r="541" spans="1:1" s="10" customFormat="1" x14ac:dyDescent="0.25">
      <c r="A541" s="24"/>
    </row>
    <row r="542" spans="1:1" s="10" customFormat="1" x14ac:dyDescent="0.25">
      <c r="A542" s="24"/>
    </row>
    <row r="543" spans="1:1" s="10" customFormat="1" x14ac:dyDescent="0.25">
      <c r="A543" s="24"/>
    </row>
    <row r="544" spans="1:1" s="10" customFormat="1" x14ac:dyDescent="0.25">
      <c r="A544" s="24"/>
    </row>
    <row r="545" spans="1:1" s="10" customFormat="1" x14ac:dyDescent="0.25">
      <c r="A545" s="24"/>
    </row>
    <row r="546" spans="1:1" s="10" customFormat="1" x14ac:dyDescent="0.25">
      <c r="A546" s="24"/>
    </row>
    <row r="547" spans="1:1" s="10" customFormat="1" x14ac:dyDescent="0.25">
      <c r="A547" s="24"/>
    </row>
    <row r="548" spans="1:1" s="10" customFormat="1" x14ac:dyDescent="0.25">
      <c r="A548" s="24"/>
    </row>
    <row r="549" spans="1:1" s="10" customFormat="1" x14ac:dyDescent="0.25">
      <c r="A549" s="24"/>
    </row>
    <row r="550" spans="1:1" s="10" customFormat="1" x14ac:dyDescent="0.25">
      <c r="A550" s="24"/>
    </row>
    <row r="551" spans="1:1" s="10" customFormat="1" x14ac:dyDescent="0.25">
      <c r="A551" s="24"/>
    </row>
    <row r="552" spans="1:1" s="10" customFormat="1" x14ac:dyDescent="0.25">
      <c r="A552" s="24"/>
    </row>
    <row r="553" spans="1:1" s="10" customFormat="1" x14ac:dyDescent="0.25">
      <c r="A553" s="24"/>
    </row>
    <row r="554" spans="1:1" s="10" customFormat="1" x14ac:dyDescent="0.25">
      <c r="A554" s="24"/>
    </row>
    <row r="555" spans="1:1" s="10" customFormat="1" x14ac:dyDescent="0.25">
      <c r="A555" s="24"/>
    </row>
    <row r="556" spans="1:1" s="10" customFormat="1" x14ac:dyDescent="0.25">
      <c r="A556" s="24"/>
    </row>
    <row r="557" spans="1:1" s="10" customFormat="1" x14ac:dyDescent="0.25">
      <c r="A557" s="24"/>
    </row>
    <row r="558" spans="1:1" s="10" customFormat="1" x14ac:dyDescent="0.25">
      <c r="A558" s="24"/>
    </row>
    <row r="559" spans="1:1" s="10" customFormat="1" x14ac:dyDescent="0.25">
      <c r="A559" s="24"/>
    </row>
    <row r="560" spans="1:1" s="10" customFormat="1" x14ac:dyDescent="0.25">
      <c r="A560" s="24"/>
    </row>
    <row r="561" spans="1:1" s="10" customFormat="1" x14ac:dyDescent="0.25">
      <c r="A561" s="24"/>
    </row>
    <row r="562" spans="1:1" s="10" customFormat="1" x14ac:dyDescent="0.25">
      <c r="A562" s="24"/>
    </row>
    <row r="563" spans="1:1" s="10" customFormat="1" x14ac:dyDescent="0.25">
      <c r="A563" s="24"/>
    </row>
    <row r="564" spans="1:1" s="10" customFormat="1" x14ac:dyDescent="0.25">
      <c r="A564" s="24"/>
    </row>
    <row r="565" spans="1:1" s="10" customFormat="1" x14ac:dyDescent="0.25">
      <c r="A565" s="24"/>
    </row>
    <row r="566" spans="1:1" s="10" customFormat="1" x14ac:dyDescent="0.25">
      <c r="A566" s="24"/>
    </row>
    <row r="567" spans="1:1" s="10" customFormat="1" x14ac:dyDescent="0.25">
      <c r="A567" s="24"/>
    </row>
    <row r="568" spans="1:1" s="10" customFormat="1" x14ac:dyDescent="0.25">
      <c r="A568" s="24"/>
    </row>
    <row r="569" spans="1:1" s="10" customFormat="1" x14ac:dyDescent="0.25">
      <c r="A569" s="24"/>
    </row>
    <row r="570" spans="1:1" s="10" customFormat="1" x14ac:dyDescent="0.25">
      <c r="A570" s="24"/>
    </row>
    <row r="571" spans="1:1" s="10" customFormat="1" x14ac:dyDescent="0.25">
      <c r="A571" s="24"/>
    </row>
    <row r="572" spans="1:1" s="10" customFormat="1" x14ac:dyDescent="0.25">
      <c r="A572" s="24"/>
    </row>
    <row r="573" spans="1:1" s="10" customFormat="1" x14ac:dyDescent="0.25">
      <c r="A573" s="24"/>
    </row>
    <row r="574" spans="1:1" s="10" customFormat="1" x14ac:dyDescent="0.25">
      <c r="A574" s="24"/>
    </row>
    <row r="575" spans="1:1" s="10" customFormat="1" x14ac:dyDescent="0.25">
      <c r="A575" s="24"/>
    </row>
    <row r="576" spans="1:1" s="10" customFormat="1" x14ac:dyDescent="0.25">
      <c r="A576" s="24"/>
    </row>
    <row r="577" spans="1:1" s="10" customFormat="1" x14ac:dyDescent="0.25">
      <c r="A577" s="24"/>
    </row>
    <row r="578" spans="1:1" s="10" customFormat="1" x14ac:dyDescent="0.25">
      <c r="A578" s="24"/>
    </row>
    <row r="579" spans="1:1" s="10" customFormat="1" x14ac:dyDescent="0.25">
      <c r="A579" s="24"/>
    </row>
    <row r="580" spans="1:1" s="10" customFormat="1" x14ac:dyDescent="0.25">
      <c r="A580" s="24"/>
    </row>
    <row r="581" spans="1:1" s="10" customFormat="1" x14ac:dyDescent="0.25">
      <c r="A581" s="24"/>
    </row>
    <row r="582" spans="1:1" s="10" customFormat="1" x14ac:dyDescent="0.25">
      <c r="A582" s="24"/>
    </row>
    <row r="583" spans="1:1" s="10" customFormat="1" x14ac:dyDescent="0.25">
      <c r="A583" s="24"/>
    </row>
    <row r="584" spans="1:1" s="10" customFormat="1" x14ac:dyDescent="0.25">
      <c r="A584" s="24"/>
    </row>
    <row r="585" spans="1:1" s="10" customFormat="1" x14ac:dyDescent="0.25">
      <c r="A585" s="24"/>
    </row>
    <row r="586" spans="1:1" s="10" customFormat="1" x14ac:dyDescent="0.25">
      <c r="A586" s="24"/>
    </row>
    <row r="587" spans="1:1" s="10" customFormat="1" x14ac:dyDescent="0.25">
      <c r="A587" s="24"/>
    </row>
    <row r="588" spans="1:1" s="10" customFormat="1" x14ac:dyDescent="0.25">
      <c r="A588" s="24"/>
    </row>
    <row r="589" spans="1:1" s="10" customFormat="1" x14ac:dyDescent="0.25">
      <c r="A589" s="24"/>
    </row>
    <row r="590" spans="1:1" s="10" customFormat="1" x14ac:dyDescent="0.25">
      <c r="A590" s="24"/>
    </row>
    <row r="591" spans="1:1" s="10" customFormat="1" x14ac:dyDescent="0.25">
      <c r="A591" s="24"/>
    </row>
    <row r="592" spans="1:1" s="10" customFormat="1" x14ac:dyDescent="0.25">
      <c r="A592" s="24"/>
    </row>
    <row r="593" spans="1:1" s="10" customFormat="1" x14ac:dyDescent="0.25">
      <c r="A593" s="24"/>
    </row>
    <row r="594" spans="1:1" s="10" customFormat="1" x14ac:dyDescent="0.25">
      <c r="A594" s="24"/>
    </row>
    <row r="595" spans="1:1" s="10" customFormat="1" x14ac:dyDescent="0.25">
      <c r="A595" s="24"/>
    </row>
    <row r="596" spans="1:1" s="10" customFormat="1" x14ac:dyDescent="0.25">
      <c r="A596" s="24"/>
    </row>
    <row r="597" spans="1:1" s="10" customFormat="1" x14ac:dyDescent="0.25">
      <c r="A597" s="24"/>
    </row>
    <row r="598" spans="1:1" s="10" customFormat="1" x14ac:dyDescent="0.25">
      <c r="A598" s="24"/>
    </row>
    <row r="599" spans="1:1" s="10" customFormat="1" x14ac:dyDescent="0.25">
      <c r="A599" s="24"/>
    </row>
    <row r="600" spans="1:1" s="10" customFormat="1" x14ac:dyDescent="0.25">
      <c r="A600" s="24"/>
    </row>
    <row r="601" spans="1:1" s="10" customFormat="1" x14ac:dyDescent="0.25">
      <c r="A601" s="24"/>
    </row>
    <row r="602" spans="1:1" s="10" customFormat="1" x14ac:dyDescent="0.25">
      <c r="A602" s="24"/>
    </row>
    <row r="603" spans="1:1" s="10" customFormat="1" x14ac:dyDescent="0.25">
      <c r="A603" s="24"/>
    </row>
    <row r="604" spans="1:1" s="10" customFormat="1" x14ac:dyDescent="0.25">
      <c r="A604" s="24"/>
    </row>
    <row r="605" spans="1:1" s="10" customFormat="1" x14ac:dyDescent="0.25">
      <c r="A605" s="24"/>
    </row>
    <row r="606" spans="1:1" s="10" customFormat="1" x14ac:dyDescent="0.25">
      <c r="A606" s="24"/>
    </row>
    <row r="607" spans="1:1" s="10" customFormat="1" x14ac:dyDescent="0.25">
      <c r="A607" s="24"/>
    </row>
    <row r="608" spans="1:1" s="10" customFormat="1" x14ac:dyDescent="0.25">
      <c r="A608" s="24"/>
    </row>
    <row r="609" spans="1:1" s="10" customFormat="1" x14ac:dyDescent="0.25">
      <c r="A609" s="24"/>
    </row>
    <row r="610" spans="1:1" s="10" customFormat="1" x14ac:dyDescent="0.25">
      <c r="A610" s="24"/>
    </row>
    <row r="611" spans="1:1" s="10" customFormat="1" x14ac:dyDescent="0.25">
      <c r="A611" s="24"/>
    </row>
    <row r="612" spans="1:1" s="10" customFormat="1" x14ac:dyDescent="0.25">
      <c r="A612" s="24"/>
    </row>
    <row r="613" spans="1:1" s="10" customFormat="1" x14ac:dyDescent="0.25">
      <c r="A613" s="24"/>
    </row>
    <row r="614" spans="1:1" s="10" customFormat="1" x14ac:dyDescent="0.25">
      <c r="A614" s="24"/>
    </row>
    <row r="615" spans="1:1" s="10" customFormat="1" x14ac:dyDescent="0.25">
      <c r="A615" s="24"/>
    </row>
    <row r="616" spans="1:1" s="10" customFormat="1" x14ac:dyDescent="0.25">
      <c r="A616" s="24"/>
    </row>
    <row r="617" spans="1:1" s="10" customFormat="1" x14ac:dyDescent="0.25">
      <c r="A617" s="24"/>
    </row>
    <row r="618" spans="1:1" s="10" customFormat="1" x14ac:dyDescent="0.25">
      <c r="A618" s="24"/>
    </row>
    <row r="619" spans="1:1" s="10" customFormat="1" x14ac:dyDescent="0.25">
      <c r="A619" s="24"/>
    </row>
    <row r="620" spans="1:1" s="10" customFormat="1" x14ac:dyDescent="0.25">
      <c r="A620" s="24"/>
    </row>
    <row r="621" spans="1:1" s="10" customFormat="1" x14ac:dyDescent="0.25">
      <c r="A621" s="24"/>
    </row>
    <row r="622" spans="1:1" s="10" customFormat="1" x14ac:dyDescent="0.25">
      <c r="A622" s="24"/>
    </row>
    <row r="623" spans="1:1" s="10" customFormat="1" x14ac:dyDescent="0.25">
      <c r="A623" s="24"/>
    </row>
    <row r="624" spans="1:1" s="10" customFormat="1" x14ac:dyDescent="0.25">
      <c r="A624" s="24"/>
    </row>
    <row r="625" spans="1:1" s="10" customFormat="1" x14ac:dyDescent="0.25">
      <c r="A625" s="24"/>
    </row>
    <row r="626" spans="1:1" s="10" customFormat="1" x14ac:dyDescent="0.25">
      <c r="A626" s="24"/>
    </row>
    <row r="627" spans="1:1" s="10" customFormat="1" x14ac:dyDescent="0.25">
      <c r="A627" s="24"/>
    </row>
    <row r="628" spans="1:1" s="10" customFormat="1" x14ac:dyDescent="0.25">
      <c r="A628" s="24"/>
    </row>
    <row r="629" spans="1:1" s="10" customFormat="1" x14ac:dyDescent="0.25">
      <c r="A629" s="24"/>
    </row>
    <row r="630" spans="1:1" s="10" customFormat="1" x14ac:dyDescent="0.25">
      <c r="A630" s="24"/>
    </row>
    <row r="631" spans="1:1" s="10" customFormat="1" x14ac:dyDescent="0.25">
      <c r="A631" s="24"/>
    </row>
    <row r="632" spans="1:1" s="10" customFormat="1" x14ac:dyDescent="0.25">
      <c r="A632" s="24"/>
    </row>
    <row r="633" spans="1:1" s="10" customFormat="1" x14ac:dyDescent="0.25">
      <c r="A633" s="24"/>
    </row>
    <row r="634" spans="1:1" s="10" customFormat="1" x14ac:dyDescent="0.25">
      <c r="A634" s="24"/>
    </row>
    <row r="635" spans="1:1" s="10" customFormat="1" x14ac:dyDescent="0.25">
      <c r="A635" s="24"/>
    </row>
    <row r="636" spans="1:1" s="10" customFormat="1" x14ac:dyDescent="0.25">
      <c r="A636" s="24"/>
    </row>
    <row r="637" spans="1:1" s="10" customFormat="1" x14ac:dyDescent="0.25">
      <c r="A637" s="24"/>
    </row>
    <row r="638" spans="1:1" s="10" customFormat="1" x14ac:dyDescent="0.25">
      <c r="A638" s="24"/>
    </row>
    <row r="639" spans="1:1" s="10" customFormat="1" x14ac:dyDescent="0.25">
      <c r="A639" s="24"/>
    </row>
    <row r="640" spans="1:1" s="10" customFormat="1" x14ac:dyDescent="0.25">
      <c r="A640" s="24"/>
    </row>
    <row r="641" spans="1:1" s="10" customFormat="1" x14ac:dyDescent="0.25">
      <c r="A641" s="24"/>
    </row>
    <row r="642" spans="1:1" s="10" customFormat="1" x14ac:dyDescent="0.25">
      <c r="A642" s="24"/>
    </row>
    <row r="643" spans="1:1" s="10" customFormat="1" x14ac:dyDescent="0.25">
      <c r="A643" s="24"/>
    </row>
    <row r="644" spans="1:1" s="10" customFormat="1" x14ac:dyDescent="0.25">
      <c r="A644" s="24"/>
    </row>
    <row r="645" spans="1:1" s="10" customFormat="1" x14ac:dyDescent="0.25">
      <c r="A645" s="24"/>
    </row>
    <row r="646" spans="1:1" s="10" customFormat="1" x14ac:dyDescent="0.25">
      <c r="A646" s="24"/>
    </row>
    <row r="647" spans="1:1" s="10" customFormat="1" x14ac:dyDescent="0.25">
      <c r="A647" s="24"/>
    </row>
    <row r="648" spans="1:1" s="10" customFormat="1" x14ac:dyDescent="0.25">
      <c r="A648" s="24"/>
    </row>
    <row r="649" spans="1:1" s="10" customFormat="1" x14ac:dyDescent="0.25">
      <c r="A649" s="24"/>
    </row>
    <row r="650" spans="1:1" s="10" customFormat="1" x14ac:dyDescent="0.25">
      <c r="A650" s="24"/>
    </row>
    <row r="651" spans="1:1" s="10" customFormat="1" x14ac:dyDescent="0.25">
      <c r="A651" s="24"/>
    </row>
    <row r="652" spans="1:1" s="10" customFormat="1" x14ac:dyDescent="0.25">
      <c r="A652" s="24"/>
    </row>
    <row r="653" spans="1:1" s="10" customFormat="1" x14ac:dyDescent="0.25">
      <c r="A653" s="24"/>
    </row>
    <row r="654" spans="1:1" s="10" customFormat="1" x14ac:dyDescent="0.25">
      <c r="A654" s="24"/>
    </row>
    <row r="655" spans="1:1" s="10" customFormat="1" x14ac:dyDescent="0.25">
      <c r="A655" s="24"/>
    </row>
    <row r="656" spans="1:1" s="10" customFormat="1" x14ac:dyDescent="0.25">
      <c r="A656" s="24"/>
    </row>
    <row r="657" spans="1:1" s="10" customFormat="1" x14ac:dyDescent="0.25">
      <c r="A657" s="24"/>
    </row>
    <row r="658" spans="1:1" s="10" customFormat="1" x14ac:dyDescent="0.25">
      <c r="A658" s="24"/>
    </row>
    <row r="659" spans="1:1" s="10" customFormat="1" x14ac:dyDescent="0.25">
      <c r="A659" s="24"/>
    </row>
    <row r="660" spans="1:1" s="10" customFormat="1" x14ac:dyDescent="0.25">
      <c r="A660" s="24"/>
    </row>
    <row r="661" spans="1:1" s="10" customFormat="1" x14ac:dyDescent="0.25">
      <c r="A661" s="24"/>
    </row>
    <row r="662" spans="1:1" s="10" customFormat="1" x14ac:dyDescent="0.25">
      <c r="A662" s="24"/>
    </row>
    <row r="663" spans="1:1" s="10" customFormat="1" x14ac:dyDescent="0.25">
      <c r="A663" s="24"/>
    </row>
    <row r="664" spans="1:1" s="10" customFormat="1" x14ac:dyDescent="0.25">
      <c r="A664" s="24"/>
    </row>
    <row r="665" spans="1:1" s="10" customFormat="1" x14ac:dyDescent="0.25">
      <c r="A665" s="24"/>
    </row>
  </sheetData>
  <mergeCells count="13">
    <mergeCell ref="B19:E19"/>
    <mergeCell ref="A1:E1"/>
    <mergeCell ref="A2:E2"/>
    <mergeCell ref="A3:E3"/>
    <mergeCell ref="A8:B8"/>
    <mergeCell ref="A10:B11"/>
    <mergeCell ref="B13:E13"/>
    <mergeCell ref="A14:E14"/>
    <mergeCell ref="B15:E15"/>
    <mergeCell ref="B16:E16"/>
    <mergeCell ref="B17:E17"/>
    <mergeCell ref="B18:E18"/>
    <mergeCell ref="A4:E4"/>
  </mergeCells>
  <dataValidations count="2">
    <dataValidation type="decimal" operator="greaterThanOrEqual" showInputMessage="1" showErrorMessage="1" errorTitle="Valid price required" error="Enter a numeric price of 0 or greater. If 0, explain that the item is included at no additional cost in Assumptions." sqref="C7" xr:uid="{66C86A10-B183-40BE-9D94-17F52B00F687}">
      <formula1>0</formula1>
    </dataValidation>
    <dataValidation type="decimal" showInputMessage="1" showErrorMessage="1" errorTitle="Valid VAT rate required" error="Enter the applicable VAT rate from 0% to 100%." sqref="E7" xr:uid="{F7380B80-8BFB-4DBB-BA57-361C7D61C42C}">
      <formula1>0</formula1>
      <formula2>1</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5D94-F930-4513-9667-AAE07875BEFC}">
  <dimension ref="A1:BI672"/>
  <sheetViews>
    <sheetView topLeftCell="A11" zoomScale="70" zoomScaleNormal="70" workbookViewId="0">
      <selection activeCell="I5" sqref="I5"/>
    </sheetView>
  </sheetViews>
  <sheetFormatPr defaultRowHeight="15" x14ac:dyDescent="0.25"/>
  <cols>
    <col min="1" max="1" width="4" style="9" customWidth="1"/>
    <col min="2" max="2" width="80.85546875" customWidth="1"/>
    <col min="3" max="3" width="19.28515625" customWidth="1"/>
    <col min="6" max="61" width="9.140625" style="10"/>
  </cols>
  <sheetData>
    <row r="1" spans="1:61" ht="24" thickBot="1" x14ac:dyDescent="0.4">
      <c r="A1" s="56" t="s">
        <v>35</v>
      </c>
      <c r="B1" s="57"/>
      <c r="C1" s="57"/>
      <c r="D1" s="57"/>
      <c r="E1" s="58"/>
    </row>
    <row r="2" spans="1:61" ht="16.5" thickBot="1" x14ac:dyDescent="0.3">
      <c r="A2" s="68" t="s">
        <v>1</v>
      </c>
      <c r="B2" s="69"/>
      <c r="C2" s="69"/>
      <c r="D2" s="69"/>
      <c r="E2" s="70"/>
    </row>
    <row r="3" spans="1:61" ht="15.75" customHeight="1" thickBot="1" x14ac:dyDescent="0.3">
      <c r="A3" s="73" t="s">
        <v>54</v>
      </c>
      <c r="B3" s="71"/>
      <c r="C3" s="71"/>
      <c r="D3" s="71"/>
      <c r="E3" s="72"/>
    </row>
    <row r="4" spans="1:61" s="9" customFormat="1" ht="62.1" customHeight="1" x14ac:dyDescent="0.25">
      <c r="A4" s="74" t="s">
        <v>57</v>
      </c>
      <c r="B4" s="74"/>
      <c r="C4" s="74"/>
      <c r="D4" s="74"/>
      <c r="E4" s="7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row>
    <row r="5" spans="1:61" ht="30" customHeight="1" x14ac:dyDescent="0.25">
      <c r="A5" s="28" t="s">
        <v>13</v>
      </c>
      <c r="B5" s="29" t="s">
        <v>14</v>
      </c>
      <c r="C5" s="17" t="s">
        <v>36</v>
      </c>
      <c r="D5" s="10"/>
      <c r="E5" s="18" t="s">
        <v>16</v>
      </c>
    </row>
    <row r="6" spans="1:61" x14ac:dyDescent="0.25">
      <c r="A6" s="12" t="s">
        <v>17</v>
      </c>
      <c r="B6" s="13"/>
      <c r="C6" s="14" t="s">
        <v>18</v>
      </c>
      <c r="D6" s="10"/>
      <c r="E6" s="11" t="s">
        <v>19</v>
      </c>
    </row>
    <row r="7" spans="1:61" x14ac:dyDescent="0.25">
      <c r="A7" s="25">
        <v>1</v>
      </c>
      <c r="B7" s="26" t="s">
        <v>37</v>
      </c>
      <c r="C7" s="43"/>
      <c r="D7" s="10"/>
      <c r="E7" s="41"/>
    </row>
    <row r="8" spans="1:61" x14ac:dyDescent="0.25">
      <c r="A8" s="30">
        <v>2</v>
      </c>
      <c r="B8" s="26" t="s">
        <v>38</v>
      </c>
      <c r="C8" s="43"/>
      <c r="D8" s="10"/>
      <c r="E8" s="41"/>
    </row>
    <row r="9" spans="1:61" x14ac:dyDescent="0.25">
      <c r="A9" s="30">
        <v>3</v>
      </c>
      <c r="B9" s="26" t="s">
        <v>39</v>
      </c>
      <c r="C9" s="43"/>
      <c r="D9" s="10"/>
      <c r="E9" s="41"/>
    </row>
    <row r="10" spans="1:61" x14ac:dyDescent="0.25">
      <c r="A10" s="25">
        <v>4</v>
      </c>
      <c r="B10" s="26" t="s">
        <v>40</v>
      </c>
      <c r="C10" s="43"/>
      <c r="D10" s="10"/>
      <c r="E10" s="41"/>
    </row>
    <row r="11" spans="1:61" x14ac:dyDescent="0.25">
      <c r="A11" s="30">
        <v>5</v>
      </c>
      <c r="B11" s="26" t="s">
        <v>41</v>
      </c>
      <c r="C11" s="43"/>
      <c r="D11" s="10"/>
      <c r="E11" s="41"/>
    </row>
    <row r="12" spans="1:61" x14ac:dyDescent="0.25">
      <c r="A12" s="30">
        <v>6</v>
      </c>
      <c r="B12" s="26" t="s">
        <v>42</v>
      </c>
      <c r="C12" s="43"/>
      <c r="D12" s="10"/>
      <c r="E12" s="41"/>
    </row>
    <row r="13" spans="1:61" x14ac:dyDescent="0.25">
      <c r="A13" s="25">
        <v>7</v>
      </c>
      <c r="B13" s="26" t="s">
        <v>43</v>
      </c>
      <c r="C13" s="43"/>
      <c r="D13" s="10"/>
      <c r="E13" s="41"/>
    </row>
    <row r="14" spans="1:61" x14ac:dyDescent="0.25">
      <c r="A14" s="30">
        <v>8</v>
      </c>
      <c r="B14" s="26" t="s">
        <v>44</v>
      </c>
      <c r="C14" s="43"/>
      <c r="D14" s="10"/>
      <c r="E14" s="41"/>
    </row>
    <row r="15" spans="1:61" x14ac:dyDescent="0.25">
      <c r="A15" s="30">
        <v>9</v>
      </c>
      <c r="B15" s="26" t="s">
        <v>45</v>
      </c>
      <c r="C15" s="43"/>
      <c r="D15" s="10"/>
      <c r="E15" s="41"/>
    </row>
    <row r="16" spans="1:61" ht="15.75" thickBot="1" x14ac:dyDescent="0.3">
      <c r="C16" s="10"/>
      <c r="D16" s="10"/>
      <c r="E16" s="10"/>
    </row>
    <row r="17" spans="1:5" ht="15" customHeight="1" x14ac:dyDescent="0.25">
      <c r="A17" s="52" t="s">
        <v>28</v>
      </c>
      <c r="B17" s="53"/>
      <c r="C17" s="10"/>
      <c r="D17" s="10"/>
      <c r="E17" s="10"/>
    </row>
    <row r="18" spans="1:5" ht="15.75" thickBot="1" x14ac:dyDescent="0.3">
      <c r="A18" s="54"/>
      <c r="B18" s="55"/>
      <c r="C18" s="10"/>
      <c r="D18" s="10"/>
      <c r="E18" s="10"/>
    </row>
    <row r="19" spans="1:5" x14ac:dyDescent="0.25">
      <c r="A19" s="23"/>
      <c r="B19" s="23"/>
      <c r="C19" s="10"/>
      <c r="D19" s="10"/>
      <c r="E19" s="10"/>
    </row>
    <row r="20" spans="1:5" x14ac:dyDescent="0.25">
      <c r="A20" s="16" t="s">
        <v>29</v>
      </c>
      <c r="B20" s="65" t="s">
        <v>30</v>
      </c>
      <c r="C20" s="65"/>
      <c r="D20" s="65"/>
      <c r="E20" s="65"/>
    </row>
    <row r="21" spans="1:5" x14ac:dyDescent="0.25">
      <c r="A21" s="67" t="s">
        <v>31</v>
      </c>
      <c r="B21" s="67"/>
      <c r="C21" s="67"/>
      <c r="D21" s="67"/>
      <c r="E21" s="67"/>
    </row>
    <row r="22" spans="1:5" x14ac:dyDescent="0.25">
      <c r="A22" s="21"/>
      <c r="B22" s="66"/>
      <c r="C22" s="66"/>
      <c r="D22" s="66"/>
      <c r="E22" s="66"/>
    </row>
    <row r="23" spans="1:5" x14ac:dyDescent="0.25">
      <c r="A23" s="21"/>
      <c r="B23" s="66"/>
      <c r="C23" s="66"/>
      <c r="D23" s="66"/>
      <c r="E23" s="66"/>
    </row>
    <row r="24" spans="1:5" x14ac:dyDescent="0.25">
      <c r="A24" s="21"/>
      <c r="B24" s="66"/>
      <c r="C24" s="66"/>
      <c r="D24" s="66"/>
      <c r="E24" s="66"/>
    </row>
    <row r="25" spans="1:5" x14ac:dyDescent="0.25">
      <c r="A25" s="21"/>
      <c r="B25" s="66"/>
      <c r="C25" s="66"/>
      <c r="D25" s="66"/>
      <c r="E25" s="66"/>
    </row>
    <row r="26" spans="1:5" x14ac:dyDescent="0.25">
      <c r="A26" s="21"/>
      <c r="B26" s="66"/>
      <c r="C26" s="66"/>
      <c r="D26" s="66"/>
      <c r="E26" s="66"/>
    </row>
    <row r="27" spans="1:5" x14ac:dyDescent="0.25">
      <c r="A27" s="24"/>
      <c r="B27" s="10"/>
      <c r="C27" s="10"/>
      <c r="D27" s="10"/>
      <c r="E27" s="10"/>
    </row>
    <row r="28" spans="1:5" s="10" customFormat="1" x14ac:dyDescent="0.25">
      <c r="A28" s="24"/>
    </row>
    <row r="29" spans="1:5" s="10" customFormat="1" x14ac:dyDescent="0.25">
      <c r="A29" s="24"/>
    </row>
    <row r="30" spans="1:5" s="10" customFormat="1" x14ac:dyDescent="0.25">
      <c r="A30" s="24"/>
    </row>
    <row r="31" spans="1:5" s="10" customFormat="1" x14ac:dyDescent="0.25">
      <c r="A31" s="24"/>
    </row>
    <row r="32" spans="1:5" s="10" customFormat="1" x14ac:dyDescent="0.25">
      <c r="A32" s="24"/>
    </row>
    <row r="33" spans="1:1" s="10" customFormat="1" x14ac:dyDescent="0.25">
      <c r="A33" s="24"/>
    </row>
    <row r="34" spans="1:1" s="10" customFormat="1" x14ac:dyDescent="0.25">
      <c r="A34" s="24"/>
    </row>
    <row r="35" spans="1:1" s="10" customFormat="1" x14ac:dyDescent="0.25">
      <c r="A35" s="24"/>
    </row>
    <row r="36" spans="1:1" s="10" customFormat="1" x14ac:dyDescent="0.25">
      <c r="A36" s="24"/>
    </row>
    <row r="37" spans="1:1" s="10" customFormat="1" x14ac:dyDescent="0.25">
      <c r="A37" s="24"/>
    </row>
    <row r="38" spans="1:1" s="10" customFormat="1" x14ac:dyDescent="0.25">
      <c r="A38" s="24"/>
    </row>
    <row r="39" spans="1:1" s="10" customFormat="1" x14ac:dyDescent="0.25">
      <c r="A39" s="24"/>
    </row>
    <row r="40" spans="1:1" s="10" customFormat="1" x14ac:dyDescent="0.25">
      <c r="A40" s="24"/>
    </row>
    <row r="41" spans="1:1" s="10" customFormat="1" x14ac:dyDescent="0.25">
      <c r="A41" s="24"/>
    </row>
    <row r="42" spans="1:1" s="10" customFormat="1" x14ac:dyDescent="0.25">
      <c r="A42" s="24"/>
    </row>
    <row r="43" spans="1:1" s="10" customFormat="1" x14ac:dyDescent="0.25">
      <c r="A43" s="24"/>
    </row>
    <row r="44" spans="1:1" s="10" customFormat="1" x14ac:dyDescent="0.25">
      <c r="A44" s="24"/>
    </row>
    <row r="45" spans="1:1" s="10" customFormat="1" x14ac:dyDescent="0.25">
      <c r="A45" s="24"/>
    </row>
    <row r="46" spans="1:1" s="10" customFormat="1" x14ac:dyDescent="0.25">
      <c r="A46" s="24"/>
    </row>
    <row r="47" spans="1:1" s="10" customFormat="1" x14ac:dyDescent="0.25">
      <c r="A47" s="24"/>
    </row>
    <row r="48" spans="1:1" s="10" customFormat="1" x14ac:dyDescent="0.25">
      <c r="A48" s="24"/>
    </row>
    <row r="49" spans="1:1" s="10" customFormat="1" x14ac:dyDescent="0.25">
      <c r="A49" s="24"/>
    </row>
    <row r="50" spans="1:1" s="10" customFormat="1" x14ac:dyDescent="0.25">
      <c r="A50" s="24"/>
    </row>
    <row r="51" spans="1:1" s="10" customFormat="1" x14ac:dyDescent="0.25">
      <c r="A51" s="24"/>
    </row>
    <row r="52" spans="1:1" s="10" customFormat="1" x14ac:dyDescent="0.25">
      <c r="A52" s="24"/>
    </row>
    <row r="53" spans="1:1" s="10" customFormat="1" x14ac:dyDescent="0.25">
      <c r="A53" s="24"/>
    </row>
    <row r="54" spans="1:1" s="10" customFormat="1" x14ac:dyDescent="0.25">
      <c r="A54" s="24"/>
    </row>
    <row r="55" spans="1:1" s="10" customFormat="1" x14ac:dyDescent="0.25">
      <c r="A55" s="24"/>
    </row>
    <row r="56" spans="1:1" s="10" customFormat="1" x14ac:dyDescent="0.25">
      <c r="A56" s="24"/>
    </row>
    <row r="57" spans="1:1" s="10" customFormat="1" x14ac:dyDescent="0.25">
      <c r="A57" s="24"/>
    </row>
    <row r="58" spans="1:1" s="10" customFormat="1" x14ac:dyDescent="0.25">
      <c r="A58" s="24"/>
    </row>
    <row r="59" spans="1:1" s="10" customFormat="1" x14ac:dyDescent="0.25">
      <c r="A59" s="24"/>
    </row>
    <row r="60" spans="1:1" s="10" customFormat="1" x14ac:dyDescent="0.25">
      <c r="A60" s="24"/>
    </row>
    <row r="61" spans="1:1" s="10" customFormat="1" x14ac:dyDescent="0.25">
      <c r="A61" s="24"/>
    </row>
    <row r="62" spans="1:1" s="10" customFormat="1" x14ac:dyDescent="0.25">
      <c r="A62" s="24"/>
    </row>
    <row r="63" spans="1:1" s="10" customFormat="1" x14ac:dyDescent="0.25">
      <c r="A63" s="24"/>
    </row>
    <row r="64" spans="1:1" s="10" customFormat="1" x14ac:dyDescent="0.25">
      <c r="A64" s="24"/>
    </row>
    <row r="65" spans="1:1" s="10" customFormat="1" x14ac:dyDescent="0.25">
      <c r="A65" s="24"/>
    </row>
    <row r="66" spans="1:1" s="10" customFormat="1" x14ac:dyDescent="0.25">
      <c r="A66" s="24"/>
    </row>
    <row r="67" spans="1:1" s="10" customFormat="1" x14ac:dyDescent="0.25">
      <c r="A67" s="24"/>
    </row>
    <row r="68" spans="1:1" s="10" customFormat="1" x14ac:dyDescent="0.25">
      <c r="A68" s="24"/>
    </row>
    <row r="69" spans="1:1" s="10" customFormat="1" x14ac:dyDescent="0.25">
      <c r="A69" s="24"/>
    </row>
    <row r="70" spans="1:1" s="10" customFormat="1" x14ac:dyDescent="0.25">
      <c r="A70" s="24"/>
    </row>
    <row r="71" spans="1:1" s="10" customFormat="1" x14ac:dyDescent="0.25">
      <c r="A71" s="24"/>
    </row>
    <row r="72" spans="1:1" s="10" customFormat="1" x14ac:dyDescent="0.25">
      <c r="A72" s="24"/>
    </row>
    <row r="73" spans="1:1" s="10" customFormat="1" x14ac:dyDescent="0.25">
      <c r="A73" s="24"/>
    </row>
    <row r="74" spans="1:1" s="10" customFormat="1" x14ac:dyDescent="0.25">
      <c r="A74" s="24"/>
    </row>
    <row r="75" spans="1:1" s="10" customFormat="1" x14ac:dyDescent="0.25">
      <c r="A75" s="24"/>
    </row>
    <row r="76" spans="1:1" s="10" customFormat="1" x14ac:dyDescent="0.25">
      <c r="A76" s="24"/>
    </row>
    <row r="77" spans="1:1" s="10" customFormat="1" x14ac:dyDescent="0.25">
      <c r="A77" s="24"/>
    </row>
    <row r="78" spans="1:1" s="10" customFormat="1" x14ac:dyDescent="0.25">
      <c r="A78" s="24"/>
    </row>
    <row r="79" spans="1:1" s="10" customFormat="1" x14ac:dyDescent="0.25">
      <c r="A79" s="24"/>
    </row>
    <row r="80" spans="1:1" s="10" customFormat="1" x14ac:dyDescent="0.25">
      <c r="A80" s="24"/>
    </row>
    <row r="81" spans="1:1" s="10" customFormat="1" x14ac:dyDescent="0.25">
      <c r="A81" s="24"/>
    </row>
    <row r="82" spans="1:1" s="10" customFormat="1" x14ac:dyDescent="0.25">
      <c r="A82" s="24"/>
    </row>
    <row r="83" spans="1:1" s="10" customFormat="1" x14ac:dyDescent="0.25">
      <c r="A83" s="24"/>
    </row>
    <row r="84" spans="1:1" s="10" customFormat="1" x14ac:dyDescent="0.25">
      <c r="A84" s="24"/>
    </row>
    <row r="85" spans="1:1" s="10" customFormat="1" x14ac:dyDescent="0.25">
      <c r="A85" s="24"/>
    </row>
    <row r="86" spans="1:1" s="10" customFormat="1" x14ac:dyDescent="0.25">
      <c r="A86" s="24"/>
    </row>
    <row r="87" spans="1:1" s="10" customFormat="1" x14ac:dyDescent="0.25">
      <c r="A87" s="24"/>
    </row>
    <row r="88" spans="1:1" s="10" customFormat="1" x14ac:dyDescent="0.25">
      <c r="A88" s="24"/>
    </row>
    <row r="89" spans="1:1" s="10" customFormat="1" x14ac:dyDescent="0.25">
      <c r="A89" s="24"/>
    </row>
    <row r="90" spans="1:1" s="10" customFormat="1" x14ac:dyDescent="0.25">
      <c r="A90" s="24"/>
    </row>
    <row r="91" spans="1:1" s="10" customFormat="1" x14ac:dyDescent="0.25">
      <c r="A91" s="24"/>
    </row>
    <row r="92" spans="1:1" s="10" customFormat="1" x14ac:dyDescent="0.25">
      <c r="A92" s="24"/>
    </row>
    <row r="93" spans="1:1" s="10" customFormat="1" x14ac:dyDescent="0.25">
      <c r="A93" s="24"/>
    </row>
    <row r="94" spans="1:1" s="10" customFormat="1" x14ac:dyDescent="0.25">
      <c r="A94" s="24"/>
    </row>
    <row r="95" spans="1:1" s="10" customFormat="1" x14ac:dyDescent="0.25">
      <c r="A95" s="24"/>
    </row>
    <row r="96" spans="1:1" s="10" customFormat="1" x14ac:dyDescent="0.25">
      <c r="A96" s="24"/>
    </row>
    <row r="97" spans="1:1" s="10" customFormat="1" x14ac:dyDescent="0.25">
      <c r="A97" s="24"/>
    </row>
    <row r="98" spans="1:1" s="10" customFormat="1" x14ac:dyDescent="0.25">
      <c r="A98" s="24"/>
    </row>
    <row r="99" spans="1:1" s="10" customFormat="1" x14ac:dyDescent="0.25">
      <c r="A99" s="24"/>
    </row>
    <row r="100" spans="1:1" s="10" customFormat="1" x14ac:dyDescent="0.25">
      <c r="A100" s="24"/>
    </row>
    <row r="101" spans="1:1" s="10" customFormat="1" x14ac:dyDescent="0.25">
      <c r="A101" s="24"/>
    </row>
    <row r="102" spans="1:1" s="10" customFormat="1" x14ac:dyDescent="0.25">
      <c r="A102" s="24"/>
    </row>
    <row r="103" spans="1:1" s="10" customFormat="1" x14ac:dyDescent="0.25">
      <c r="A103" s="24"/>
    </row>
    <row r="104" spans="1:1" s="10" customFormat="1" x14ac:dyDescent="0.25">
      <c r="A104" s="24"/>
    </row>
    <row r="105" spans="1:1" s="10" customFormat="1" x14ac:dyDescent="0.25">
      <c r="A105" s="24"/>
    </row>
    <row r="106" spans="1:1" s="10" customFormat="1" x14ac:dyDescent="0.25">
      <c r="A106" s="24"/>
    </row>
    <row r="107" spans="1:1" s="10" customFormat="1" x14ac:dyDescent="0.25">
      <c r="A107" s="24"/>
    </row>
    <row r="108" spans="1:1" s="10" customFormat="1" x14ac:dyDescent="0.25">
      <c r="A108" s="24"/>
    </row>
    <row r="109" spans="1:1" s="10" customFormat="1" x14ac:dyDescent="0.25">
      <c r="A109" s="24"/>
    </row>
    <row r="110" spans="1:1" s="10" customFormat="1" x14ac:dyDescent="0.25">
      <c r="A110" s="24"/>
    </row>
    <row r="111" spans="1:1" s="10" customFormat="1" x14ac:dyDescent="0.25">
      <c r="A111" s="24"/>
    </row>
    <row r="112" spans="1:1" s="10" customFormat="1" x14ac:dyDescent="0.25">
      <c r="A112" s="24"/>
    </row>
    <row r="113" spans="1:1" s="10" customFormat="1" x14ac:dyDescent="0.25">
      <c r="A113" s="24"/>
    </row>
    <row r="114" spans="1:1" s="10" customFormat="1" x14ac:dyDescent="0.25">
      <c r="A114" s="24"/>
    </row>
    <row r="115" spans="1:1" s="10" customFormat="1" x14ac:dyDescent="0.25">
      <c r="A115" s="24"/>
    </row>
    <row r="116" spans="1:1" s="10" customFormat="1" x14ac:dyDescent="0.25">
      <c r="A116" s="24"/>
    </row>
    <row r="117" spans="1:1" s="10" customFormat="1" x14ac:dyDescent="0.25">
      <c r="A117" s="24"/>
    </row>
    <row r="118" spans="1:1" s="10" customFormat="1" x14ac:dyDescent="0.25">
      <c r="A118" s="24"/>
    </row>
    <row r="119" spans="1:1" s="10" customFormat="1" x14ac:dyDescent="0.25">
      <c r="A119" s="24"/>
    </row>
    <row r="120" spans="1:1" s="10" customFormat="1" x14ac:dyDescent="0.25">
      <c r="A120" s="24"/>
    </row>
    <row r="121" spans="1:1" s="10" customFormat="1" x14ac:dyDescent="0.25">
      <c r="A121" s="24"/>
    </row>
    <row r="122" spans="1:1" s="10" customFormat="1" x14ac:dyDescent="0.25">
      <c r="A122" s="24"/>
    </row>
    <row r="123" spans="1:1" s="10" customFormat="1" x14ac:dyDescent="0.25">
      <c r="A123" s="24"/>
    </row>
    <row r="124" spans="1:1" s="10" customFormat="1" x14ac:dyDescent="0.25">
      <c r="A124" s="24"/>
    </row>
    <row r="125" spans="1:1" s="10" customFormat="1" x14ac:dyDescent="0.25">
      <c r="A125" s="24"/>
    </row>
    <row r="126" spans="1:1" s="10" customFormat="1" x14ac:dyDescent="0.25">
      <c r="A126" s="24"/>
    </row>
    <row r="127" spans="1:1" s="10" customFormat="1" x14ac:dyDescent="0.25">
      <c r="A127" s="24"/>
    </row>
    <row r="128" spans="1:1" s="10" customFormat="1" x14ac:dyDescent="0.25">
      <c r="A128" s="24"/>
    </row>
    <row r="129" spans="1:1" s="10" customFormat="1" x14ac:dyDescent="0.25">
      <c r="A129" s="24"/>
    </row>
    <row r="130" spans="1:1" s="10" customFormat="1" x14ac:dyDescent="0.25">
      <c r="A130" s="24"/>
    </row>
    <row r="131" spans="1:1" s="10" customFormat="1" x14ac:dyDescent="0.25">
      <c r="A131" s="24"/>
    </row>
    <row r="132" spans="1:1" s="10" customFormat="1" x14ac:dyDescent="0.25">
      <c r="A132" s="24"/>
    </row>
    <row r="133" spans="1:1" s="10" customFormat="1" x14ac:dyDescent="0.25">
      <c r="A133" s="24"/>
    </row>
    <row r="134" spans="1:1" s="10" customFormat="1" x14ac:dyDescent="0.25">
      <c r="A134" s="24"/>
    </row>
    <row r="135" spans="1:1" s="10" customFormat="1" x14ac:dyDescent="0.25">
      <c r="A135" s="24"/>
    </row>
    <row r="136" spans="1:1" s="10" customFormat="1" x14ac:dyDescent="0.25">
      <c r="A136" s="24"/>
    </row>
    <row r="137" spans="1:1" s="10" customFormat="1" x14ac:dyDescent="0.25">
      <c r="A137" s="24"/>
    </row>
    <row r="138" spans="1:1" s="10" customFormat="1" x14ac:dyDescent="0.25">
      <c r="A138" s="24"/>
    </row>
    <row r="139" spans="1:1" s="10" customFormat="1" x14ac:dyDescent="0.25">
      <c r="A139" s="24"/>
    </row>
    <row r="140" spans="1:1" s="10" customFormat="1" x14ac:dyDescent="0.25">
      <c r="A140" s="24"/>
    </row>
    <row r="141" spans="1:1" s="10" customFormat="1" x14ac:dyDescent="0.25">
      <c r="A141" s="24"/>
    </row>
    <row r="142" spans="1:1" s="10" customFormat="1" x14ac:dyDescent="0.25">
      <c r="A142" s="24"/>
    </row>
    <row r="143" spans="1:1" s="10" customFormat="1" x14ac:dyDescent="0.25">
      <c r="A143" s="24"/>
    </row>
    <row r="144" spans="1:1" s="10" customFormat="1" x14ac:dyDescent="0.25">
      <c r="A144" s="24"/>
    </row>
    <row r="145" spans="1:1" s="10" customFormat="1" x14ac:dyDescent="0.25">
      <c r="A145" s="24"/>
    </row>
    <row r="146" spans="1:1" s="10" customFormat="1" x14ac:dyDescent="0.25">
      <c r="A146" s="24"/>
    </row>
    <row r="147" spans="1:1" s="10" customFormat="1" x14ac:dyDescent="0.25">
      <c r="A147" s="24"/>
    </row>
    <row r="148" spans="1:1" s="10" customFormat="1" x14ac:dyDescent="0.25">
      <c r="A148" s="24"/>
    </row>
    <row r="149" spans="1:1" s="10" customFormat="1" x14ac:dyDescent="0.25">
      <c r="A149" s="24"/>
    </row>
    <row r="150" spans="1:1" s="10" customFormat="1" x14ac:dyDescent="0.25">
      <c r="A150" s="24"/>
    </row>
    <row r="151" spans="1:1" s="10" customFormat="1" x14ac:dyDescent="0.25">
      <c r="A151" s="24"/>
    </row>
    <row r="152" spans="1:1" s="10" customFormat="1" x14ac:dyDescent="0.25">
      <c r="A152" s="24"/>
    </row>
    <row r="153" spans="1:1" s="10" customFormat="1" x14ac:dyDescent="0.25">
      <c r="A153" s="24"/>
    </row>
    <row r="154" spans="1:1" s="10" customFormat="1" x14ac:dyDescent="0.25">
      <c r="A154" s="24"/>
    </row>
    <row r="155" spans="1:1" s="10" customFormat="1" x14ac:dyDescent="0.25">
      <c r="A155" s="24"/>
    </row>
    <row r="156" spans="1:1" s="10" customFormat="1" x14ac:dyDescent="0.25">
      <c r="A156" s="24"/>
    </row>
    <row r="157" spans="1:1" s="10" customFormat="1" x14ac:dyDescent="0.25">
      <c r="A157" s="24"/>
    </row>
    <row r="158" spans="1:1" s="10" customFormat="1" x14ac:dyDescent="0.25">
      <c r="A158" s="24"/>
    </row>
    <row r="159" spans="1:1" s="10" customFormat="1" x14ac:dyDescent="0.25">
      <c r="A159" s="24"/>
    </row>
    <row r="160" spans="1:1" s="10" customFormat="1" x14ac:dyDescent="0.25">
      <c r="A160" s="24"/>
    </row>
    <row r="161" spans="1:1" s="10" customFormat="1" x14ac:dyDescent="0.25">
      <c r="A161" s="24"/>
    </row>
    <row r="162" spans="1:1" s="10" customFormat="1" x14ac:dyDescent="0.25">
      <c r="A162" s="24"/>
    </row>
    <row r="163" spans="1:1" s="10" customFormat="1" x14ac:dyDescent="0.25">
      <c r="A163" s="24"/>
    </row>
    <row r="164" spans="1:1" s="10" customFormat="1" x14ac:dyDescent="0.25">
      <c r="A164" s="24"/>
    </row>
    <row r="165" spans="1:1" s="10" customFormat="1" x14ac:dyDescent="0.25">
      <c r="A165" s="24"/>
    </row>
    <row r="166" spans="1:1" s="10" customFormat="1" x14ac:dyDescent="0.25">
      <c r="A166" s="24"/>
    </row>
    <row r="167" spans="1:1" s="10" customFormat="1" x14ac:dyDescent="0.25">
      <c r="A167" s="24"/>
    </row>
    <row r="168" spans="1:1" s="10" customFormat="1" x14ac:dyDescent="0.25">
      <c r="A168" s="24"/>
    </row>
    <row r="169" spans="1:1" s="10" customFormat="1" x14ac:dyDescent="0.25">
      <c r="A169" s="24"/>
    </row>
    <row r="170" spans="1:1" s="10" customFormat="1" x14ac:dyDescent="0.25">
      <c r="A170" s="24"/>
    </row>
    <row r="171" spans="1:1" s="10" customFormat="1" x14ac:dyDescent="0.25">
      <c r="A171" s="24"/>
    </row>
    <row r="172" spans="1:1" s="10" customFormat="1" x14ac:dyDescent="0.25">
      <c r="A172" s="24"/>
    </row>
    <row r="173" spans="1:1" s="10" customFormat="1" x14ac:dyDescent="0.25">
      <c r="A173" s="24"/>
    </row>
    <row r="174" spans="1:1" s="10" customFormat="1" x14ac:dyDescent="0.25">
      <c r="A174" s="24"/>
    </row>
    <row r="175" spans="1:1" s="10" customFormat="1" x14ac:dyDescent="0.25">
      <c r="A175" s="24"/>
    </row>
    <row r="176" spans="1:1" s="10" customFormat="1" x14ac:dyDescent="0.25">
      <c r="A176" s="24"/>
    </row>
    <row r="177" spans="1:1" s="10" customFormat="1" x14ac:dyDescent="0.25">
      <c r="A177" s="24"/>
    </row>
    <row r="178" spans="1:1" s="10" customFormat="1" x14ac:dyDescent="0.25">
      <c r="A178" s="24"/>
    </row>
    <row r="179" spans="1:1" s="10" customFormat="1" x14ac:dyDescent="0.25">
      <c r="A179" s="24"/>
    </row>
    <row r="180" spans="1:1" s="10" customFormat="1" x14ac:dyDescent="0.25">
      <c r="A180" s="24"/>
    </row>
    <row r="181" spans="1:1" s="10" customFormat="1" x14ac:dyDescent="0.25">
      <c r="A181" s="24"/>
    </row>
    <row r="182" spans="1:1" s="10" customFormat="1" x14ac:dyDescent="0.25">
      <c r="A182" s="24"/>
    </row>
    <row r="183" spans="1:1" s="10" customFormat="1" x14ac:dyDescent="0.25">
      <c r="A183" s="24"/>
    </row>
    <row r="184" spans="1:1" s="10" customFormat="1" x14ac:dyDescent="0.25">
      <c r="A184" s="24"/>
    </row>
    <row r="185" spans="1:1" s="10" customFormat="1" x14ac:dyDescent="0.25">
      <c r="A185" s="24"/>
    </row>
    <row r="186" spans="1:1" s="10" customFormat="1" x14ac:dyDescent="0.25">
      <c r="A186" s="24"/>
    </row>
    <row r="187" spans="1:1" s="10" customFormat="1" x14ac:dyDescent="0.25">
      <c r="A187" s="24"/>
    </row>
    <row r="188" spans="1:1" s="10" customFormat="1" x14ac:dyDescent="0.25">
      <c r="A188" s="24"/>
    </row>
    <row r="189" spans="1:1" s="10" customFormat="1" x14ac:dyDescent="0.25">
      <c r="A189" s="24"/>
    </row>
    <row r="190" spans="1:1" s="10" customFormat="1" x14ac:dyDescent="0.25">
      <c r="A190" s="24"/>
    </row>
    <row r="191" spans="1:1" s="10" customFormat="1" x14ac:dyDescent="0.25">
      <c r="A191" s="24"/>
    </row>
    <row r="192" spans="1:1" s="10" customFormat="1" x14ac:dyDescent="0.25">
      <c r="A192" s="24"/>
    </row>
    <row r="193" spans="1:1" s="10" customFormat="1" x14ac:dyDescent="0.25">
      <c r="A193" s="24"/>
    </row>
    <row r="194" spans="1:1" s="10" customFormat="1" x14ac:dyDescent="0.25">
      <c r="A194" s="24"/>
    </row>
    <row r="195" spans="1:1" s="10" customFormat="1" x14ac:dyDescent="0.25">
      <c r="A195" s="24"/>
    </row>
    <row r="196" spans="1:1" s="10" customFormat="1" x14ac:dyDescent="0.25">
      <c r="A196" s="24"/>
    </row>
    <row r="197" spans="1:1" s="10" customFormat="1" x14ac:dyDescent="0.25">
      <c r="A197" s="24"/>
    </row>
    <row r="198" spans="1:1" s="10" customFormat="1" x14ac:dyDescent="0.25">
      <c r="A198" s="24"/>
    </row>
    <row r="199" spans="1:1" s="10" customFormat="1" x14ac:dyDescent="0.25">
      <c r="A199" s="24"/>
    </row>
    <row r="200" spans="1:1" s="10" customFormat="1" x14ac:dyDescent="0.25">
      <c r="A200" s="24"/>
    </row>
    <row r="201" spans="1:1" s="10" customFormat="1" x14ac:dyDescent="0.25">
      <c r="A201" s="24"/>
    </row>
    <row r="202" spans="1:1" s="10" customFormat="1" x14ac:dyDescent="0.25">
      <c r="A202" s="24"/>
    </row>
    <row r="203" spans="1:1" s="10" customFormat="1" x14ac:dyDescent="0.25">
      <c r="A203" s="24"/>
    </row>
    <row r="204" spans="1:1" s="10" customFormat="1" x14ac:dyDescent="0.25">
      <c r="A204" s="24"/>
    </row>
    <row r="205" spans="1:1" s="10" customFormat="1" x14ac:dyDescent="0.25">
      <c r="A205" s="24"/>
    </row>
    <row r="206" spans="1:1" s="10" customFormat="1" x14ac:dyDescent="0.25">
      <c r="A206" s="24"/>
    </row>
    <row r="207" spans="1:1" s="10" customFormat="1" x14ac:dyDescent="0.25">
      <c r="A207" s="24"/>
    </row>
    <row r="208" spans="1:1" s="10" customFormat="1" x14ac:dyDescent="0.25">
      <c r="A208" s="24"/>
    </row>
    <row r="209" spans="1:1" s="10" customFormat="1" x14ac:dyDescent="0.25">
      <c r="A209" s="24"/>
    </row>
    <row r="210" spans="1:1" s="10" customFormat="1" x14ac:dyDescent="0.25">
      <c r="A210" s="24"/>
    </row>
    <row r="211" spans="1:1" s="10" customFormat="1" x14ac:dyDescent="0.25">
      <c r="A211" s="24"/>
    </row>
    <row r="212" spans="1:1" s="10" customFormat="1" x14ac:dyDescent="0.25">
      <c r="A212" s="24"/>
    </row>
    <row r="213" spans="1:1" s="10" customFormat="1" x14ac:dyDescent="0.25">
      <c r="A213" s="24"/>
    </row>
    <row r="214" spans="1:1" s="10" customFormat="1" x14ac:dyDescent="0.25">
      <c r="A214" s="24"/>
    </row>
    <row r="215" spans="1:1" s="10" customFormat="1" x14ac:dyDescent="0.25">
      <c r="A215" s="24"/>
    </row>
    <row r="216" spans="1:1" s="10" customFormat="1" x14ac:dyDescent="0.25">
      <c r="A216" s="24"/>
    </row>
    <row r="217" spans="1:1" s="10" customFormat="1" x14ac:dyDescent="0.25">
      <c r="A217" s="24"/>
    </row>
    <row r="218" spans="1:1" s="10" customFormat="1" x14ac:dyDescent="0.25">
      <c r="A218" s="24"/>
    </row>
    <row r="219" spans="1:1" s="10" customFormat="1" x14ac:dyDescent="0.25">
      <c r="A219" s="24"/>
    </row>
    <row r="220" spans="1:1" s="10" customFormat="1" x14ac:dyDescent="0.25">
      <c r="A220" s="24"/>
    </row>
    <row r="221" spans="1:1" s="10" customFormat="1" x14ac:dyDescent="0.25">
      <c r="A221" s="24"/>
    </row>
    <row r="222" spans="1:1" s="10" customFormat="1" x14ac:dyDescent="0.25">
      <c r="A222" s="24"/>
    </row>
    <row r="223" spans="1:1" s="10" customFormat="1" x14ac:dyDescent="0.25">
      <c r="A223" s="24"/>
    </row>
    <row r="224" spans="1:1" s="10" customFormat="1" x14ac:dyDescent="0.25">
      <c r="A224" s="24"/>
    </row>
    <row r="225" spans="1:1" s="10" customFormat="1" x14ac:dyDescent="0.25">
      <c r="A225" s="24"/>
    </row>
    <row r="226" spans="1:1" s="10" customFormat="1" x14ac:dyDescent="0.25">
      <c r="A226" s="24"/>
    </row>
    <row r="227" spans="1:1" s="10" customFormat="1" x14ac:dyDescent="0.25">
      <c r="A227" s="24"/>
    </row>
    <row r="228" spans="1:1" s="10" customFormat="1" x14ac:dyDescent="0.25">
      <c r="A228" s="24"/>
    </row>
    <row r="229" spans="1:1" s="10" customFormat="1" x14ac:dyDescent="0.25">
      <c r="A229" s="24"/>
    </row>
    <row r="230" spans="1:1" s="10" customFormat="1" x14ac:dyDescent="0.25">
      <c r="A230" s="24"/>
    </row>
    <row r="231" spans="1:1" s="10" customFormat="1" x14ac:dyDescent="0.25">
      <c r="A231" s="24"/>
    </row>
    <row r="232" spans="1:1" s="10" customFormat="1" x14ac:dyDescent="0.25">
      <c r="A232" s="24"/>
    </row>
    <row r="233" spans="1:1" s="10" customFormat="1" x14ac:dyDescent="0.25">
      <c r="A233" s="24"/>
    </row>
    <row r="234" spans="1:1" s="10" customFormat="1" x14ac:dyDescent="0.25">
      <c r="A234" s="24"/>
    </row>
    <row r="235" spans="1:1" s="10" customFormat="1" x14ac:dyDescent="0.25">
      <c r="A235" s="24"/>
    </row>
    <row r="236" spans="1:1" s="10" customFormat="1" x14ac:dyDescent="0.25">
      <c r="A236" s="24"/>
    </row>
    <row r="237" spans="1:1" s="10" customFormat="1" x14ac:dyDescent="0.25">
      <c r="A237" s="24"/>
    </row>
    <row r="238" spans="1:1" s="10" customFormat="1" x14ac:dyDescent="0.25">
      <c r="A238" s="24"/>
    </row>
    <row r="239" spans="1:1" s="10" customFormat="1" x14ac:dyDescent="0.25">
      <c r="A239" s="24"/>
    </row>
    <row r="240" spans="1:1" s="10" customFormat="1" x14ac:dyDescent="0.25">
      <c r="A240" s="24"/>
    </row>
    <row r="241" spans="1:1" s="10" customFormat="1" x14ac:dyDescent="0.25">
      <c r="A241" s="24"/>
    </row>
    <row r="242" spans="1:1" s="10" customFormat="1" x14ac:dyDescent="0.25">
      <c r="A242" s="24"/>
    </row>
    <row r="243" spans="1:1" s="10" customFormat="1" x14ac:dyDescent="0.25">
      <c r="A243" s="24"/>
    </row>
    <row r="244" spans="1:1" s="10" customFormat="1" x14ac:dyDescent="0.25">
      <c r="A244" s="24"/>
    </row>
    <row r="245" spans="1:1" s="10" customFormat="1" x14ac:dyDescent="0.25">
      <c r="A245" s="24"/>
    </row>
    <row r="246" spans="1:1" s="10" customFormat="1" x14ac:dyDescent="0.25">
      <c r="A246" s="24"/>
    </row>
    <row r="247" spans="1:1" s="10" customFormat="1" x14ac:dyDescent="0.25">
      <c r="A247" s="24"/>
    </row>
    <row r="248" spans="1:1" s="10" customFormat="1" x14ac:dyDescent="0.25">
      <c r="A248" s="24"/>
    </row>
    <row r="249" spans="1:1" s="10" customFormat="1" x14ac:dyDescent="0.25">
      <c r="A249" s="24"/>
    </row>
    <row r="250" spans="1:1" s="10" customFormat="1" x14ac:dyDescent="0.25">
      <c r="A250" s="24"/>
    </row>
    <row r="251" spans="1:1" s="10" customFormat="1" x14ac:dyDescent="0.25">
      <c r="A251" s="24"/>
    </row>
    <row r="252" spans="1:1" s="10" customFormat="1" x14ac:dyDescent="0.25">
      <c r="A252" s="24"/>
    </row>
    <row r="253" spans="1:1" s="10" customFormat="1" x14ac:dyDescent="0.25">
      <c r="A253" s="24"/>
    </row>
    <row r="254" spans="1:1" s="10" customFormat="1" x14ac:dyDescent="0.25">
      <c r="A254" s="24"/>
    </row>
    <row r="255" spans="1:1" s="10" customFormat="1" x14ac:dyDescent="0.25">
      <c r="A255" s="24"/>
    </row>
    <row r="256" spans="1:1" s="10" customFormat="1" x14ac:dyDescent="0.25">
      <c r="A256" s="24"/>
    </row>
    <row r="257" spans="1:1" s="10" customFormat="1" x14ac:dyDescent="0.25">
      <c r="A257" s="24"/>
    </row>
    <row r="258" spans="1:1" s="10" customFormat="1" x14ac:dyDescent="0.25">
      <c r="A258" s="24"/>
    </row>
    <row r="259" spans="1:1" s="10" customFormat="1" x14ac:dyDescent="0.25">
      <c r="A259" s="24"/>
    </row>
    <row r="260" spans="1:1" s="10" customFormat="1" x14ac:dyDescent="0.25">
      <c r="A260" s="24"/>
    </row>
    <row r="261" spans="1:1" s="10" customFormat="1" x14ac:dyDescent="0.25">
      <c r="A261" s="24"/>
    </row>
    <row r="262" spans="1:1" s="10" customFormat="1" x14ac:dyDescent="0.25">
      <c r="A262" s="24"/>
    </row>
    <row r="263" spans="1:1" s="10" customFormat="1" x14ac:dyDescent="0.25">
      <c r="A263" s="24"/>
    </row>
    <row r="264" spans="1:1" s="10" customFormat="1" x14ac:dyDescent="0.25">
      <c r="A264" s="24"/>
    </row>
    <row r="265" spans="1:1" s="10" customFormat="1" x14ac:dyDescent="0.25">
      <c r="A265" s="24"/>
    </row>
    <row r="266" spans="1:1" s="10" customFormat="1" x14ac:dyDescent="0.25">
      <c r="A266" s="24"/>
    </row>
    <row r="267" spans="1:1" s="10" customFormat="1" x14ac:dyDescent="0.25">
      <c r="A267" s="24"/>
    </row>
    <row r="268" spans="1:1" s="10" customFormat="1" x14ac:dyDescent="0.25">
      <c r="A268" s="24"/>
    </row>
    <row r="269" spans="1:1" s="10" customFormat="1" x14ac:dyDescent="0.25">
      <c r="A269" s="24"/>
    </row>
    <row r="270" spans="1:1" s="10" customFormat="1" x14ac:dyDescent="0.25">
      <c r="A270" s="24"/>
    </row>
    <row r="271" spans="1:1" s="10" customFormat="1" x14ac:dyDescent="0.25">
      <c r="A271" s="24"/>
    </row>
    <row r="272" spans="1:1" s="10" customFormat="1" x14ac:dyDescent="0.25">
      <c r="A272" s="24"/>
    </row>
    <row r="273" spans="1:1" s="10" customFormat="1" x14ac:dyDescent="0.25">
      <c r="A273" s="24"/>
    </row>
    <row r="274" spans="1:1" s="10" customFormat="1" x14ac:dyDescent="0.25">
      <c r="A274" s="24"/>
    </row>
    <row r="275" spans="1:1" s="10" customFormat="1" x14ac:dyDescent="0.25">
      <c r="A275" s="24"/>
    </row>
    <row r="276" spans="1:1" s="10" customFormat="1" x14ac:dyDescent="0.25">
      <c r="A276" s="24"/>
    </row>
    <row r="277" spans="1:1" s="10" customFormat="1" x14ac:dyDescent="0.25">
      <c r="A277" s="24"/>
    </row>
    <row r="278" spans="1:1" s="10" customFormat="1" x14ac:dyDescent="0.25">
      <c r="A278" s="24"/>
    </row>
    <row r="279" spans="1:1" s="10" customFormat="1" x14ac:dyDescent="0.25">
      <c r="A279" s="24"/>
    </row>
    <row r="280" spans="1:1" s="10" customFormat="1" x14ac:dyDescent="0.25">
      <c r="A280" s="24"/>
    </row>
    <row r="281" spans="1:1" s="10" customFormat="1" x14ac:dyDescent="0.25">
      <c r="A281" s="24"/>
    </row>
    <row r="282" spans="1:1" s="10" customFormat="1" x14ac:dyDescent="0.25">
      <c r="A282" s="24"/>
    </row>
    <row r="283" spans="1:1" s="10" customFormat="1" x14ac:dyDescent="0.25">
      <c r="A283" s="24"/>
    </row>
    <row r="284" spans="1:1" s="10" customFormat="1" x14ac:dyDescent="0.25">
      <c r="A284" s="24"/>
    </row>
    <row r="285" spans="1:1" s="10" customFormat="1" x14ac:dyDescent="0.25">
      <c r="A285" s="24"/>
    </row>
    <row r="286" spans="1:1" s="10" customFormat="1" x14ac:dyDescent="0.25">
      <c r="A286" s="24"/>
    </row>
    <row r="287" spans="1:1" s="10" customFormat="1" x14ac:dyDescent="0.25">
      <c r="A287" s="24"/>
    </row>
    <row r="288" spans="1:1" s="10" customFormat="1" x14ac:dyDescent="0.25">
      <c r="A288" s="24"/>
    </row>
    <row r="289" spans="1:1" s="10" customFormat="1" x14ac:dyDescent="0.25">
      <c r="A289" s="24"/>
    </row>
    <row r="290" spans="1:1" s="10" customFormat="1" x14ac:dyDescent="0.25">
      <c r="A290" s="24"/>
    </row>
    <row r="291" spans="1:1" s="10" customFormat="1" x14ac:dyDescent="0.25">
      <c r="A291" s="24"/>
    </row>
    <row r="292" spans="1:1" s="10" customFormat="1" x14ac:dyDescent="0.25">
      <c r="A292" s="24"/>
    </row>
    <row r="293" spans="1:1" s="10" customFormat="1" x14ac:dyDescent="0.25">
      <c r="A293" s="24"/>
    </row>
    <row r="294" spans="1:1" s="10" customFormat="1" x14ac:dyDescent="0.25">
      <c r="A294" s="24"/>
    </row>
    <row r="295" spans="1:1" s="10" customFormat="1" x14ac:dyDescent="0.25">
      <c r="A295" s="24"/>
    </row>
    <row r="296" spans="1:1" s="10" customFormat="1" x14ac:dyDescent="0.25">
      <c r="A296" s="24"/>
    </row>
    <row r="297" spans="1:1" s="10" customFormat="1" x14ac:dyDescent="0.25">
      <c r="A297" s="24"/>
    </row>
    <row r="298" spans="1:1" s="10" customFormat="1" x14ac:dyDescent="0.25">
      <c r="A298" s="24"/>
    </row>
    <row r="299" spans="1:1" s="10" customFormat="1" x14ac:dyDescent="0.25">
      <c r="A299" s="24"/>
    </row>
    <row r="300" spans="1:1" s="10" customFormat="1" x14ac:dyDescent="0.25">
      <c r="A300" s="24"/>
    </row>
    <row r="301" spans="1:1" s="10" customFormat="1" x14ac:dyDescent="0.25">
      <c r="A301" s="24"/>
    </row>
    <row r="302" spans="1:1" s="10" customFormat="1" x14ac:dyDescent="0.25">
      <c r="A302" s="24"/>
    </row>
    <row r="303" spans="1:1" s="10" customFormat="1" x14ac:dyDescent="0.25">
      <c r="A303" s="24"/>
    </row>
    <row r="304" spans="1:1" s="10" customFormat="1" x14ac:dyDescent="0.25">
      <c r="A304" s="24"/>
    </row>
    <row r="305" spans="1:1" s="10" customFormat="1" x14ac:dyDescent="0.25">
      <c r="A305" s="24"/>
    </row>
    <row r="306" spans="1:1" s="10" customFormat="1" x14ac:dyDescent="0.25">
      <c r="A306" s="24"/>
    </row>
    <row r="307" spans="1:1" s="10" customFormat="1" x14ac:dyDescent="0.25">
      <c r="A307" s="24"/>
    </row>
    <row r="308" spans="1:1" s="10" customFormat="1" x14ac:dyDescent="0.25">
      <c r="A308" s="24"/>
    </row>
    <row r="309" spans="1:1" s="10" customFormat="1" x14ac:dyDescent="0.25">
      <c r="A309" s="24"/>
    </row>
    <row r="310" spans="1:1" s="10" customFormat="1" x14ac:dyDescent="0.25">
      <c r="A310" s="24"/>
    </row>
    <row r="311" spans="1:1" s="10" customFormat="1" x14ac:dyDescent="0.25">
      <c r="A311" s="24"/>
    </row>
    <row r="312" spans="1:1" s="10" customFormat="1" x14ac:dyDescent="0.25">
      <c r="A312" s="24"/>
    </row>
    <row r="313" spans="1:1" s="10" customFormat="1" x14ac:dyDescent="0.25">
      <c r="A313" s="24"/>
    </row>
    <row r="314" spans="1:1" s="10" customFormat="1" x14ac:dyDescent="0.25">
      <c r="A314" s="24"/>
    </row>
    <row r="315" spans="1:1" s="10" customFormat="1" x14ac:dyDescent="0.25">
      <c r="A315" s="24"/>
    </row>
    <row r="316" spans="1:1" s="10" customFormat="1" x14ac:dyDescent="0.25">
      <c r="A316" s="24"/>
    </row>
    <row r="317" spans="1:1" s="10" customFormat="1" x14ac:dyDescent="0.25">
      <c r="A317" s="24"/>
    </row>
    <row r="318" spans="1:1" s="10" customFormat="1" x14ac:dyDescent="0.25">
      <c r="A318" s="24"/>
    </row>
    <row r="319" spans="1:1" s="10" customFormat="1" x14ac:dyDescent="0.25">
      <c r="A319" s="24"/>
    </row>
    <row r="320" spans="1:1" s="10" customFormat="1" x14ac:dyDescent="0.25">
      <c r="A320" s="24"/>
    </row>
    <row r="321" spans="1:1" s="10" customFormat="1" x14ac:dyDescent="0.25">
      <c r="A321" s="24"/>
    </row>
    <row r="322" spans="1:1" s="10" customFormat="1" x14ac:dyDescent="0.25">
      <c r="A322" s="24"/>
    </row>
    <row r="323" spans="1:1" s="10" customFormat="1" x14ac:dyDescent="0.25">
      <c r="A323" s="24"/>
    </row>
    <row r="324" spans="1:1" s="10" customFormat="1" x14ac:dyDescent="0.25">
      <c r="A324" s="24"/>
    </row>
    <row r="325" spans="1:1" s="10" customFormat="1" x14ac:dyDescent="0.25">
      <c r="A325" s="24"/>
    </row>
    <row r="326" spans="1:1" s="10" customFormat="1" x14ac:dyDescent="0.25">
      <c r="A326" s="24"/>
    </row>
    <row r="327" spans="1:1" s="10" customFormat="1" x14ac:dyDescent="0.25">
      <c r="A327" s="24"/>
    </row>
    <row r="328" spans="1:1" s="10" customFormat="1" x14ac:dyDescent="0.25">
      <c r="A328" s="24"/>
    </row>
    <row r="329" spans="1:1" s="10" customFormat="1" x14ac:dyDescent="0.25">
      <c r="A329" s="24"/>
    </row>
    <row r="330" spans="1:1" s="10" customFormat="1" x14ac:dyDescent="0.25">
      <c r="A330" s="24"/>
    </row>
    <row r="331" spans="1:1" s="10" customFormat="1" x14ac:dyDescent="0.25">
      <c r="A331" s="24"/>
    </row>
    <row r="332" spans="1:1" s="10" customFormat="1" x14ac:dyDescent="0.25">
      <c r="A332" s="24"/>
    </row>
    <row r="333" spans="1:1" s="10" customFormat="1" x14ac:dyDescent="0.25">
      <c r="A333" s="24"/>
    </row>
    <row r="334" spans="1:1" s="10" customFormat="1" x14ac:dyDescent="0.25">
      <c r="A334" s="24"/>
    </row>
    <row r="335" spans="1:1" s="10" customFormat="1" x14ac:dyDescent="0.25">
      <c r="A335" s="24"/>
    </row>
    <row r="336" spans="1:1" s="10" customFormat="1" x14ac:dyDescent="0.25">
      <c r="A336" s="24"/>
    </row>
    <row r="337" spans="1:1" s="10" customFormat="1" x14ac:dyDescent="0.25">
      <c r="A337" s="24"/>
    </row>
    <row r="338" spans="1:1" s="10" customFormat="1" x14ac:dyDescent="0.25">
      <c r="A338" s="24"/>
    </row>
    <row r="339" spans="1:1" s="10" customFormat="1" x14ac:dyDescent="0.25">
      <c r="A339" s="24"/>
    </row>
    <row r="340" spans="1:1" s="10" customFormat="1" x14ac:dyDescent="0.25">
      <c r="A340" s="24"/>
    </row>
    <row r="341" spans="1:1" s="10" customFormat="1" x14ac:dyDescent="0.25">
      <c r="A341" s="24"/>
    </row>
    <row r="342" spans="1:1" s="10" customFormat="1" x14ac:dyDescent="0.25">
      <c r="A342" s="24"/>
    </row>
    <row r="343" spans="1:1" s="10" customFormat="1" x14ac:dyDescent="0.25">
      <c r="A343" s="24"/>
    </row>
    <row r="344" spans="1:1" s="10" customFormat="1" x14ac:dyDescent="0.25">
      <c r="A344" s="24"/>
    </row>
    <row r="345" spans="1:1" s="10" customFormat="1" x14ac:dyDescent="0.25">
      <c r="A345" s="24"/>
    </row>
    <row r="346" spans="1:1" s="10" customFormat="1" x14ac:dyDescent="0.25">
      <c r="A346" s="24"/>
    </row>
    <row r="347" spans="1:1" s="10" customFormat="1" x14ac:dyDescent="0.25">
      <c r="A347" s="24"/>
    </row>
    <row r="348" spans="1:1" s="10" customFormat="1" x14ac:dyDescent="0.25">
      <c r="A348" s="24"/>
    </row>
    <row r="349" spans="1:1" s="10" customFormat="1" x14ac:dyDescent="0.25">
      <c r="A349" s="24"/>
    </row>
    <row r="350" spans="1:1" s="10" customFormat="1" x14ac:dyDescent="0.25">
      <c r="A350" s="24"/>
    </row>
    <row r="351" spans="1:1" s="10" customFormat="1" x14ac:dyDescent="0.25">
      <c r="A351" s="24"/>
    </row>
    <row r="352" spans="1:1" s="10" customFormat="1" x14ac:dyDescent="0.25">
      <c r="A352" s="24"/>
    </row>
    <row r="353" spans="1:1" s="10" customFormat="1" x14ac:dyDescent="0.25">
      <c r="A353" s="24"/>
    </row>
    <row r="354" spans="1:1" s="10" customFormat="1" x14ac:dyDescent="0.25">
      <c r="A354" s="24"/>
    </row>
    <row r="355" spans="1:1" s="10" customFormat="1" x14ac:dyDescent="0.25">
      <c r="A355" s="24"/>
    </row>
    <row r="356" spans="1:1" s="10" customFormat="1" x14ac:dyDescent="0.25">
      <c r="A356" s="24"/>
    </row>
    <row r="357" spans="1:1" s="10" customFormat="1" x14ac:dyDescent="0.25">
      <c r="A357" s="24"/>
    </row>
    <row r="358" spans="1:1" s="10" customFormat="1" x14ac:dyDescent="0.25">
      <c r="A358" s="24"/>
    </row>
    <row r="359" spans="1:1" s="10" customFormat="1" x14ac:dyDescent="0.25">
      <c r="A359" s="24"/>
    </row>
    <row r="360" spans="1:1" s="10" customFormat="1" x14ac:dyDescent="0.25">
      <c r="A360" s="24"/>
    </row>
    <row r="361" spans="1:1" s="10" customFormat="1" x14ac:dyDescent="0.25">
      <c r="A361" s="24"/>
    </row>
    <row r="362" spans="1:1" s="10" customFormat="1" x14ac:dyDescent="0.25">
      <c r="A362" s="24"/>
    </row>
    <row r="363" spans="1:1" s="10" customFormat="1" x14ac:dyDescent="0.25">
      <c r="A363" s="24"/>
    </row>
    <row r="364" spans="1:1" s="10" customFormat="1" x14ac:dyDescent="0.25">
      <c r="A364" s="24"/>
    </row>
    <row r="365" spans="1:1" s="10" customFormat="1" x14ac:dyDescent="0.25">
      <c r="A365" s="24"/>
    </row>
    <row r="366" spans="1:1" s="10" customFormat="1" x14ac:dyDescent="0.25">
      <c r="A366" s="24"/>
    </row>
    <row r="367" spans="1:1" s="10" customFormat="1" x14ac:dyDescent="0.25">
      <c r="A367" s="24"/>
    </row>
    <row r="368" spans="1:1" s="10" customFormat="1" x14ac:dyDescent="0.25">
      <c r="A368" s="24"/>
    </row>
    <row r="369" spans="1:1" s="10" customFormat="1" x14ac:dyDescent="0.25">
      <c r="A369" s="24"/>
    </row>
    <row r="370" spans="1:1" s="10" customFormat="1" x14ac:dyDescent="0.25">
      <c r="A370" s="24"/>
    </row>
    <row r="371" spans="1:1" s="10" customFormat="1" x14ac:dyDescent="0.25">
      <c r="A371" s="24"/>
    </row>
    <row r="372" spans="1:1" s="10" customFormat="1" x14ac:dyDescent="0.25">
      <c r="A372" s="24"/>
    </row>
    <row r="373" spans="1:1" s="10" customFormat="1" x14ac:dyDescent="0.25">
      <c r="A373" s="24"/>
    </row>
    <row r="374" spans="1:1" s="10" customFormat="1" x14ac:dyDescent="0.25">
      <c r="A374" s="24"/>
    </row>
    <row r="375" spans="1:1" s="10" customFormat="1" x14ac:dyDescent="0.25">
      <c r="A375" s="24"/>
    </row>
    <row r="376" spans="1:1" s="10" customFormat="1" x14ac:dyDescent="0.25">
      <c r="A376" s="24"/>
    </row>
    <row r="377" spans="1:1" s="10" customFormat="1" x14ac:dyDescent="0.25">
      <c r="A377" s="24"/>
    </row>
    <row r="378" spans="1:1" s="10" customFormat="1" x14ac:dyDescent="0.25">
      <c r="A378" s="24"/>
    </row>
    <row r="379" spans="1:1" s="10" customFormat="1" x14ac:dyDescent="0.25">
      <c r="A379" s="24"/>
    </row>
    <row r="380" spans="1:1" s="10" customFormat="1" x14ac:dyDescent="0.25">
      <c r="A380" s="24"/>
    </row>
    <row r="381" spans="1:1" s="10" customFormat="1" x14ac:dyDescent="0.25">
      <c r="A381" s="24"/>
    </row>
    <row r="382" spans="1:1" s="10" customFormat="1" x14ac:dyDescent="0.25">
      <c r="A382" s="24"/>
    </row>
    <row r="383" spans="1:1" s="10" customFormat="1" x14ac:dyDescent="0.25">
      <c r="A383" s="24"/>
    </row>
    <row r="384" spans="1:1" s="10" customFormat="1" x14ac:dyDescent="0.25">
      <c r="A384" s="24"/>
    </row>
    <row r="385" spans="1:1" s="10" customFormat="1" x14ac:dyDescent="0.25">
      <c r="A385" s="24"/>
    </row>
    <row r="386" spans="1:1" s="10" customFormat="1" x14ac:dyDescent="0.25">
      <c r="A386" s="24"/>
    </row>
    <row r="387" spans="1:1" s="10" customFormat="1" x14ac:dyDescent="0.25">
      <c r="A387" s="24"/>
    </row>
    <row r="388" spans="1:1" s="10" customFormat="1" x14ac:dyDescent="0.25">
      <c r="A388" s="24"/>
    </row>
    <row r="389" spans="1:1" s="10" customFormat="1" x14ac:dyDescent="0.25">
      <c r="A389" s="24"/>
    </row>
    <row r="390" spans="1:1" s="10" customFormat="1" x14ac:dyDescent="0.25">
      <c r="A390" s="24"/>
    </row>
    <row r="391" spans="1:1" s="10" customFormat="1" x14ac:dyDescent="0.25">
      <c r="A391" s="24"/>
    </row>
    <row r="392" spans="1:1" s="10" customFormat="1" x14ac:dyDescent="0.25">
      <c r="A392" s="24"/>
    </row>
    <row r="393" spans="1:1" s="10" customFormat="1" x14ac:dyDescent="0.25">
      <c r="A393" s="24"/>
    </row>
    <row r="394" spans="1:1" s="10" customFormat="1" x14ac:dyDescent="0.25">
      <c r="A394" s="24"/>
    </row>
    <row r="395" spans="1:1" s="10" customFormat="1" x14ac:dyDescent="0.25">
      <c r="A395" s="24"/>
    </row>
    <row r="396" spans="1:1" s="10" customFormat="1" x14ac:dyDescent="0.25">
      <c r="A396" s="24"/>
    </row>
    <row r="397" spans="1:1" s="10" customFormat="1" x14ac:dyDescent="0.25">
      <c r="A397" s="24"/>
    </row>
    <row r="398" spans="1:1" s="10" customFormat="1" x14ac:dyDescent="0.25">
      <c r="A398" s="24"/>
    </row>
    <row r="399" spans="1:1" s="10" customFormat="1" x14ac:dyDescent="0.25">
      <c r="A399" s="24"/>
    </row>
    <row r="400" spans="1:1" s="10" customFormat="1" x14ac:dyDescent="0.25">
      <c r="A400" s="24"/>
    </row>
    <row r="401" spans="1:1" s="10" customFormat="1" x14ac:dyDescent="0.25">
      <c r="A401" s="24"/>
    </row>
    <row r="402" spans="1:1" s="10" customFormat="1" x14ac:dyDescent="0.25">
      <c r="A402" s="24"/>
    </row>
    <row r="403" spans="1:1" s="10" customFormat="1" x14ac:dyDescent="0.25">
      <c r="A403" s="24"/>
    </row>
    <row r="404" spans="1:1" s="10" customFormat="1" x14ac:dyDescent="0.25">
      <c r="A404" s="24"/>
    </row>
    <row r="405" spans="1:1" s="10" customFormat="1" x14ac:dyDescent="0.25">
      <c r="A405" s="24"/>
    </row>
    <row r="406" spans="1:1" s="10" customFormat="1" x14ac:dyDescent="0.25">
      <c r="A406" s="24"/>
    </row>
    <row r="407" spans="1:1" s="10" customFormat="1" x14ac:dyDescent="0.25">
      <c r="A407" s="24"/>
    </row>
    <row r="408" spans="1:1" s="10" customFormat="1" x14ac:dyDescent="0.25">
      <c r="A408" s="24"/>
    </row>
    <row r="409" spans="1:1" s="10" customFormat="1" x14ac:dyDescent="0.25">
      <c r="A409" s="24"/>
    </row>
    <row r="410" spans="1:1" s="10" customFormat="1" x14ac:dyDescent="0.25">
      <c r="A410" s="24"/>
    </row>
    <row r="411" spans="1:1" s="10" customFormat="1" x14ac:dyDescent="0.25">
      <c r="A411" s="24"/>
    </row>
    <row r="412" spans="1:1" s="10" customFormat="1" x14ac:dyDescent="0.25">
      <c r="A412" s="24"/>
    </row>
    <row r="413" spans="1:1" s="10" customFormat="1" x14ac:dyDescent="0.25">
      <c r="A413" s="24"/>
    </row>
    <row r="414" spans="1:1" s="10" customFormat="1" x14ac:dyDescent="0.25">
      <c r="A414" s="24"/>
    </row>
    <row r="415" spans="1:1" s="10" customFormat="1" x14ac:dyDescent="0.25">
      <c r="A415" s="24"/>
    </row>
    <row r="416" spans="1:1" s="10" customFormat="1" x14ac:dyDescent="0.25">
      <c r="A416" s="24"/>
    </row>
    <row r="417" spans="1:1" s="10" customFormat="1" x14ac:dyDescent="0.25">
      <c r="A417" s="24"/>
    </row>
    <row r="418" spans="1:1" s="10" customFormat="1" x14ac:dyDescent="0.25">
      <c r="A418" s="24"/>
    </row>
    <row r="419" spans="1:1" s="10" customFormat="1" x14ac:dyDescent="0.25">
      <c r="A419" s="24"/>
    </row>
    <row r="420" spans="1:1" s="10" customFormat="1" x14ac:dyDescent="0.25">
      <c r="A420" s="24"/>
    </row>
    <row r="421" spans="1:1" s="10" customFormat="1" x14ac:dyDescent="0.25">
      <c r="A421" s="24"/>
    </row>
    <row r="422" spans="1:1" s="10" customFormat="1" x14ac:dyDescent="0.25">
      <c r="A422" s="24"/>
    </row>
    <row r="423" spans="1:1" s="10" customFormat="1" x14ac:dyDescent="0.25">
      <c r="A423" s="24"/>
    </row>
    <row r="424" spans="1:1" s="10" customFormat="1" x14ac:dyDescent="0.25">
      <c r="A424" s="24"/>
    </row>
    <row r="425" spans="1:1" s="10" customFormat="1" x14ac:dyDescent="0.25">
      <c r="A425" s="24"/>
    </row>
    <row r="426" spans="1:1" s="10" customFormat="1" x14ac:dyDescent="0.25">
      <c r="A426" s="24"/>
    </row>
    <row r="427" spans="1:1" s="10" customFormat="1" x14ac:dyDescent="0.25">
      <c r="A427" s="24"/>
    </row>
    <row r="428" spans="1:1" s="10" customFormat="1" x14ac:dyDescent="0.25">
      <c r="A428" s="24"/>
    </row>
    <row r="429" spans="1:1" s="10" customFormat="1" x14ac:dyDescent="0.25">
      <c r="A429" s="24"/>
    </row>
    <row r="430" spans="1:1" s="10" customFormat="1" x14ac:dyDescent="0.25">
      <c r="A430" s="24"/>
    </row>
    <row r="431" spans="1:1" s="10" customFormat="1" x14ac:dyDescent="0.25">
      <c r="A431" s="24"/>
    </row>
    <row r="432" spans="1:1" s="10" customFormat="1" x14ac:dyDescent="0.25">
      <c r="A432" s="24"/>
    </row>
    <row r="433" spans="1:1" s="10" customFormat="1" x14ac:dyDescent="0.25">
      <c r="A433" s="24"/>
    </row>
    <row r="434" spans="1:1" s="10" customFormat="1" x14ac:dyDescent="0.25">
      <c r="A434" s="24"/>
    </row>
    <row r="435" spans="1:1" s="10" customFormat="1" x14ac:dyDescent="0.25">
      <c r="A435" s="24"/>
    </row>
    <row r="436" spans="1:1" s="10" customFormat="1" x14ac:dyDescent="0.25">
      <c r="A436" s="24"/>
    </row>
    <row r="437" spans="1:1" s="10" customFormat="1" x14ac:dyDescent="0.25">
      <c r="A437" s="24"/>
    </row>
    <row r="438" spans="1:1" s="10" customFormat="1" x14ac:dyDescent="0.25">
      <c r="A438" s="24"/>
    </row>
    <row r="439" spans="1:1" s="10" customFormat="1" x14ac:dyDescent="0.25">
      <c r="A439" s="24"/>
    </row>
    <row r="440" spans="1:1" s="10" customFormat="1" x14ac:dyDescent="0.25">
      <c r="A440" s="24"/>
    </row>
    <row r="441" spans="1:1" s="10" customFormat="1" x14ac:dyDescent="0.25">
      <c r="A441" s="24"/>
    </row>
    <row r="442" spans="1:1" s="10" customFormat="1" x14ac:dyDescent="0.25">
      <c r="A442" s="24"/>
    </row>
    <row r="443" spans="1:1" s="10" customFormat="1" x14ac:dyDescent="0.25">
      <c r="A443" s="24"/>
    </row>
    <row r="444" spans="1:1" s="10" customFormat="1" x14ac:dyDescent="0.25">
      <c r="A444" s="24"/>
    </row>
    <row r="445" spans="1:1" s="10" customFormat="1" x14ac:dyDescent="0.25">
      <c r="A445" s="24"/>
    </row>
    <row r="446" spans="1:1" s="10" customFormat="1" x14ac:dyDescent="0.25">
      <c r="A446" s="24"/>
    </row>
    <row r="447" spans="1:1" s="10" customFormat="1" x14ac:dyDescent="0.25">
      <c r="A447" s="24"/>
    </row>
    <row r="448" spans="1:1" s="10" customFormat="1" x14ac:dyDescent="0.25">
      <c r="A448" s="24"/>
    </row>
    <row r="449" spans="1:1" s="10" customFormat="1" x14ac:dyDescent="0.25">
      <c r="A449" s="24"/>
    </row>
    <row r="450" spans="1:1" s="10" customFormat="1" x14ac:dyDescent="0.25">
      <c r="A450" s="24"/>
    </row>
    <row r="451" spans="1:1" s="10" customFormat="1" x14ac:dyDescent="0.25">
      <c r="A451" s="24"/>
    </row>
    <row r="452" spans="1:1" s="10" customFormat="1" x14ac:dyDescent="0.25">
      <c r="A452" s="24"/>
    </row>
    <row r="453" spans="1:1" s="10" customFormat="1" x14ac:dyDescent="0.25">
      <c r="A453" s="24"/>
    </row>
    <row r="454" spans="1:1" s="10" customFormat="1" x14ac:dyDescent="0.25">
      <c r="A454" s="24"/>
    </row>
    <row r="455" spans="1:1" s="10" customFormat="1" x14ac:dyDescent="0.25">
      <c r="A455" s="24"/>
    </row>
    <row r="456" spans="1:1" s="10" customFormat="1" x14ac:dyDescent="0.25">
      <c r="A456" s="24"/>
    </row>
    <row r="457" spans="1:1" s="10" customFormat="1" x14ac:dyDescent="0.25">
      <c r="A457" s="24"/>
    </row>
    <row r="458" spans="1:1" s="10" customFormat="1" x14ac:dyDescent="0.25">
      <c r="A458" s="24"/>
    </row>
    <row r="459" spans="1:1" s="10" customFormat="1" x14ac:dyDescent="0.25">
      <c r="A459" s="24"/>
    </row>
    <row r="460" spans="1:1" s="10" customFormat="1" x14ac:dyDescent="0.25">
      <c r="A460" s="24"/>
    </row>
    <row r="461" spans="1:1" s="10" customFormat="1" x14ac:dyDescent="0.25">
      <c r="A461" s="24"/>
    </row>
    <row r="462" spans="1:1" s="10" customFormat="1" x14ac:dyDescent="0.25">
      <c r="A462" s="24"/>
    </row>
    <row r="463" spans="1:1" s="10" customFormat="1" x14ac:dyDescent="0.25">
      <c r="A463" s="24"/>
    </row>
    <row r="464" spans="1:1" s="10" customFormat="1" x14ac:dyDescent="0.25">
      <c r="A464" s="24"/>
    </row>
    <row r="465" spans="1:1" s="10" customFormat="1" x14ac:dyDescent="0.25">
      <c r="A465" s="24"/>
    </row>
    <row r="466" spans="1:1" s="10" customFormat="1" x14ac:dyDescent="0.25">
      <c r="A466" s="24"/>
    </row>
    <row r="467" spans="1:1" s="10" customFormat="1" x14ac:dyDescent="0.25">
      <c r="A467" s="24"/>
    </row>
    <row r="468" spans="1:1" s="10" customFormat="1" x14ac:dyDescent="0.25">
      <c r="A468" s="24"/>
    </row>
    <row r="469" spans="1:1" s="10" customFormat="1" x14ac:dyDescent="0.25">
      <c r="A469" s="24"/>
    </row>
    <row r="470" spans="1:1" s="10" customFormat="1" x14ac:dyDescent="0.25">
      <c r="A470" s="24"/>
    </row>
    <row r="471" spans="1:1" s="10" customFormat="1" x14ac:dyDescent="0.25">
      <c r="A471" s="24"/>
    </row>
    <row r="472" spans="1:1" s="10" customFormat="1" x14ac:dyDescent="0.25">
      <c r="A472" s="24"/>
    </row>
    <row r="473" spans="1:1" s="10" customFormat="1" x14ac:dyDescent="0.25">
      <c r="A473" s="24"/>
    </row>
    <row r="474" spans="1:1" s="10" customFormat="1" x14ac:dyDescent="0.25">
      <c r="A474" s="24"/>
    </row>
    <row r="475" spans="1:1" s="10" customFormat="1" x14ac:dyDescent="0.25">
      <c r="A475" s="24"/>
    </row>
    <row r="476" spans="1:1" s="10" customFormat="1" x14ac:dyDescent="0.25">
      <c r="A476" s="24"/>
    </row>
    <row r="477" spans="1:1" s="10" customFormat="1" x14ac:dyDescent="0.25">
      <c r="A477" s="24"/>
    </row>
    <row r="478" spans="1:1" s="10" customFormat="1" x14ac:dyDescent="0.25">
      <c r="A478" s="24"/>
    </row>
    <row r="479" spans="1:1" s="10" customFormat="1" x14ac:dyDescent="0.25">
      <c r="A479" s="24"/>
    </row>
    <row r="480" spans="1:1" s="10" customFormat="1" x14ac:dyDescent="0.25">
      <c r="A480" s="24"/>
    </row>
    <row r="481" spans="1:1" s="10" customFormat="1" x14ac:dyDescent="0.25">
      <c r="A481" s="24"/>
    </row>
    <row r="482" spans="1:1" s="10" customFormat="1" x14ac:dyDescent="0.25">
      <c r="A482" s="24"/>
    </row>
    <row r="483" spans="1:1" s="10" customFormat="1" x14ac:dyDescent="0.25">
      <c r="A483" s="24"/>
    </row>
    <row r="484" spans="1:1" s="10" customFormat="1" x14ac:dyDescent="0.25">
      <c r="A484" s="24"/>
    </row>
    <row r="485" spans="1:1" s="10" customFormat="1" x14ac:dyDescent="0.25">
      <c r="A485" s="24"/>
    </row>
    <row r="486" spans="1:1" s="10" customFormat="1" x14ac:dyDescent="0.25">
      <c r="A486" s="24"/>
    </row>
    <row r="487" spans="1:1" s="10" customFormat="1" x14ac:dyDescent="0.25">
      <c r="A487" s="24"/>
    </row>
    <row r="488" spans="1:1" s="10" customFormat="1" x14ac:dyDescent="0.25">
      <c r="A488" s="24"/>
    </row>
    <row r="489" spans="1:1" s="10" customFormat="1" x14ac:dyDescent="0.25">
      <c r="A489" s="24"/>
    </row>
    <row r="490" spans="1:1" s="10" customFormat="1" x14ac:dyDescent="0.25">
      <c r="A490" s="24"/>
    </row>
    <row r="491" spans="1:1" s="10" customFormat="1" x14ac:dyDescent="0.25">
      <c r="A491" s="24"/>
    </row>
    <row r="492" spans="1:1" s="10" customFormat="1" x14ac:dyDescent="0.25">
      <c r="A492" s="24"/>
    </row>
    <row r="493" spans="1:1" s="10" customFormat="1" x14ac:dyDescent="0.25">
      <c r="A493" s="24"/>
    </row>
    <row r="494" spans="1:1" s="10" customFormat="1" x14ac:dyDescent="0.25">
      <c r="A494" s="24"/>
    </row>
    <row r="495" spans="1:1" s="10" customFormat="1" x14ac:dyDescent="0.25">
      <c r="A495" s="24"/>
    </row>
    <row r="496" spans="1:1" s="10" customFormat="1" x14ac:dyDescent="0.25">
      <c r="A496" s="24"/>
    </row>
    <row r="497" spans="1:1" s="10" customFormat="1" x14ac:dyDescent="0.25">
      <c r="A497" s="24"/>
    </row>
    <row r="498" spans="1:1" s="10" customFormat="1" x14ac:dyDescent="0.25">
      <c r="A498" s="24"/>
    </row>
    <row r="499" spans="1:1" s="10" customFormat="1" x14ac:dyDescent="0.25">
      <c r="A499" s="24"/>
    </row>
    <row r="500" spans="1:1" s="10" customFormat="1" x14ac:dyDescent="0.25">
      <c r="A500" s="24"/>
    </row>
    <row r="501" spans="1:1" s="10" customFormat="1" x14ac:dyDescent="0.25">
      <c r="A501" s="24"/>
    </row>
    <row r="502" spans="1:1" s="10" customFormat="1" x14ac:dyDescent="0.25">
      <c r="A502" s="24"/>
    </row>
    <row r="503" spans="1:1" s="10" customFormat="1" x14ac:dyDescent="0.25">
      <c r="A503" s="24"/>
    </row>
    <row r="504" spans="1:1" s="10" customFormat="1" x14ac:dyDescent="0.25">
      <c r="A504" s="24"/>
    </row>
    <row r="505" spans="1:1" s="10" customFormat="1" x14ac:dyDescent="0.25">
      <c r="A505" s="24"/>
    </row>
    <row r="506" spans="1:1" s="10" customFormat="1" x14ac:dyDescent="0.25">
      <c r="A506" s="24"/>
    </row>
    <row r="507" spans="1:1" s="10" customFormat="1" x14ac:dyDescent="0.25">
      <c r="A507" s="24"/>
    </row>
    <row r="508" spans="1:1" s="10" customFormat="1" x14ac:dyDescent="0.25">
      <c r="A508" s="24"/>
    </row>
    <row r="509" spans="1:1" s="10" customFormat="1" x14ac:dyDescent="0.25">
      <c r="A509" s="24"/>
    </row>
    <row r="510" spans="1:1" s="10" customFormat="1" x14ac:dyDescent="0.25">
      <c r="A510" s="24"/>
    </row>
    <row r="511" spans="1:1" s="10" customFormat="1" x14ac:dyDescent="0.25">
      <c r="A511" s="24"/>
    </row>
    <row r="512" spans="1:1" s="10" customFormat="1" x14ac:dyDescent="0.25">
      <c r="A512" s="24"/>
    </row>
    <row r="513" spans="1:1" s="10" customFormat="1" x14ac:dyDescent="0.25">
      <c r="A513" s="24"/>
    </row>
    <row r="514" spans="1:1" s="10" customFormat="1" x14ac:dyDescent="0.25">
      <c r="A514" s="24"/>
    </row>
    <row r="515" spans="1:1" s="10" customFormat="1" x14ac:dyDescent="0.25">
      <c r="A515" s="24"/>
    </row>
    <row r="516" spans="1:1" s="10" customFormat="1" x14ac:dyDescent="0.25">
      <c r="A516" s="24"/>
    </row>
    <row r="517" spans="1:1" s="10" customFormat="1" x14ac:dyDescent="0.25">
      <c r="A517" s="24"/>
    </row>
    <row r="518" spans="1:1" s="10" customFormat="1" x14ac:dyDescent="0.25">
      <c r="A518" s="24"/>
    </row>
    <row r="519" spans="1:1" s="10" customFormat="1" x14ac:dyDescent="0.25">
      <c r="A519" s="24"/>
    </row>
    <row r="520" spans="1:1" s="10" customFormat="1" x14ac:dyDescent="0.25">
      <c r="A520" s="24"/>
    </row>
    <row r="521" spans="1:1" s="10" customFormat="1" x14ac:dyDescent="0.25">
      <c r="A521" s="24"/>
    </row>
    <row r="522" spans="1:1" s="10" customFormat="1" x14ac:dyDescent="0.25">
      <c r="A522" s="24"/>
    </row>
    <row r="523" spans="1:1" s="10" customFormat="1" x14ac:dyDescent="0.25">
      <c r="A523" s="24"/>
    </row>
    <row r="524" spans="1:1" s="10" customFormat="1" x14ac:dyDescent="0.25">
      <c r="A524" s="24"/>
    </row>
    <row r="525" spans="1:1" s="10" customFormat="1" x14ac:dyDescent="0.25">
      <c r="A525" s="24"/>
    </row>
    <row r="526" spans="1:1" s="10" customFormat="1" x14ac:dyDescent="0.25">
      <c r="A526" s="24"/>
    </row>
    <row r="527" spans="1:1" s="10" customFormat="1" x14ac:dyDescent="0.25">
      <c r="A527" s="24"/>
    </row>
    <row r="528" spans="1:1" s="10" customFormat="1" x14ac:dyDescent="0.25">
      <c r="A528" s="24"/>
    </row>
    <row r="529" spans="1:1" s="10" customFormat="1" x14ac:dyDescent="0.25">
      <c r="A529" s="24"/>
    </row>
    <row r="530" spans="1:1" s="10" customFormat="1" x14ac:dyDescent="0.25">
      <c r="A530" s="24"/>
    </row>
    <row r="531" spans="1:1" s="10" customFormat="1" x14ac:dyDescent="0.25">
      <c r="A531" s="24"/>
    </row>
    <row r="532" spans="1:1" s="10" customFormat="1" x14ac:dyDescent="0.25">
      <c r="A532" s="24"/>
    </row>
    <row r="533" spans="1:1" s="10" customFormat="1" x14ac:dyDescent="0.25">
      <c r="A533" s="24"/>
    </row>
    <row r="534" spans="1:1" s="10" customFormat="1" x14ac:dyDescent="0.25">
      <c r="A534" s="24"/>
    </row>
    <row r="535" spans="1:1" s="10" customFormat="1" x14ac:dyDescent="0.25">
      <c r="A535" s="24"/>
    </row>
    <row r="536" spans="1:1" s="10" customFormat="1" x14ac:dyDescent="0.25">
      <c r="A536" s="24"/>
    </row>
    <row r="537" spans="1:1" s="10" customFormat="1" x14ac:dyDescent="0.25">
      <c r="A537" s="24"/>
    </row>
    <row r="538" spans="1:1" s="10" customFormat="1" x14ac:dyDescent="0.25">
      <c r="A538" s="24"/>
    </row>
    <row r="539" spans="1:1" s="10" customFormat="1" x14ac:dyDescent="0.25">
      <c r="A539" s="24"/>
    </row>
    <row r="540" spans="1:1" s="10" customFormat="1" x14ac:dyDescent="0.25">
      <c r="A540" s="24"/>
    </row>
    <row r="541" spans="1:1" s="10" customFormat="1" x14ac:dyDescent="0.25">
      <c r="A541" s="24"/>
    </row>
    <row r="542" spans="1:1" s="10" customFormat="1" x14ac:dyDescent="0.25">
      <c r="A542" s="24"/>
    </row>
    <row r="543" spans="1:1" s="10" customFormat="1" x14ac:dyDescent="0.25">
      <c r="A543" s="24"/>
    </row>
    <row r="544" spans="1:1" s="10" customFormat="1" x14ac:dyDescent="0.25">
      <c r="A544" s="24"/>
    </row>
    <row r="545" spans="1:1" s="10" customFormat="1" x14ac:dyDescent="0.25">
      <c r="A545" s="24"/>
    </row>
    <row r="546" spans="1:1" s="10" customFormat="1" x14ac:dyDescent="0.25">
      <c r="A546" s="24"/>
    </row>
    <row r="547" spans="1:1" s="10" customFormat="1" x14ac:dyDescent="0.25">
      <c r="A547" s="24"/>
    </row>
    <row r="548" spans="1:1" s="10" customFormat="1" x14ac:dyDescent="0.25">
      <c r="A548" s="24"/>
    </row>
    <row r="549" spans="1:1" s="10" customFormat="1" x14ac:dyDescent="0.25">
      <c r="A549" s="24"/>
    </row>
    <row r="550" spans="1:1" s="10" customFormat="1" x14ac:dyDescent="0.25">
      <c r="A550" s="24"/>
    </row>
    <row r="551" spans="1:1" s="10" customFormat="1" x14ac:dyDescent="0.25">
      <c r="A551" s="24"/>
    </row>
    <row r="552" spans="1:1" s="10" customFormat="1" x14ac:dyDescent="0.25">
      <c r="A552" s="24"/>
    </row>
    <row r="553" spans="1:1" s="10" customFormat="1" x14ac:dyDescent="0.25">
      <c r="A553" s="24"/>
    </row>
    <row r="554" spans="1:1" s="10" customFormat="1" x14ac:dyDescent="0.25">
      <c r="A554" s="24"/>
    </row>
    <row r="555" spans="1:1" s="10" customFormat="1" x14ac:dyDescent="0.25">
      <c r="A555" s="24"/>
    </row>
    <row r="556" spans="1:1" s="10" customFormat="1" x14ac:dyDescent="0.25">
      <c r="A556" s="24"/>
    </row>
    <row r="557" spans="1:1" s="10" customFormat="1" x14ac:dyDescent="0.25">
      <c r="A557" s="24"/>
    </row>
    <row r="558" spans="1:1" s="10" customFormat="1" x14ac:dyDescent="0.25">
      <c r="A558" s="24"/>
    </row>
    <row r="559" spans="1:1" s="10" customFormat="1" x14ac:dyDescent="0.25">
      <c r="A559" s="24"/>
    </row>
    <row r="560" spans="1:1" s="10" customFormat="1" x14ac:dyDescent="0.25">
      <c r="A560" s="24"/>
    </row>
    <row r="561" spans="1:1" s="10" customFormat="1" x14ac:dyDescent="0.25">
      <c r="A561" s="24"/>
    </row>
    <row r="562" spans="1:1" s="10" customFormat="1" x14ac:dyDescent="0.25">
      <c r="A562" s="24"/>
    </row>
    <row r="563" spans="1:1" s="10" customFormat="1" x14ac:dyDescent="0.25">
      <c r="A563" s="24"/>
    </row>
    <row r="564" spans="1:1" s="10" customFormat="1" x14ac:dyDescent="0.25">
      <c r="A564" s="24"/>
    </row>
    <row r="565" spans="1:1" s="10" customFormat="1" x14ac:dyDescent="0.25">
      <c r="A565" s="24"/>
    </row>
    <row r="566" spans="1:1" s="10" customFormat="1" x14ac:dyDescent="0.25">
      <c r="A566" s="24"/>
    </row>
    <row r="567" spans="1:1" s="10" customFormat="1" x14ac:dyDescent="0.25">
      <c r="A567" s="24"/>
    </row>
    <row r="568" spans="1:1" s="10" customFormat="1" x14ac:dyDescent="0.25">
      <c r="A568" s="24"/>
    </row>
    <row r="569" spans="1:1" s="10" customFormat="1" x14ac:dyDescent="0.25">
      <c r="A569" s="24"/>
    </row>
    <row r="570" spans="1:1" s="10" customFormat="1" x14ac:dyDescent="0.25">
      <c r="A570" s="24"/>
    </row>
    <row r="571" spans="1:1" s="10" customFormat="1" x14ac:dyDescent="0.25">
      <c r="A571" s="24"/>
    </row>
    <row r="572" spans="1:1" s="10" customFormat="1" x14ac:dyDescent="0.25">
      <c r="A572" s="24"/>
    </row>
    <row r="573" spans="1:1" s="10" customFormat="1" x14ac:dyDescent="0.25">
      <c r="A573" s="24"/>
    </row>
    <row r="574" spans="1:1" s="10" customFormat="1" x14ac:dyDescent="0.25">
      <c r="A574" s="24"/>
    </row>
    <row r="575" spans="1:1" s="10" customFormat="1" x14ac:dyDescent="0.25">
      <c r="A575" s="24"/>
    </row>
    <row r="576" spans="1:1" s="10" customFormat="1" x14ac:dyDescent="0.25">
      <c r="A576" s="24"/>
    </row>
    <row r="577" spans="1:1" s="10" customFormat="1" x14ac:dyDescent="0.25">
      <c r="A577" s="24"/>
    </row>
    <row r="578" spans="1:1" s="10" customFormat="1" x14ac:dyDescent="0.25">
      <c r="A578" s="24"/>
    </row>
    <row r="579" spans="1:1" s="10" customFormat="1" x14ac:dyDescent="0.25">
      <c r="A579" s="24"/>
    </row>
    <row r="580" spans="1:1" s="10" customFormat="1" x14ac:dyDescent="0.25">
      <c r="A580" s="24"/>
    </row>
    <row r="581" spans="1:1" s="10" customFormat="1" x14ac:dyDescent="0.25">
      <c r="A581" s="24"/>
    </row>
    <row r="582" spans="1:1" s="10" customFormat="1" x14ac:dyDescent="0.25">
      <c r="A582" s="24"/>
    </row>
    <row r="583" spans="1:1" s="10" customFormat="1" x14ac:dyDescent="0.25">
      <c r="A583" s="24"/>
    </row>
    <row r="584" spans="1:1" s="10" customFormat="1" x14ac:dyDescent="0.25">
      <c r="A584" s="24"/>
    </row>
    <row r="585" spans="1:1" s="10" customFormat="1" x14ac:dyDescent="0.25">
      <c r="A585" s="24"/>
    </row>
    <row r="586" spans="1:1" s="10" customFormat="1" x14ac:dyDescent="0.25">
      <c r="A586" s="24"/>
    </row>
    <row r="587" spans="1:1" s="10" customFormat="1" x14ac:dyDescent="0.25">
      <c r="A587" s="24"/>
    </row>
    <row r="588" spans="1:1" s="10" customFormat="1" x14ac:dyDescent="0.25">
      <c r="A588" s="24"/>
    </row>
    <row r="589" spans="1:1" s="10" customFormat="1" x14ac:dyDescent="0.25">
      <c r="A589" s="24"/>
    </row>
    <row r="590" spans="1:1" s="10" customFormat="1" x14ac:dyDescent="0.25">
      <c r="A590" s="24"/>
    </row>
    <row r="591" spans="1:1" s="10" customFormat="1" x14ac:dyDescent="0.25">
      <c r="A591" s="24"/>
    </row>
    <row r="592" spans="1:1" s="10" customFormat="1" x14ac:dyDescent="0.25">
      <c r="A592" s="24"/>
    </row>
    <row r="593" spans="1:1" s="10" customFormat="1" x14ac:dyDescent="0.25">
      <c r="A593" s="24"/>
    </row>
    <row r="594" spans="1:1" s="10" customFormat="1" x14ac:dyDescent="0.25">
      <c r="A594" s="24"/>
    </row>
    <row r="595" spans="1:1" s="10" customFormat="1" x14ac:dyDescent="0.25">
      <c r="A595" s="24"/>
    </row>
    <row r="596" spans="1:1" s="10" customFormat="1" x14ac:dyDescent="0.25">
      <c r="A596" s="24"/>
    </row>
    <row r="597" spans="1:1" s="10" customFormat="1" x14ac:dyDescent="0.25">
      <c r="A597" s="24"/>
    </row>
    <row r="598" spans="1:1" s="10" customFormat="1" x14ac:dyDescent="0.25">
      <c r="A598" s="24"/>
    </row>
    <row r="599" spans="1:1" s="10" customFormat="1" x14ac:dyDescent="0.25">
      <c r="A599" s="24"/>
    </row>
    <row r="600" spans="1:1" s="10" customFormat="1" x14ac:dyDescent="0.25">
      <c r="A600" s="24"/>
    </row>
    <row r="601" spans="1:1" s="10" customFormat="1" x14ac:dyDescent="0.25">
      <c r="A601" s="24"/>
    </row>
    <row r="602" spans="1:1" s="10" customFormat="1" x14ac:dyDescent="0.25">
      <c r="A602" s="24"/>
    </row>
    <row r="603" spans="1:1" s="10" customFormat="1" x14ac:dyDescent="0.25">
      <c r="A603" s="24"/>
    </row>
    <row r="604" spans="1:1" s="10" customFormat="1" x14ac:dyDescent="0.25">
      <c r="A604" s="24"/>
    </row>
    <row r="605" spans="1:1" s="10" customFormat="1" x14ac:dyDescent="0.25">
      <c r="A605" s="24"/>
    </row>
    <row r="606" spans="1:1" s="10" customFormat="1" x14ac:dyDescent="0.25">
      <c r="A606" s="24"/>
    </row>
    <row r="607" spans="1:1" s="10" customFormat="1" x14ac:dyDescent="0.25">
      <c r="A607" s="24"/>
    </row>
    <row r="608" spans="1:1" s="10" customFormat="1" x14ac:dyDescent="0.25">
      <c r="A608" s="24"/>
    </row>
    <row r="609" spans="1:1" s="10" customFormat="1" x14ac:dyDescent="0.25">
      <c r="A609" s="24"/>
    </row>
    <row r="610" spans="1:1" s="10" customFormat="1" x14ac:dyDescent="0.25">
      <c r="A610" s="24"/>
    </row>
    <row r="611" spans="1:1" s="10" customFormat="1" x14ac:dyDescent="0.25">
      <c r="A611" s="24"/>
    </row>
    <row r="612" spans="1:1" s="10" customFormat="1" x14ac:dyDescent="0.25">
      <c r="A612" s="24"/>
    </row>
    <row r="613" spans="1:1" s="10" customFormat="1" x14ac:dyDescent="0.25">
      <c r="A613" s="24"/>
    </row>
    <row r="614" spans="1:1" s="10" customFormat="1" x14ac:dyDescent="0.25">
      <c r="A614" s="24"/>
    </row>
    <row r="615" spans="1:1" s="10" customFormat="1" x14ac:dyDescent="0.25">
      <c r="A615" s="24"/>
    </row>
    <row r="616" spans="1:1" s="10" customFormat="1" x14ac:dyDescent="0.25">
      <c r="A616" s="24"/>
    </row>
    <row r="617" spans="1:1" s="10" customFormat="1" x14ac:dyDescent="0.25">
      <c r="A617" s="24"/>
    </row>
    <row r="618" spans="1:1" s="10" customFormat="1" x14ac:dyDescent="0.25">
      <c r="A618" s="24"/>
    </row>
    <row r="619" spans="1:1" s="10" customFormat="1" x14ac:dyDescent="0.25">
      <c r="A619" s="24"/>
    </row>
    <row r="620" spans="1:1" s="10" customFormat="1" x14ac:dyDescent="0.25">
      <c r="A620" s="24"/>
    </row>
    <row r="621" spans="1:1" s="10" customFormat="1" x14ac:dyDescent="0.25">
      <c r="A621" s="24"/>
    </row>
    <row r="622" spans="1:1" s="10" customFormat="1" x14ac:dyDescent="0.25">
      <c r="A622" s="24"/>
    </row>
    <row r="623" spans="1:1" s="10" customFormat="1" x14ac:dyDescent="0.25">
      <c r="A623" s="24"/>
    </row>
    <row r="624" spans="1:1" s="10" customFormat="1" x14ac:dyDescent="0.25">
      <c r="A624" s="24"/>
    </row>
    <row r="625" spans="1:1" s="10" customFormat="1" x14ac:dyDescent="0.25">
      <c r="A625" s="24"/>
    </row>
    <row r="626" spans="1:1" s="10" customFormat="1" x14ac:dyDescent="0.25">
      <c r="A626" s="24"/>
    </row>
    <row r="627" spans="1:1" s="10" customFormat="1" x14ac:dyDescent="0.25">
      <c r="A627" s="24"/>
    </row>
    <row r="628" spans="1:1" s="10" customFormat="1" x14ac:dyDescent="0.25">
      <c r="A628" s="24"/>
    </row>
    <row r="629" spans="1:1" s="10" customFormat="1" x14ac:dyDescent="0.25">
      <c r="A629" s="24"/>
    </row>
    <row r="630" spans="1:1" s="10" customFormat="1" x14ac:dyDescent="0.25">
      <c r="A630" s="24"/>
    </row>
    <row r="631" spans="1:1" s="10" customFormat="1" x14ac:dyDescent="0.25">
      <c r="A631" s="24"/>
    </row>
    <row r="632" spans="1:1" s="10" customFormat="1" x14ac:dyDescent="0.25">
      <c r="A632" s="24"/>
    </row>
    <row r="633" spans="1:1" s="10" customFormat="1" x14ac:dyDescent="0.25">
      <c r="A633" s="24"/>
    </row>
    <row r="634" spans="1:1" s="10" customFormat="1" x14ac:dyDescent="0.25">
      <c r="A634" s="24"/>
    </row>
    <row r="635" spans="1:1" s="10" customFormat="1" x14ac:dyDescent="0.25">
      <c r="A635" s="24"/>
    </row>
    <row r="636" spans="1:1" s="10" customFormat="1" x14ac:dyDescent="0.25">
      <c r="A636" s="24"/>
    </row>
    <row r="637" spans="1:1" s="10" customFormat="1" x14ac:dyDescent="0.25">
      <c r="A637" s="24"/>
    </row>
    <row r="638" spans="1:1" s="10" customFormat="1" x14ac:dyDescent="0.25">
      <c r="A638" s="24"/>
    </row>
    <row r="639" spans="1:1" s="10" customFormat="1" x14ac:dyDescent="0.25">
      <c r="A639" s="24"/>
    </row>
    <row r="640" spans="1:1" s="10" customFormat="1" x14ac:dyDescent="0.25">
      <c r="A640" s="24"/>
    </row>
    <row r="641" spans="1:1" s="10" customFormat="1" x14ac:dyDescent="0.25">
      <c r="A641" s="24"/>
    </row>
    <row r="642" spans="1:1" s="10" customFormat="1" x14ac:dyDescent="0.25">
      <c r="A642" s="24"/>
    </row>
    <row r="643" spans="1:1" s="10" customFormat="1" x14ac:dyDescent="0.25">
      <c r="A643" s="24"/>
    </row>
    <row r="644" spans="1:1" s="10" customFormat="1" x14ac:dyDescent="0.25">
      <c r="A644" s="24"/>
    </row>
    <row r="645" spans="1:1" s="10" customFormat="1" x14ac:dyDescent="0.25">
      <c r="A645" s="24"/>
    </row>
    <row r="646" spans="1:1" s="10" customFormat="1" x14ac:dyDescent="0.25">
      <c r="A646" s="24"/>
    </row>
    <row r="647" spans="1:1" s="10" customFormat="1" x14ac:dyDescent="0.25">
      <c r="A647" s="24"/>
    </row>
    <row r="648" spans="1:1" s="10" customFormat="1" x14ac:dyDescent="0.25">
      <c r="A648" s="24"/>
    </row>
    <row r="649" spans="1:1" s="10" customFormat="1" x14ac:dyDescent="0.25">
      <c r="A649" s="24"/>
    </row>
    <row r="650" spans="1:1" s="10" customFormat="1" x14ac:dyDescent="0.25">
      <c r="A650" s="24"/>
    </row>
    <row r="651" spans="1:1" s="10" customFormat="1" x14ac:dyDescent="0.25">
      <c r="A651" s="24"/>
    </row>
    <row r="652" spans="1:1" s="10" customFormat="1" x14ac:dyDescent="0.25">
      <c r="A652" s="24"/>
    </row>
    <row r="653" spans="1:1" s="10" customFormat="1" x14ac:dyDescent="0.25">
      <c r="A653" s="24"/>
    </row>
    <row r="654" spans="1:1" s="10" customFormat="1" x14ac:dyDescent="0.25">
      <c r="A654" s="24"/>
    </row>
    <row r="655" spans="1:1" s="10" customFormat="1" x14ac:dyDescent="0.25">
      <c r="A655" s="24"/>
    </row>
    <row r="656" spans="1:1" s="10" customFormat="1" x14ac:dyDescent="0.25">
      <c r="A656" s="24"/>
    </row>
    <row r="657" spans="1:1" s="10" customFormat="1" x14ac:dyDescent="0.25">
      <c r="A657" s="24"/>
    </row>
    <row r="658" spans="1:1" s="10" customFormat="1" x14ac:dyDescent="0.25">
      <c r="A658" s="24"/>
    </row>
    <row r="659" spans="1:1" s="10" customFormat="1" x14ac:dyDescent="0.25">
      <c r="A659" s="24"/>
    </row>
    <row r="660" spans="1:1" s="10" customFormat="1" x14ac:dyDescent="0.25">
      <c r="A660" s="24"/>
    </row>
    <row r="661" spans="1:1" s="10" customFormat="1" x14ac:dyDescent="0.25">
      <c r="A661" s="24"/>
    </row>
    <row r="662" spans="1:1" s="10" customFormat="1" x14ac:dyDescent="0.25">
      <c r="A662" s="24"/>
    </row>
    <row r="663" spans="1:1" s="10" customFormat="1" x14ac:dyDescent="0.25">
      <c r="A663" s="24"/>
    </row>
    <row r="664" spans="1:1" s="10" customFormat="1" x14ac:dyDescent="0.25">
      <c r="A664" s="24"/>
    </row>
    <row r="665" spans="1:1" s="10" customFormat="1" x14ac:dyDescent="0.25">
      <c r="A665" s="24"/>
    </row>
    <row r="666" spans="1:1" s="10" customFormat="1" x14ac:dyDescent="0.25">
      <c r="A666" s="24"/>
    </row>
    <row r="667" spans="1:1" s="10" customFormat="1" x14ac:dyDescent="0.25">
      <c r="A667" s="24"/>
    </row>
    <row r="668" spans="1:1" s="10" customFormat="1" x14ac:dyDescent="0.25">
      <c r="A668" s="24"/>
    </row>
    <row r="669" spans="1:1" s="10" customFormat="1" x14ac:dyDescent="0.25">
      <c r="A669" s="24"/>
    </row>
    <row r="670" spans="1:1" s="10" customFormat="1" x14ac:dyDescent="0.25">
      <c r="A670" s="24"/>
    </row>
    <row r="671" spans="1:1" s="10" customFormat="1" x14ac:dyDescent="0.25">
      <c r="A671" s="24"/>
    </row>
    <row r="672" spans="1:1" s="10" customFormat="1" x14ac:dyDescent="0.25">
      <c r="A672" s="24"/>
    </row>
  </sheetData>
  <mergeCells count="12">
    <mergeCell ref="B25:E25"/>
    <mergeCell ref="B26:E26"/>
    <mergeCell ref="A1:E1"/>
    <mergeCell ref="A2:E2"/>
    <mergeCell ref="A17:B18"/>
    <mergeCell ref="B20:E20"/>
    <mergeCell ref="A21:E21"/>
    <mergeCell ref="B22:E22"/>
    <mergeCell ref="B23:E23"/>
    <mergeCell ref="B24:E24"/>
    <mergeCell ref="A3:E3"/>
    <mergeCell ref="A4:E4"/>
  </mergeCells>
  <dataValidations count="2">
    <dataValidation type="decimal" operator="greaterThanOrEqual" showInputMessage="1" showErrorMessage="1" errorTitle="Valid price required" error="Enter a numeric price of 0 or greater. If 0, explain that the item is included at no additional cost in Assumptions." sqref="C7:C15" xr:uid="{63319E60-E162-43EF-B571-182E7CE5A730}">
      <formula1>0</formula1>
    </dataValidation>
    <dataValidation type="decimal" showInputMessage="1" showErrorMessage="1" errorTitle="Valid VAT rate required" error="Enter the applicable VAT rate from 0% to 100%." sqref="E7:E15" xr:uid="{9DFEEF26-FDD5-4FED-8A8B-B20B6D970FE4}">
      <formula1>0</formula1>
      <formula2>1</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536C1-4975-4645-B257-15D2E95F8BBD}">
  <dimension ref="A1:BI667"/>
  <sheetViews>
    <sheetView zoomScale="70" zoomScaleNormal="70" workbookViewId="0">
      <selection activeCell="C7" sqref="C7:E9"/>
    </sheetView>
  </sheetViews>
  <sheetFormatPr defaultRowHeight="15" x14ac:dyDescent="0.25"/>
  <cols>
    <col min="1" max="1" width="29.28515625" style="9" customWidth="1"/>
    <col min="2" max="2" width="90" customWidth="1"/>
    <col min="3" max="3" width="19.28515625" customWidth="1"/>
    <col min="6" max="61" width="9.140625" style="10"/>
  </cols>
  <sheetData>
    <row r="1" spans="1:5" ht="24" thickBot="1" x14ac:dyDescent="0.4">
      <c r="A1" s="56" t="s">
        <v>46</v>
      </c>
      <c r="B1" s="57"/>
      <c r="C1" s="57"/>
      <c r="D1" s="57"/>
      <c r="E1" s="58"/>
    </row>
    <row r="2" spans="1:5" ht="16.5" thickBot="1" x14ac:dyDescent="0.3">
      <c r="A2" s="59" t="s">
        <v>1</v>
      </c>
      <c r="B2" s="60"/>
      <c r="C2" s="60"/>
      <c r="D2" s="60"/>
      <c r="E2" s="61"/>
    </row>
    <row r="3" spans="1:5" ht="48" customHeight="1" thickBot="1" x14ac:dyDescent="0.3">
      <c r="A3" s="62" t="s">
        <v>47</v>
      </c>
      <c r="B3" s="63"/>
      <c r="C3" s="63"/>
      <c r="D3" s="63"/>
      <c r="E3" s="64"/>
    </row>
    <row r="4" spans="1:5" ht="68.099999999999994" customHeight="1" thickBot="1" x14ac:dyDescent="0.3">
      <c r="A4" s="62" t="s">
        <v>56</v>
      </c>
      <c r="B4" s="63"/>
      <c r="C4" s="63"/>
      <c r="D4" s="63"/>
      <c r="E4" s="64"/>
    </row>
    <row r="5" spans="1:5" ht="30" customHeight="1" x14ac:dyDescent="0.25">
      <c r="A5" s="15" t="s">
        <v>13</v>
      </c>
      <c r="B5" s="16" t="s">
        <v>14</v>
      </c>
      <c r="C5" s="17" t="s">
        <v>15</v>
      </c>
      <c r="D5" s="10"/>
      <c r="E5" s="18" t="s">
        <v>16</v>
      </c>
    </row>
    <row r="6" spans="1:5" x14ac:dyDescent="0.25">
      <c r="A6" s="12" t="s">
        <v>17</v>
      </c>
      <c r="B6" s="13"/>
      <c r="C6" s="14" t="s">
        <v>18</v>
      </c>
      <c r="D6" s="10"/>
      <c r="E6" s="11" t="s">
        <v>19</v>
      </c>
    </row>
    <row r="7" spans="1:5" x14ac:dyDescent="0.25">
      <c r="A7" s="20">
        <v>1</v>
      </c>
      <c r="B7" s="26" t="s">
        <v>48</v>
      </c>
      <c r="C7" s="43"/>
      <c r="D7" s="10"/>
      <c r="E7" s="41"/>
    </row>
    <row r="8" spans="1:5" x14ac:dyDescent="0.25">
      <c r="A8" s="19">
        <v>2</v>
      </c>
      <c r="B8" s="26" t="s">
        <v>49</v>
      </c>
      <c r="C8" s="43"/>
      <c r="D8" s="10"/>
      <c r="E8" s="41"/>
    </row>
    <row r="9" spans="1:5" x14ac:dyDescent="0.25">
      <c r="A9" s="19">
        <v>3</v>
      </c>
      <c r="B9" s="26" t="s">
        <v>50</v>
      </c>
      <c r="C9" s="43"/>
      <c r="D9" s="10"/>
      <c r="E9" s="41"/>
    </row>
    <row r="10" spans="1:5" x14ac:dyDescent="0.25">
      <c r="A10" s="50" t="s">
        <v>51</v>
      </c>
      <c r="B10" s="51"/>
      <c r="C10" s="44" t="str">
        <f>IF(COUNT(C7:C9)=3,SUM(C7:C9),"")</f>
        <v/>
      </c>
      <c r="D10" s="22"/>
    </row>
    <row r="11" spans="1:5" ht="15.75" thickBot="1" x14ac:dyDescent="0.3">
      <c r="C11" s="10"/>
      <c r="D11" s="10"/>
      <c r="E11" s="10"/>
    </row>
    <row r="12" spans="1:5" ht="15" customHeight="1" x14ac:dyDescent="0.25">
      <c r="A12" s="52" t="s">
        <v>28</v>
      </c>
      <c r="B12" s="53"/>
      <c r="C12" s="10"/>
      <c r="D12" s="10"/>
      <c r="E12" s="10"/>
    </row>
    <row r="13" spans="1:5" ht="15.75" thickBot="1" x14ac:dyDescent="0.3">
      <c r="A13" s="54"/>
      <c r="B13" s="55"/>
      <c r="C13" s="10"/>
      <c r="D13" s="10"/>
      <c r="E13" s="10"/>
    </row>
    <row r="14" spans="1:5" x14ac:dyDescent="0.25">
      <c r="A14" s="23"/>
      <c r="B14" s="23"/>
      <c r="C14" s="10"/>
      <c r="D14" s="10"/>
      <c r="E14" s="10"/>
    </row>
    <row r="15" spans="1:5" x14ac:dyDescent="0.25">
      <c r="A15" s="16" t="s">
        <v>29</v>
      </c>
      <c r="B15" s="65" t="s">
        <v>30</v>
      </c>
      <c r="C15" s="65"/>
      <c r="D15" s="65"/>
      <c r="E15" s="65"/>
    </row>
    <row r="16" spans="1:5" x14ac:dyDescent="0.25">
      <c r="A16" s="67" t="s">
        <v>31</v>
      </c>
      <c r="B16" s="67"/>
      <c r="C16" s="67"/>
      <c r="D16" s="67"/>
      <c r="E16" s="67"/>
    </row>
    <row r="17" spans="1:5" x14ac:dyDescent="0.25">
      <c r="A17" s="21"/>
      <c r="B17" s="66"/>
      <c r="C17" s="66"/>
      <c r="D17" s="66"/>
      <c r="E17" s="66"/>
    </row>
    <row r="18" spans="1:5" x14ac:dyDescent="0.25">
      <c r="A18" s="21"/>
      <c r="B18" s="66"/>
      <c r="C18" s="66"/>
      <c r="D18" s="66"/>
      <c r="E18" s="66"/>
    </row>
    <row r="19" spans="1:5" x14ac:dyDescent="0.25">
      <c r="A19" s="21"/>
      <c r="B19" s="66"/>
      <c r="C19" s="66"/>
      <c r="D19" s="66"/>
      <c r="E19" s="66"/>
    </row>
    <row r="20" spans="1:5" x14ac:dyDescent="0.25">
      <c r="A20" s="21"/>
      <c r="B20" s="66"/>
      <c r="C20" s="66"/>
      <c r="D20" s="66"/>
      <c r="E20" s="66"/>
    </row>
    <row r="21" spans="1:5" x14ac:dyDescent="0.25">
      <c r="A21" s="21"/>
      <c r="B21" s="66"/>
      <c r="C21" s="66"/>
      <c r="D21" s="66"/>
      <c r="E21" s="66"/>
    </row>
    <row r="22" spans="1:5" x14ac:dyDescent="0.25">
      <c r="A22" s="24"/>
      <c r="B22" s="10"/>
      <c r="C22" s="10"/>
      <c r="D22" s="10"/>
      <c r="E22" s="10"/>
    </row>
    <row r="23" spans="1:5" s="10" customFormat="1" x14ac:dyDescent="0.25">
      <c r="A23" s="24"/>
    </row>
    <row r="24" spans="1:5" s="10" customFormat="1" x14ac:dyDescent="0.25">
      <c r="A24" s="24"/>
    </row>
    <row r="25" spans="1:5" s="10" customFormat="1" x14ac:dyDescent="0.25">
      <c r="A25" s="24"/>
    </row>
    <row r="26" spans="1:5" s="10" customFormat="1" x14ac:dyDescent="0.25">
      <c r="A26" s="24"/>
    </row>
    <row r="27" spans="1:5" s="10" customFormat="1" x14ac:dyDescent="0.25">
      <c r="A27" s="24"/>
    </row>
    <row r="28" spans="1:5" s="10" customFormat="1" x14ac:dyDescent="0.25">
      <c r="A28" s="24"/>
    </row>
    <row r="29" spans="1:5" s="10" customFormat="1" x14ac:dyDescent="0.25">
      <c r="A29" s="24"/>
    </row>
    <row r="30" spans="1:5" s="10" customFormat="1" x14ac:dyDescent="0.25">
      <c r="A30" s="24"/>
    </row>
    <row r="31" spans="1:5" s="10" customFormat="1" x14ac:dyDescent="0.25">
      <c r="A31" s="24"/>
    </row>
    <row r="32" spans="1:5" s="10" customFormat="1" x14ac:dyDescent="0.25">
      <c r="A32" s="24"/>
    </row>
    <row r="33" spans="1:1" s="10" customFormat="1" x14ac:dyDescent="0.25">
      <c r="A33" s="24"/>
    </row>
    <row r="34" spans="1:1" s="10" customFormat="1" x14ac:dyDescent="0.25">
      <c r="A34" s="24"/>
    </row>
    <row r="35" spans="1:1" s="10" customFormat="1" x14ac:dyDescent="0.25">
      <c r="A35" s="24"/>
    </row>
    <row r="36" spans="1:1" s="10" customFormat="1" x14ac:dyDescent="0.25">
      <c r="A36" s="24"/>
    </row>
    <row r="37" spans="1:1" s="10" customFormat="1" x14ac:dyDescent="0.25">
      <c r="A37" s="24"/>
    </row>
    <row r="38" spans="1:1" s="10" customFormat="1" x14ac:dyDescent="0.25">
      <c r="A38" s="24"/>
    </row>
    <row r="39" spans="1:1" s="10" customFormat="1" x14ac:dyDescent="0.25">
      <c r="A39" s="24"/>
    </row>
    <row r="40" spans="1:1" s="10" customFormat="1" x14ac:dyDescent="0.25">
      <c r="A40" s="24"/>
    </row>
    <row r="41" spans="1:1" s="10" customFormat="1" x14ac:dyDescent="0.25">
      <c r="A41" s="24"/>
    </row>
    <row r="42" spans="1:1" s="10" customFormat="1" x14ac:dyDescent="0.25">
      <c r="A42" s="24"/>
    </row>
    <row r="43" spans="1:1" s="10" customFormat="1" x14ac:dyDescent="0.25">
      <c r="A43" s="24"/>
    </row>
    <row r="44" spans="1:1" s="10" customFormat="1" x14ac:dyDescent="0.25">
      <c r="A44" s="24"/>
    </row>
    <row r="45" spans="1:1" s="10" customFormat="1" x14ac:dyDescent="0.25">
      <c r="A45" s="24"/>
    </row>
    <row r="46" spans="1:1" s="10" customFormat="1" x14ac:dyDescent="0.25">
      <c r="A46" s="24"/>
    </row>
    <row r="47" spans="1:1" s="10" customFormat="1" x14ac:dyDescent="0.25">
      <c r="A47" s="24"/>
    </row>
    <row r="48" spans="1:1" s="10" customFormat="1" x14ac:dyDescent="0.25">
      <c r="A48" s="24"/>
    </row>
    <row r="49" spans="1:1" s="10" customFormat="1" x14ac:dyDescent="0.25">
      <c r="A49" s="24"/>
    </row>
    <row r="50" spans="1:1" s="10" customFormat="1" x14ac:dyDescent="0.25">
      <c r="A50" s="24"/>
    </row>
    <row r="51" spans="1:1" s="10" customFormat="1" x14ac:dyDescent="0.25">
      <c r="A51" s="24"/>
    </row>
    <row r="52" spans="1:1" s="10" customFormat="1" x14ac:dyDescent="0.25">
      <c r="A52" s="24"/>
    </row>
    <row r="53" spans="1:1" s="10" customFormat="1" x14ac:dyDescent="0.25">
      <c r="A53" s="24"/>
    </row>
    <row r="54" spans="1:1" s="10" customFormat="1" x14ac:dyDescent="0.25">
      <c r="A54" s="24"/>
    </row>
    <row r="55" spans="1:1" s="10" customFormat="1" x14ac:dyDescent="0.25">
      <c r="A55" s="24"/>
    </row>
    <row r="56" spans="1:1" s="10" customFormat="1" x14ac:dyDescent="0.25">
      <c r="A56" s="24"/>
    </row>
    <row r="57" spans="1:1" s="10" customFormat="1" x14ac:dyDescent="0.25">
      <c r="A57" s="24"/>
    </row>
    <row r="58" spans="1:1" s="10" customFormat="1" x14ac:dyDescent="0.25">
      <c r="A58" s="24"/>
    </row>
    <row r="59" spans="1:1" s="10" customFormat="1" x14ac:dyDescent="0.25">
      <c r="A59" s="24"/>
    </row>
    <row r="60" spans="1:1" s="10" customFormat="1" x14ac:dyDescent="0.25">
      <c r="A60" s="24"/>
    </row>
    <row r="61" spans="1:1" s="10" customFormat="1" x14ac:dyDescent="0.25">
      <c r="A61" s="24"/>
    </row>
    <row r="62" spans="1:1" s="10" customFormat="1" x14ac:dyDescent="0.25">
      <c r="A62" s="24"/>
    </row>
    <row r="63" spans="1:1" s="10" customFormat="1" x14ac:dyDescent="0.25">
      <c r="A63" s="24"/>
    </row>
    <row r="64" spans="1:1" s="10" customFormat="1" x14ac:dyDescent="0.25">
      <c r="A64" s="24"/>
    </row>
    <row r="65" spans="1:1" s="10" customFormat="1" x14ac:dyDescent="0.25">
      <c r="A65" s="24"/>
    </row>
    <row r="66" spans="1:1" s="10" customFormat="1" x14ac:dyDescent="0.25">
      <c r="A66" s="24"/>
    </row>
    <row r="67" spans="1:1" s="10" customFormat="1" x14ac:dyDescent="0.25">
      <c r="A67" s="24"/>
    </row>
    <row r="68" spans="1:1" s="10" customFormat="1" x14ac:dyDescent="0.25">
      <c r="A68" s="24"/>
    </row>
    <row r="69" spans="1:1" s="10" customFormat="1" x14ac:dyDescent="0.25">
      <c r="A69" s="24"/>
    </row>
    <row r="70" spans="1:1" s="10" customFormat="1" x14ac:dyDescent="0.25">
      <c r="A70" s="24"/>
    </row>
    <row r="71" spans="1:1" s="10" customFormat="1" x14ac:dyDescent="0.25">
      <c r="A71" s="24"/>
    </row>
    <row r="72" spans="1:1" s="10" customFormat="1" x14ac:dyDescent="0.25">
      <c r="A72" s="24"/>
    </row>
    <row r="73" spans="1:1" s="10" customFormat="1" x14ac:dyDescent="0.25">
      <c r="A73" s="24"/>
    </row>
    <row r="74" spans="1:1" s="10" customFormat="1" x14ac:dyDescent="0.25">
      <c r="A74" s="24"/>
    </row>
    <row r="75" spans="1:1" s="10" customFormat="1" x14ac:dyDescent="0.25">
      <c r="A75" s="24"/>
    </row>
    <row r="76" spans="1:1" s="10" customFormat="1" x14ac:dyDescent="0.25">
      <c r="A76" s="24"/>
    </row>
    <row r="77" spans="1:1" s="10" customFormat="1" x14ac:dyDescent="0.25">
      <c r="A77" s="24"/>
    </row>
    <row r="78" spans="1:1" s="10" customFormat="1" x14ac:dyDescent="0.25">
      <c r="A78" s="24"/>
    </row>
    <row r="79" spans="1:1" s="10" customFormat="1" x14ac:dyDescent="0.25">
      <c r="A79" s="24"/>
    </row>
    <row r="80" spans="1:1" s="10" customFormat="1" x14ac:dyDescent="0.25">
      <c r="A80" s="24"/>
    </row>
    <row r="81" spans="1:1" s="10" customFormat="1" x14ac:dyDescent="0.25">
      <c r="A81" s="24"/>
    </row>
    <row r="82" spans="1:1" s="10" customFormat="1" x14ac:dyDescent="0.25">
      <c r="A82" s="24"/>
    </row>
    <row r="83" spans="1:1" s="10" customFormat="1" x14ac:dyDescent="0.25">
      <c r="A83" s="24"/>
    </row>
    <row r="84" spans="1:1" s="10" customFormat="1" x14ac:dyDescent="0.25">
      <c r="A84" s="24"/>
    </row>
    <row r="85" spans="1:1" s="10" customFormat="1" x14ac:dyDescent="0.25">
      <c r="A85" s="24"/>
    </row>
    <row r="86" spans="1:1" s="10" customFormat="1" x14ac:dyDescent="0.25">
      <c r="A86" s="24"/>
    </row>
    <row r="87" spans="1:1" s="10" customFormat="1" x14ac:dyDescent="0.25">
      <c r="A87" s="24"/>
    </row>
    <row r="88" spans="1:1" s="10" customFormat="1" x14ac:dyDescent="0.25">
      <c r="A88" s="24"/>
    </row>
    <row r="89" spans="1:1" s="10" customFormat="1" x14ac:dyDescent="0.25">
      <c r="A89" s="24"/>
    </row>
    <row r="90" spans="1:1" s="10" customFormat="1" x14ac:dyDescent="0.25">
      <c r="A90" s="24"/>
    </row>
    <row r="91" spans="1:1" s="10" customFormat="1" x14ac:dyDescent="0.25">
      <c r="A91" s="24"/>
    </row>
    <row r="92" spans="1:1" s="10" customFormat="1" x14ac:dyDescent="0.25">
      <c r="A92" s="24"/>
    </row>
    <row r="93" spans="1:1" s="10" customFormat="1" x14ac:dyDescent="0.25">
      <c r="A93" s="24"/>
    </row>
    <row r="94" spans="1:1" s="10" customFormat="1" x14ac:dyDescent="0.25">
      <c r="A94" s="24"/>
    </row>
    <row r="95" spans="1:1" s="10" customFormat="1" x14ac:dyDescent="0.25">
      <c r="A95" s="24"/>
    </row>
    <row r="96" spans="1:1" s="10" customFormat="1" x14ac:dyDescent="0.25">
      <c r="A96" s="24"/>
    </row>
    <row r="97" spans="1:1" s="10" customFormat="1" x14ac:dyDescent="0.25">
      <c r="A97" s="24"/>
    </row>
    <row r="98" spans="1:1" s="10" customFormat="1" x14ac:dyDescent="0.25">
      <c r="A98" s="24"/>
    </row>
    <row r="99" spans="1:1" s="10" customFormat="1" x14ac:dyDescent="0.25">
      <c r="A99" s="24"/>
    </row>
    <row r="100" spans="1:1" s="10" customFormat="1" x14ac:dyDescent="0.25">
      <c r="A100" s="24"/>
    </row>
    <row r="101" spans="1:1" s="10" customFormat="1" x14ac:dyDescent="0.25">
      <c r="A101" s="24"/>
    </row>
    <row r="102" spans="1:1" s="10" customFormat="1" x14ac:dyDescent="0.25">
      <c r="A102" s="24"/>
    </row>
    <row r="103" spans="1:1" s="10" customFormat="1" x14ac:dyDescent="0.25">
      <c r="A103" s="24"/>
    </row>
    <row r="104" spans="1:1" s="10" customFormat="1" x14ac:dyDescent="0.25">
      <c r="A104" s="24"/>
    </row>
    <row r="105" spans="1:1" s="10" customFormat="1" x14ac:dyDescent="0.25">
      <c r="A105" s="24"/>
    </row>
    <row r="106" spans="1:1" s="10" customFormat="1" x14ac:dyDescent="0.25">
      <c r="A106" s="24"/>
    </row>
    <row r="107" spans="1:1" s="10" customFormat="1" x14ac:dyDescent="0.25">
      <c r="A107" s="24"/>
    </row>
    <row r="108" spans="1:1" s="10" customFormat="1" x14ac:dyDescent="0.25">
      <c r="A108" s="24"/>
    </row>
    <row r="109" spans="1:1" s="10" customFormat="1" x14ac:dyDescent="0.25">
      <c r="A109" s="24"/>
    </row>
    <row r="110" spans="1:1" s="10" customFormat="1" x14ac:dyDescent="0.25">
      <c r="A110" s="24"/>
    </row>
    <row r="111" spans="1:1" s="10" customFormat="1" x14ac:dyDescent="0.25">
      <c r="A111" s="24"/>
    </row>
    <row r="112" spans="1:1" s="10" customFormat="1" x14ac:dyDescent="0.25">
      <c r="A112" s="24"/>
    </row>
    <row r="113" spans="1:1" s="10" customFormat="1" x14ac:dyDescent="0.25">
      <c r="A113" s="24"/>
    </row>
    <row r="114" spans="1:1" s="10" customFormat="1" x14ac:dyDescent="0.25">
      <c r="A114" s="24"/>
    </row>
    <row r="115" spans="1:1" s="10" customFormat="1" x14ac:dyDescent="0.25">
      <c r="A115" s="24"/>
    </row>
    <row r="116" spans="1:1" s="10" customFormat="1" x14ac:dyDescent="0.25">
      <c r="A116" s="24"/>
    </row>
    <row r="117" spans="1:1" s="10" customFormat="1" x14ac:dyDescent="0.25">
      <c r="A117" s="24"/>
    </row>
    <row r="118" spans="1:1" s="10" customFormat="1" x14ac:dyDescent="0.25">
      <c r="A118" s="24"/>
    </row>
    <row r="119" spans="1:1" s="10" customFormat="1" x14ac:dyDescent="0.25">
      <c r="A119" s="24"/>
    </row>
    <row r="120" spans="1:1" s="10" customFormat="1" x14ac:dyDescent="0.25">
      <c r="A120" s="24"/>
    </row>
    <row r="121" spans="1:1" s="10" customFormat="1" x14ac:dyDescent="0.25">
      <c r="A121" s="24"/>
    </row>
    <row r="122" spans="1:1" s="10" customFormat="1" x14ac:dyDescent="0.25">
      <c r="A122" s="24"/>
    </row>
    <row r="123" spans="1:1" s="10" customFormat="1" x14ac:dyDescent="0.25">
      <c r="A123" s="24"/>
    </row>
    <row r="124" spans="1:1" s="10" customFormat="1" x14ac:dyDescent="0.25">
      <c r="A124" s="24"/>
    </row>
    <row r="125" spans="1:1" s="10" customFormat="1" x14ac:dyDescent="0.25">
      <c r="A125" s="24"/>
    </row>
    <row r="126" spans="1:1" s="10" customFormat="1" x14ac:dyDescent="0.25">
      <c r="A126" s="24"/>
    </row>
    <row r="127" spans="1:1" s="10" customFormat="1" x14ac:dyDescent="0.25">
      <c r="A127" s="24"/>
    </row>
    <row r="128" spans="1:1" s="10" customFormat="1" x14ac:dyDescent="0.25">
      <c r="A128" s="24"/>
    </row>
    <row r="129" spans="1:1" s="10" customFormat="1" x14ac:dyDescent="0.25">
      <c r="A129" s="24"/>
    </row>
    <row r="130" spans="1:1" s="10" customFormat="1" x14ac:dyDescent="0.25">
      <c r="A130" s="24"/>
    </row>
    <row r="131" spans="1:1" s="10" customFormat="1" x14ac:dyDescent="0.25">
      <c r="A131" s="24"/>
    </row>
    <row r="132" spans="1:1" s="10" customFormat="1" x14ac:dyDescent="0.25">
      <c r="A132" s="24"/>
    </row>
    <row r="133" spans="1:1" s="10" customFormat="1" x14ac:dyDescent="0.25">
      <c r="A133" s="24"/>
    </row>
    <row r="134" spans="1:1" s="10" customFormat="1" x14ac:dyDescent="0.25">
      <c r="A134" s="24"/>
    </row>
    <row r="135" spans="1:1" s="10" customFormat="1" x14ac:dyDescent="0.25">
      <c r="A135" s="24"/>
    </row>
    <row r="136" spans="1:1" s="10" customFormat="1" x14ac:dyDescent="0.25">
      <c r="A136" s="24"/>
    </row>
    <row r="137" spans="1:1" s="10" customFormat="1" x14ac:dyDescent="0.25">
      <c r="A137" s="24"/>
    </row>
    <row r="138" spans="1:1" s="10" customFormat="1" x14ac:dyDescent="0.25">
      <c r="A138" s="24"/>
    </row>
    <row r="139" spans="1:1" s="10" customFormat="1" x14ac:dyDescent="0.25">
      <c r="A139" s="24"/>
    </row>
    <row r="140" spans="1:1" s="10" customFormat="1" x14ac:dyDescent="0.25">
      <c r="A140" s="24"/>
    </row>
    <row r="141" spans="1:1" s="10" customFormat="1" x14ac:dyDescent="0.25">
      <c r="A141" s="24"/>
    </row>
    <row r="142" spans="1:1" s="10" customFormat="1" x14ac:dyDescent="0.25">
      <c r="A142" s="24"/>
    </row>
    <row r="143" spans="1:1" s="10" customFormat="1" x14ac:dyDescent="0.25">
      <c r="A143" s="24"/>
    </row>
    <row r="144" spans="1:1" s="10" customFormat="1" x14ac:dyDescent="0.25">
      <c r="A144" s="24"/>
    </row>
    <row r="145" spans="1:1" s="10" customFormat="1" x14ac:dyDescent="0.25">
      <c r="A145" s="24"/>
    </row>
    <row r="146" spans="1:1" s="10" customFormat="1" x14ac:dyDescent="0.25">
      <c r="A146" s="24"/>
    </row>
    <row r="147" spans="1:1" s="10" customFormat="1" x14ac:dyDescent="0.25">
      <c r="A147" s="24"/>
    </row>
    <row r="148" spans="1:1" s="10" customFormat="1" x14ac:dyDescent="0.25">
      <c r="A148" s="24"/>
    </row>
    <row r="149" spans="1:1" s="10" customFormat="1" x14ac:dyDescent="0.25">
      <c r="A149" s="24"/>
    </row>
    <row r="150" spans="1:1" s="10" customFormat="1" x14ac:dyDescent="0.25">
      <c r="A150" s="24"/>
    </row>
    <row r="151" spans="1:1" s="10" customFormat="1" x14ac:dyDescent="0.25">
      <c r="A151" s="24"/>
    </row>
    <row r="152" spans="1:1" s="10" customFormat="1" x14ac:dyDescent="0.25">
      <c r="A152" s="24"/>
    </row>
    <row r="153" spans="1:1" s="10" customFormat="1" x14ac:dyDescent="0.25">
      <c r="A153" s="24"/>
    </row>
    <row r="154" spans="1:1" s="10" customFormat="1" x14ac:dyDescent="0.25">
      <c r="A154" s="24"/>
    </row>
    <row r="155" spans="1:1" s="10" customFormat="1" x14ac:dyDescent="0.25">
      <c r="A155" s="24"/>
    </row>
    <row r="156" spans="1:1" s="10" customFormat="1" x14ac:dyDescent="0.25">
      <c r="A156" s="24"/>
    </row>
    <row r="157" spans="1:1" s="10" customFormat="1" x14ac:dyDescent="0.25">
      <c r="A157" s="24"/>
    </row>
    <row r="158" spans="1:1" s="10" customFormat="1" x14ac:dyDescent="0.25">
      <c r="A158" s="24"/>
    </row>
    <row r="159" spans="1:1" s="10" customFormat="1" x14ac:dyDescent="0.25">
      <c r="A159" s="24"/>
    </row>
    <row r="160" spans="1:1" s="10" customFormat="1" x14ac:dyDescent="0.25">
      <c r="A160" s="24"/>
    </row>
    <row r="161" spans="1:1" s="10" customFormat="1" x14ac:dyDescent="0.25">
      <c r="A161" s="24"/>
    </row>
    <row r="162" spans="1:1" s="10" customFormat="1" x14ac:dyDescent="0.25">
      <c r="A162" s="24"/>
    </row>
    <row r="163" spans="1:1" s="10" customFormat="1" x14ac:dyDescent="0.25">
      <c r="A163" s="24"/>
    </row>
    <row r="164" spans="1:1" s="10" customFormat="1" x14ac:dyDescent="0.25">
      <c r="A164" s="24"/>
    </row>
    <row r="165" spans="1:1" s="10" customFormat="1" x14ac:dyDescent="0.25">
      <c r="A165" s="24"/>
    </row>
    <row r="166" spans="1:1" s="10" customFormat="1" x14ac:dyDescent="0.25">
      <c r="A166" s="24"/>
    </row>
    <row r="167" spans="1:1" s="10" customFormat="1" x14ac:dyDescent="0.25">
      <c r="A167" s="24"/>
    </row>
    <row r="168" spans="1:1" s="10" customFormat="1" x14ac:dyDescent="0.25">
      <c r="A168" s="24"/>
    </row>
    <row r="169" spans="1:1" s="10" customFormat="1" x14ac:dyDescent="0.25">
      <c r="A169" s="24"/>
    </row>
    <row r="170" spans="1:1" s="10" customFormat="1" x14ac:dyDescent="0.25">
      <c r="A170" s="24"/>
    </row>
    <row r="171" spans="1:1" s="10" customFormat="1" x14ac:dyDescent="0.25">
      <c r="A171" s="24"/>
    </row>
    <row r="172" spans="1:1" s="10" customFormat="1" x14ac:dyDescent="0.25">
      <c r="A172" s="24"/>
    </row>
    <row r="173" spans="1:1" s="10" customFormat="1" x14ac:dyDescent="0.25">
      <c r="A173" s="24"/>
    </row>
    <row r="174" spans="1:1" s="10" customFormat="1" x14ac:dyDescent="0.25">
      <c r="A174" s="24"/>
    </row>
    <row r="175" spans="1:1" s="10" customFormat="1" x14ac:dyDescent="0.25">
      <c r="A175" s="24"/>
    </row>
    <row r="176" spans="1:1" s="10" customFormat="1" x14ac:dyDescent="0.25">
      <c r="A176" s="24"/>
    </row>
    <row r="177" spans="1:1" s="10" customFormat="1" x14ac:dyDescent="0.25">
      <c r="A177" s="24"/>
    </row>
    <row r="178" spans="1:1" s="10" customFormat="1" x14ac:dyDescent="0.25">
      <c r="A178" s="24"/>
    </row>
    <row r="179" spans="1:1" s="10" customFormat="1" x14ac:dyDescent="0.25">
      <c r="A179" s="24"/>
    </row>
    <row r="180" spans="1:1" s="10" customFormat="1" x14ac:dyDescent="0.25">
      <c r="A180" s="24"/>
    </row>
    <row r="181" spans="1:1" s="10" customFormat="1" x14ac:dyDescent="0.25">
      <c r="A181" s="24"/>
    </row>
    <row r="182" spans="1:1" s="10" customFormat="1" x14ac:dyDescent="0.25">
      <c r="A182" s="24"/>
    </row>
    <row r="183" spans="1:1" s="10" customFormat="1" x14ac:dyDescent="0.25">
      <c r="A183" s="24"/>
    </row>
    <row r="184" spans="1:1" s="10" customFormat="1" x14ac:dyDescent="0.25">
      <c r="A184" s="24"/>
    </row>
    <row r="185" spans="1:1" s="10" customFormat="1" x14ac:dyDescent="0.25">
      <c r="A185" s="24"/>
    </row>
    <row r="186" spans="1:1" s="10" customFormat="1" x14ac:dyDescent="0.25">
      <c r="A186" s="24"/>
    </row>
    <row r="187" spans="1:1" s="10" customFormat="1" x14ac:dyDescent="0.25">
      <c r="A187" s="24"/>
    </row>
    <row r="188" spans="1:1" s="10" customFormat="1" x14ac:dyDescent="0.25">
      <c r="A188" s="24"/>
    </row>
    <row r="189" spans="1:1" s="10" customFormat="1" x14ac:dyDescent="0.25">
      <c r="A189" s="24"/>
    </row>
    <row r="190" spans="1:1" s="10" customFormat="1" x14ac:dyDescent="0.25">
      <c r="A190" s="24"/>
    </row>
    <row r="191" spans="1:1" s="10" customFormat="1" x14ac:dyDescent="0.25">
      <c r="A191" s="24"/>
    </row>
    <row r="192" spans="1:1" s="10" customFormat="1" x14ac:dyDescent="0.25">
      <c r="A192" s="24"/>
    </row>
    <row r="193" spans="1:1" s="10" customFormat="1" x14ac:dyDescent="0.25">
      <c r="A193" s="24"/>
    </row>
    <row r="194" spans="1:1" s="10" customFormat="1" x14ac:dyDescent="0.25">
      <c r="A194" s="24"/>
    </row>
    <row r="195" spans="1:1" s="10" customFormat="1" x14ac:dyDescent="0.25">
      <c r="A195" s="24"/>
    </row>
    <row r="196" spans="1:1" s="10" customFormat="1" x14ac:dyDescent="0.25">
      <c r="A196" s="24"/>
    </row>
    <row r="197" spans="1:1" s="10" customFormat="1" x14ac:dyDescent="0.25">
      <c r="A197" s="24"/>
    </row>
    <row r="198" spans="1:1" s="10" customFormat="1" x14ac:dyDescent="0.25">
      <c r="A198" s="24"/>
    </row>
    <row r="199" spans="1:1" s="10" customFormat="1" x14ac:dyDescent="0.25">
      <c r="A199" s="24"/>
    </row>
    <row r="200" spans="1:1" s="10" customFormat="1" x14ac:dyDescent="0.25">
      <c r="A200" s="24"/>
    </row>
    <row r="201" spans="1:1" s="10" customFormat="1" x14ac:dyDescent="0.25">
      <c r="A201" s="24"/>
    </row>
    <row r="202" spans="1:1" s="10" customFormat="1" x14ac:dyDescent="0.25">
      <c r="A202" s="24"/>
    </row>
    <row r="203" spans="1:1" s="10" customFormat="1" x14ac:dyDescent="0.25">
      <c r="A203" s="24"/>
    </row>
    <row r="204" spans="1:1" s="10" customFormat="1" x14ac:dyDescent="0.25">
      <c r="A204" s="24"/>
    </row>
    <row r="205" spans="1:1" s="10" customFormat="1" x14ac:dyDescent="0.25">
      <c r="A205" s="24"/>
    </row>
    <row r="206" spans="1:1" s="10" customFormat="1" x14ac:dyDescent="0.25">
      <c r="A206" s="24"/>
    </row>
    <row r="207" spans="1:1" s="10" customFormat="1" x14ac:dyDescent="0.25">
      <c r="A207" s="24"/>
    </row>
    <row r="208" spans="1:1" s="10" customFormat="1" x14ac:dyDescent="0.25">
      <c r="A208" s="24"/>
    </row>
    <row r="209" spans="1:1" s="10" customFormat="1" x14ac:dyDescent="0.25">
      <c r="A209" s="24"/>
    </row>
    <row r="210" spans="1:1" s="10" customFormat="1" x14ac:dyDescent="0.25">
      <c r="A210" s="24"/>
    </row>
    <row r="211" spans="1:1" s="10" customFormat="1" x14ac:dyDescent="0.25">
      <c r="A211" s="24"/>
    </row>
    <row r="212" spans="1:1" s="10" customFormat="1" x14ac:dyDescent="0.25">
      <c r="A212" s="24"/>
    </row>
    <row r="213" spans="1:1" s="10" customFormat="1" x14ac:dyDescent="0.25">
      <c r="A213" s="24"/>
    </row>
    <row r="214" spans="1:1" s="10" customFormat="1" x14ac:dyDescent="0.25">
      <c r="A214" s="24"/>
    </row>
    <row r="215" spans="1:1" s="10" customFormat="1" x14ac:dyDescent="0.25">
      <c r="A215" s="24"/>
    </row>
    <row r="216" spans="1:1" s="10" customFormat="1" x14ac:dyDescent="0.25">
      <c r="A216" s="24"/>
    </row>
    <row r="217" spans="1:1" s="10" customFormat="1" x14ac:dyDescent="0.25">
      <c r="A217" s="24"/>
    </row>
    <row r="218" spans="1:1" s="10" customFormat="1" x14ac:dyDescent="0.25">
      <c r="A218" s="24"/>
    </row>
    <row r="219" spans="1:1" s="10" customFormat="1" x14ac:dyDescent="0.25">
      <c r="A219" s="24"/>
    </row>
    <row r="220" spans="1:1" s="10" customFormat="1" x14ac:dyDescent="0.25">
      <c r="A220" s="24"/>
    </row>
    <row r="221" spans="1:1" s="10" customFormat="1" x14ac:dyDescent="0.25">
      <c r="A221" s="24"/>
    </row>
    <row r="222" spans="1:1" s="10" customFormat="1" x14ac:dyDescent="0.25">
      <c r="A222" s="24"/>
    </row>
    <row r="223" spans="1:1" s="10" customFormat="1" x14ac:dyDescent="0.25">
      <c r="A223" s="24"/>
    </row>
    <row r="224" spans="1:1" s="10" customFormat="1" x14ac:dyDescent="0.25">
      <c r="A224" s="24"/>
    </row>
    <row r="225" spans="1:1" s="10" customFormat="1" x14ac:dyDescent="0.25">
      <c r="A225" s="24"/>
    </row>
    <row r="226" spans="1:1" s="10" customFormat="1" x14ac:dyDescent="0.25">
      <c r="A226" s="24"/>
    </row>
    <row r="227" spans="1:1" s="10" customFormat="1" x14ac:dyDescent="0.25">
      <c r="A227" s="24"/>
    </row>
    <row r="228" spans="1:1" s="10" customFormat="1" x14ac:dyDescent="0.25">
      <c r="A228" s="24"/>
    </row>
    <row r="229" spans="1:1" s="10" customFormat="1" x14ac:dyDescent="0.25">
      <c r="A229" s="24"/>
    </row>
    <row r="230" spans="1:1" s="10" customFormat="1" x14ac:dyDescent="0.25">
      <c r="A230" s="24"/>
    </row>
    <row r="231" spans="1:1" s="10" customFormat="1" x14ac:dyDescent="0.25">
      <c r="A231" s="24"/>
    </row>
    <row r="232" spans="1:1" s="10" customFormat="1" x14ac:dyDescent="0.25">
      <c r="A232" s="24"/>
    </row>
    <row r="233" spans="1:1" s="10" customFormat="1" x14ac:dyDescent="0.25">
      <c r="A233" s="24"/>
    </row>
    <row r="234" spans="1:1" s="10" customFormat="1" x14ac:dyDescent="0.25">
      <c r="A234" s="24"/>
    </row>
    <row r="235" spans="1:1" s="10" customFormat="1" x14ac:dyDescent="0.25">
      <c r="A235" s="24"/>
    </row>
    <row r="236" spans="1:1" s="10" customFormat="1" x14ac:dyDescent="0.25">
      <c r="A236" s="24"/>
    </row>
    <row r="237" spans="1:1" s="10" customFormat="1" x14ac:dyDescent="0.25">
      <c r="A237" s="24"/>
    </row>
    <row r="238" spans="1:1" s="10" customFormat="1" x14ac:dyDescent="0.25">
      <c r="A238" s="24"/>
    </row>
    <row r="239" spans="1:1" s="10" customFormat="1" x14ac:dyDescent="0.25">
      <c r="A239" s="24"/>
    </row>
    <row r="240" spans="1:1" s="10" customFormat="1" x14ac:dyDescent="0.25">
      <c r="A240" s="24"/>
    </row>
    <row r="241" spans="1:1" s="10" customFormat="1" x14ac:dyDescent="0.25">
      <c r="A241" s="24"/>
    </row>
    <row r="242" spans="1:1" s="10" customFormat="1" x14ac:dyDescent="0.25">
      <c r="A242" s="24"/>
    </row>
    <row r="243" spans="1:1" s="10" customFormat="1" x14ac:dyDescent="0.25">
      <c r="A243" s="24"/>
    </row>
    <row r="244" spans="1:1" s="10" customFormat="1" x14ac:dyDescent="0.25">
      <c r="A244" s="24"/>
    </row>
    <row r="245" spans="1:1" s="10" customFormat="1" x14ac:dyDescent="0.25">
      <c r="A245" s="24"/>
    </row>
    <row r="246" spans="1:1" s="10" customFormat="1" x14ac:dyDescent="0.25">
      <c r="A246" s="24"/>
    </row>
    <row r="247" spans="1:1" s="10" customFormat="1" x14ac:dyDescent="0.25">
      <c r="A247" s="24"/>
    </row>
    <row r="248" spans="1:1" s="10" customFormat="1" x14ac:dyDescent="0.25">
      <c r="A248" s="24"/>
    </row>
    <row r="249" spans="1:1" s="10" customFormat="1" x14ac:dyDescent="0.25">
      <c r="A249" s="24"/>
    </row>
    <row r="250" spans="1:1" s="10" customFormat="1" x14ac:dyDescent="0.25">
      <c r="A250" s="24"/>
    </row>
    <row r="251" spans="1:1" s="10" customFormat="1" x14ac:dyDescent="0.25">
      <c r="A251" s="24"/>
    </row>
    <row r="252" spans="1:1" s="10" customFormat="1" x14ac:dyDescent="0.25">
      <c r="A252" s="24"/>
    </row>
    <row r="253" spans="1:1" s="10" customFormat="1" x14ac:dyDescent="0.25">
      <c r="A253" s="24"/>
    </row>
    <row r="254" spans="1:1" s="10" customFormat="1" x14ac:dyDescent="0.25">
      <c r="A254" s="24"/>
    </row>
    <row r="255" spans="1:1" s="10" customFormat="1" x14ac:dyDescent="0.25">
      <c r="A255" s="24"/>
    </row>
    <row r="256" spans="1:1" s="10" customFormat="1" x14ac:dyDescent="0.25">
      <c r="A256" s="24"/>
    </row>
    <row r="257" spans="1:1" s="10" customFormat="1" x14ac:dyDescent="0.25">
      <c r="A257" s="24"/>
    </row>
    <row r="258" spans="1:1" s="10" customFormat="1" x14ac:dyDescent="0.25">
      <c r="A258" s="24"/>
    </row>
    <row r="259" spans="1:1" s="10" customFormat="1" x14ac:dyDescent="0.25">
      <c r="A259" s="24"/>
    </row>
    <row r="260" spans="1:1" s="10" customFormat="1" x14ac:dyDescent="0.25">
      <c r="A260" s="24"/>
    </row>
    <row r="261" spans="1:1" s="10" customFormat="1" x14ac:dyDescent="0.25">
      <c r="A261" s="24"/>
    </row>
    <row r="262" spans="1:1" s="10" customFormat="1" x14ac:dyDescent="0.25">
      <c r="A262" s="24"/>
    </row>
    <row r="263" spans="1:1" s="10" customFormat="1" x14ac:dyDescent="0.25">
      <c r="A263" s="24"/>
    </row>
    <row r="264" spans="1:1" s="10" customFormat="1" x14ac:dyDescent="0.25">
      <c r="A264" s="24"/>
    </row>
    <row r="265" spans="1:1" s="10" customFormat="1" x14ac:dyDescent="0.25">
      <c r="A265" s="24"/>
    </row>
    <row r="266" spans="1:1" s="10" customFormat="1" x14ac:dyDescent="0.25">
      <c r="A266" s="24"/>
    </row>
    <row r="267" spans="1:1" s="10" customFormat="1" x14ac:dyDescent="0.25">
      <c r="A267" s="24"/>
    </row>
    <row r="268" spans="1:1" s="10" customFormat="1" x14ac:dyDescent="0.25">
      <c r="A268" s="24"/>
    </row>
    <row r="269" spans="1:1" s="10" customFormat="1" x14ac:dyDescent="0.25">
      <c r="A269" s="24"/>
    </row>
    <row r="270" spans="1:1" s="10" customFormat="1" x14ac:dyDescent="0.25">
      <c r="A270" s="24"/>
    </row>
    <row r="271" spans="1:1" s="10" customFormat="1" x14ac:dyDescent="0.25">
      <c r="A271" s="24"/>
    </row>
    <row r="272" spans="1:1" s="10" customFormat="1" x14ac:dyDescent="0.25">
      <c r="A272" s="24"/>
    </row>
    <row r="273" spans="1:1" s="10" customFormat="1" x14ac:dyDescent="0.25">
      <c r="A273" s="24"/>
    </row>
    <row r="274" spans="1:1" s="10" customFormat="1" x14ac:dyDescent="0.25">
      <c r="A274" s="24"/>
    </row>
    <row r="275" spans="1:1" s="10" customFormat="1" x14ac:dyDescent="0.25">
      <c r="A275" s="24"/>
    </row>
    <row r="276" spans="1:1" s="10" customFormat="1" x14ac:dyDescent="0.25">
      <c r="A276" s="24"/>
    </row>
    <row r="277" spans="1:1" s="10" customFormat="1" x14ac:dyDescent="0.25">
      <c r="A277" s="24"/>
    </row>
    <row r="278" spans="1:1" s="10" customFormat="1" x14ac:dyDescent="0.25">
      <c r="A278" s="24"/>
    </row>
    <row r="279" spans="1:1" s="10" customFormat="1" x14ac:dyDescent="0.25">
      <c r="A279" s="24"/>
    </row>
    <row r="280" spans="1:1" s="10" customFormat="1" x14ac:dyDescent="0.25">
      <c r="A280" s="24"/>
    </row>
    <row r="281" spans="1:1" s="10" customFormat="1" x14ac:dyDescent="0.25">
      <c r="A281" s="24"/>
    </row>
    <row r="282" spans="1:1" s="10" customFormat="1" x14ac:dyDescent="0.25">
      <c r="A282" s="24"/>
    </row>
    <row r="283" spans="1:1" s="10" customFormat="1" x14ac:dyDescent="0.25">
      <c r="A283" s="24"/>
    </row>
    <row r="284" spans="1:1" s="10" customFormat="1" x14ac:dyDescent="0.25">
      <c r="A284" s="24"/>
    </row>
    <row r="285" spans="1:1" s="10" customFormat="1" x14ac:dyDescent="0.25">
      <c r="A285" s="24"/>
    </row>
    <row r="286" spans="1:1" s="10" customFormat="1" x14ac:dyDescent="0.25">
      <c r="A286" s="24"/>
    </row>
    <row r="287" spans="1:1" s="10" customFormat="1" x14ac:dyDescent="0.25">
      <c r="A287" s="24"/>
    </row>
    <row r="288" spans="1:1" s="10" customFormat="1" x14ac:dyDescent="0.25">
      <c r="A288" s="24"/>
    </row>
    <row r="289" spans="1:1" s="10" customFormat="1" x14ac:dyDescent="0.25">
      <c r="A289" s="24"/>
    </row>
    <row r="290" spans="1:1" s="10" customFormat="1" x14ac:dyDescent="0.25">
      <c r="A290" s="24"/>
    </row>
    <row r="291" spans="1:1" s="10" customFormat="1" x14ac:dyDescent="0.25">
      <c r="A291" s="24"/>
    </row>
    <row r="292" spans="1:1" s="10" customFormat="1" x14ac:dyDescent="0.25">
      <c r="A292" s="24"/>
    </row>
    <row r="293" spans="1:1" s="10" customFormat="1" x14ac:dyDescent="0.25">
      <c r="A293" s="24"/>
    </row>
    <row r="294" spans="1:1" s="10" customFormat="1" x14ac:dyDescent="0.25">
      <c r="A294" s="24"/>
    </row>
    <row r="295" spans="1:1" s="10" customFormat="1" x14ac:dyDescent="0.25">
      <c r="A295" s="24"/>
    </row>
    <row r="296" spans="1:1" s="10" customFormat="1" x14ac:dyDescent="0.25">
      <c r="A296" s="24"/>
    </row>
    <row r="297" spans="1:1" s="10" customFormat="1" x14ac:dyDescent="0.25">
      <c r="A297" s="24"/>
    </row>
    <row r="298" spans="1:1" s="10" customFormat="1" x14ac:dyDescent="0.25">
      <c r="A298" s="24"/>
    </row>
    <row r="299" spans="1:1" s="10" customFormat="1" x14ac:dyDescent="0.25">
      <c r="A299" s="24"/>
    </row>
    <row r="300" spans="1:1" s="10" customFormat="1" x14ac:dyDescent="0.25">
      <c r="A300" s="24"/>
    </row>
    <row r="301" spans="1:1" s="10" customFormat="1" x14ac:dyDescent="0.25">
      <c r="A301" s="24"/>
    </row>
    <row r="302" spans="1:1" s="10" customFormat="1" x14ac:dyDescent="0.25">
      <c r="A302" s="24"/>
    </row>
    <row r="303" spans="1:1" s="10" customFormat="1" x14ac:dyDescent="0.25">
      <c r="A303" s="24"/>
    </row>
    <row r="304" spans="1:1" s="10" customFormat="1" x14ac:dyDescent="0.25">
      <c r="A304" s="24"/>
    </row>
    <row r="305" spans="1:1" s="10" customFormat="1" x14ac:dyDescent="0.25">
      <c r="A305" s="24"/>
    </row>
    <row r="306" spans="1:1" s="10" customFormat="1" x14ac:dyDescent="0.25">
      <c r="A306" s="24"/>
    </row>
    <row r="307" spans="1:1" s="10" customFormat="1" x14ac:dyDescent="0.25">
      <c r="A307" s="24"/>
    </row>
    <row r="308" spans="1:1" s="10" customFormat="1" x14ac:dyDescent="0.25">
      <c r="A308" s="24"/>
    </row>
    <row r="309" spans="1:1" s="10" customFormat="1" x14ac:dyDescent="0.25">
      <c r="A309" s="24"/>
    </row>
    <row r="310" spans="1:1" s="10" customFormat="1" x14ac:dyDescent="0.25">
      <c r="A310" s="24"/>
    </row>
    <row r="311" spans="1:1" s="10" customFormat="1" x14ac:dyDescent="0.25">
      <c r="A311" s="24"/>
    </row>
    <row r="312" spans="1:1" s="10" customFormat="1" x14ac:dyDescent="0.25">
      <c r="A312" s="24"/>
    </row>
    <row r="313" spans="1:1" s="10" customFormat="1" x14ac:dyDescent="0.25">
      <c r="A313" s="24"/>
    </row>
    <row r="314" spans="1:1" s="10" customFormat="1" x14ac:dyDescent="0.25">
      <c r="A314" s="24"/>
    </row>
    <row r="315" spans="1:1" s="10" customFormat="1" x14ac:dyDescent="0.25">
      <c r="A315" s="24"/>
    </row>
    <row r="316" spans="1:1" s="10" customFormat="1" x14ac:dyDescent="0.25">
      <c r="A316" s="24"/>
    </row>
    <row r="317" spans="1:1" s="10" customFormat="1" x14ac:dyDescent="0.25">
      <c r="A317" s="24"/>
    </row>
    <row r="318" spans="1:1" s="10" customFormat="1" x14ac:dyDescent="0.25">
      <c r="A318" s="24"/>
    </row>
    <row r="319" spans="1:1" s="10" customFormat="1" x14ac:dyDescent="0.25">
      <c r="A319" s="24"/>
    </row>
    <row r="320" spans="1:1" s="10" customFormat="1" x14ac:dyDescent="0.25">
      <c r="A320" s="24"/>
    </row>
    <row r="321" spans="1:1" s="10" customFormat="1" x14ac:dyDescent="0.25">
      <c r="A321" s="24"/>
    </row>
    <row r="322" spans="1:1" s="10" customFormat="1" x14ac:dyDescent="0.25">
      <c r="A322" s="24"/>
    </row>
    <row r="323" spans="1:1" s="10" customFormat="1" x14ac:dyDescent="0.25">
      <c r="A323" s="24"/>
    </row>
    <row r="324" spans="1:1" s="10" customFormat="1" x14ac:dyDescent="0.25">
      <c r="A324" s="24"/>
    </row>
    <row r="325" spans="1:1" s="10" customFormat="1" x14ac:dyDescent="0.25">
      <c r="A325" s="24"/>
    </row>
    <row r="326" spans="1:1" s="10" customFormat="1" x14ac:dyDescent="0.25">
      <c r="A326" s="24"/>
    </row>
    <row r="327" spans="1:1" s="10" customFormat="1" x14ac:dyDescent="0.25">
      <c r="A327" s="24"/>
    </row>
    <row r="328" spans="1:1" s="10" customFormat="1" x14ac:dyDescent="0.25">
      <c r="A328" s="24"/>
    </row>
    <row r="329" spans="1:1" s="10" customFormat="1" x14ac:dyDescent="0.25">
      <c r="A329" s="24"/>
    </row>
    <row r="330" spans="1:1" s="10" customFormat="1" x14ac:dyDescent="0.25">
      <c r="A330" s="24"/>
    </row>
    <row r="331" spans="1:1" s="10" customFormat="1" x14ac:dyDescent="0.25">
      <c r="A331" s="24"/>
    </row>
    <row r="332" spans="1:1" s="10" customFormat="1" x14ac:dyDescent="0.25">
      <c r="A332" s="24"/>
    </row>
    <row r="333" spans="1:1" s="10" customFormat="1" x14ac:dyDescent="0.25">
      <c r="A333" s="24"/>
    </row>
    <row r="334" spans="1:1" s="10" customFormat="1" x14ac:dyDescent="0.25">
      <c r="A334" s="24"/>
    </row>
    <row r="335" spans="1:1" s="10" customFormat="1" x14ac:dyDescent="0.25">
      <c r="A335" s="24"/>
    </row>
    <row r="336" spans="1:1" s="10" customFormat="1" x14ac:dyDescent="0.25">
      <c r="A336" s="24"/>
    </row>
    <row r="337" spans="1:1" s="10" customFormat="1" x14ac:dyDescent="0.25">
      <c r="A337" s="24"/>
    </row>
    <row r="338" spans="1:1" s="10" customFormat="1" x14ac:dyDescent="0.25">
      <c r="A338" s="24"/>
    </row>
    <row r="339" spans="1:1" s="10" customFormat="1" x14ac:dyDescent="0.25">
      <c r="A339" s="24"/>
    </row>
    <row r="340" spans="1:1" s="10" customFormat="1" x14ac:dyDescent="0.25">
      <c r="A340" s="24"/>
    </row>
    <row r="341" spans="1:1" s="10" customFormat="1" x14ac:dyDescent="0.25">
      <c r="A341" s="24"/>
    </row>
    <row r="342" spans="1:1" s="10" customFormat="1" x14ac:dyDescent="0.25">
      <c r="A342" s="24"/>
    </row>
    <row r="343" spans="1:1" s="10" customFormat="1" x14ac:dyDescent="0.25">
      <c r="A343" s="24"/>
    </row>
    <row r="344" spans="1:1" s="10" customFormat="1" x14ac:dyDescent="0.25">
      <c r="A344" s="24"/>
    </row>
    <row r="345" spans="1:1" s="10" customFormat="1" x14ac:dyDescent="0.25">
      <c r="A345" s="24"/>
    </row>
    <row r="346" spans="1:1" s="10" customFormat="1" x14ac:dyDescent="0.25">
      <c r="A346" s="24"/>
    </row>
    <row r="347" spans="1:1" s="10" customFormat="1" x14ac:dyDescent="0.25">
      <c r="A347" s="24"/>
    </row>
    <row r="348" spans="1:1" s="10" customFormat="1" x14ac:dyDescent="0.25">
      <c r="A348" s="24"/>
    </row>
    <row r="349" spans="1:1" s="10" customFormat="1" x14ac:dyDescent="0.25">
      <c r="A349" s="24"/>
    </row>
    <row r="350" spans="1:1" s="10" customFormat="1" x14ac:dyDescent="0.25">
      <c r="A350" s="24"/>
    </row>
    <row r="351" spans="1:1" s="10" customFormat="1" x14ac:dyDescent="0.25">
      <c r="A351" s="24"/>
    </row>
    <row r="352" spans="1:1" s="10" customFormat="1" x14ac:dyDescent="0.25">
      <c r="A352" s="24"/>
    </row>
    <row r="353" spans="1:1" s="10" customFormat="1" x14ac:dyDescent="0.25">
      <c r="A353" s="24"/>
    </row>
    <row r="354" spans="1:1" s="10" customFormat="1" x14ac:dyDescent="0.25">
      <c r="A354" s="24"/>
    </row>
    <row r="355" spans="1:1" s="10" customFormat="1" x14ac:dyDescent="0.25">
      <c r="A355" s="24"/>
    </row>
    <row r="356" spans="1:1" s="10" customFormat="1" x14ac:dyDescent="0.25">
      <c r="A356" s="24"/>
    </row>
    <row r="357" spans="1:1" s="10" customFormat="1" x14ac:dyDescent="0.25">
      <c r="A357" s="24"/>
    </row>
    <row r="358" spans="1:1" s="10" customFormat="1" x14ac:dyDescent="0.25">
      <c r="A358" s="24"/>
    </row>
    <row r="359" spans="1:1" s="10" customFormat="1" x14ac:dyDescent="0.25">
      <c r="A359" s="24"/>
    </row>
    <row r="360" spans="1:1" s="10" customFormat="1" x14ac:dyDescent="0.25">
      <c r="A360" s="24"/>
    </row>
    <row r="361" spans="1:1" s="10" customFormat="1" x14ac:dyDescent="0.25">
      <c r="A361" s="24"/>
    </row>
    <row r="362" spans="1:1" s="10" customFormat="1" x14ac:dyDescent="0.25">
      <c r="A362" s="24"/>
    </row>
    <row r="363" spans="1:1" s="10" customFormat="1" x14ac:dyDescent="0.25">
      <c r="A363" s="24"/>
    </row>
    <row r="364" spans="1:1" s="10" customFormat="1" x14ac:dyDescent="0.25">
      <c r="A364" s="24"/>
    </row>
    <row r="365" spans="1:1" s="10" customFormat="1" x14ac:dyDescent="0.25">
      <c r="A365" s="24"/>
    </row>
    <row r="366" spans="1:1" s="10" customFormat="1" x14ac:dyDescent="0.25">
      <c r="A366" s="24"/>
    </row>
    <row r="367" spans="1:1" s="10" customFormat="1" x14ac:dyDescent="0.25">
      <c r="A367" s="24"/>
    </row>
    <row r="368" spans="1:1" s="10" customFormat="1" x14ac:dyDescent="0.25">
      <c r="A368" s="24"/>
    </row>
    <row r="369" spans="1:1" s="10" customFormat="1" x14ac:dyDescent="0.25">
      <c r="A369" s="24"/>
    </row>
    <row r="370" spans="1:1" s="10" customFormat="1" x14ac:dyDescent="0.25">
      <c r="A370" s="24"/>
    </row>
    <row r="371" spans="1:1" s="10" customFormat="1" x14ac:dyDescent="0.25">
      <c r="A371" s="24"/>
    </row>
    <row r="372" spans="1:1" s="10" customFormat="1" x14ac:dyDescent="0.25">
      <c r="A372" s="24"/>
    </row>
    <row r="373" spans="1:1" s="10" customFormat="1" x14ac:dyDescent="0.25">
      <c r="A373" s="24"/>
    </row>
    <row r="374" spans="1:1" s="10" customFormat="1" x14ac:dyDescent="0.25">
      <c r="A374" s="24"/>
    </row>
    <row r="375" spans="1:1" s="10" customFormat="1" x14ac:dyDescent="0.25">
      <c r="A375" s="24"/>
    </row>
    <row r="376" spans="1:1" s="10" customFormat="1" x14ac:dyDescent="0.25">
      <c r="A376" s="24"/>
    </row>
    <row r="377" spans="1:1" s="10" customFormat="1" x14ac:dyDescent="0.25">
      <c r="A377" s="24"/>
    </row>
    <row r="378" spans="1:1" s="10" customFormat="1" x14ac:dyDescent="0.25">
      <c r="A378" s="24"/>
    </row>
    <row r="379" spans="1:1" s="10" customFormat="1" x14ac:dyDescent="0.25">
      <c r="A379" s="24"/>
    </row>
    <row r="380" spans="1:1" s="10" customFormat="1" x14ac:dyDescent="0.25">
      <c r="A380" s="24"/>
    </row>
    <row r="381" spans="1:1" s="10" customFormat="1" x14ac:dyDescent="0.25">
      <c r="A381" s="24"/>
    </row>
    <row r="382" spans="1:1" s="10" customFormat="1" x14ac:dyDescent="0.25">
      <c r="A382" s="24"/>
    </row>
    <row r="383" spans="1:1" s="10" customFormat="1" x14ac:dyDescent="0.25">
      <c r="A383" s="24"/>
    </row>
    <row r="384" spans="1:1" s="10" customFormat="1" x14ac:dyDescent="0.25">
      <c r="A384" s="24"/>
    </row>
    <row r="385" spans="1:1" s="10" customFormat="1" x14ac:dyDescent="0.25">
      <c r="A385" s="24"/>
    </row>
    <row r="386" spans="1:1" s="10" customFormat="1" x14ac:dyDescent="0.25">
      <c r="A386" s="24"/>
    </row>
    <row r="387" spans="1:1" s="10" customFormat="1" x14ac:dyDescent="0.25">
      <c r="A387" s="24"/>
    </row>
    <row r="388" spans="1:1" s="10" customFormat="1" x14ac:dyDescent="0.25">
      <c r="A388" s="24"/>
    </row>
    <row r="389" spans="1:1" s="10" customFormat="1" x14ac:dyDescent="0.25">
      <c r="A389" s="24"/>
    </row>
    <row r="390" spans="1:1" s="10" customFormat="1" x14ac:dyDescent="0.25">
      <c r="A390" s="24"/>
    </row>
    <row r="391" spans="1:1" s="10" customFormat="1" x14ac:dyDescent="0.25">
      <c r="A391" s="24"/>
    </row>
    <row r="392" spans="1:1" s="10" customFormat="1" x14ac:dyDescent="0.25">
      <c r="A392" s="24"/>
    </row>
    <row r="393" spans="1:1" s="10" customFormat="1" x14ac:dyDescent="0.25">
      <c r="A393" s="24"/>
    </row>
    <row r="394" spans="1:1" s="10" customFormat="1" x14ac:dyDescent="0.25">
      <c r="A394" s="24"/>
    </row>
    <row r="395" spans="1:1" s="10" customFormat="1" x14ac:dyDescent="0.25">
      <c r="A395" s="24"/>
    </row>
    <row r="396" spans="1:1" s="10" customFormat="1" x14ac:dyDescent="0.25">
      <c r="A396" s="24"/>
    </row>
    <row r="397" spans="1:1" s="10" customFormat="1" x14ac:dyDescent="0.25">
      <c r="A397" s="24"/>
    </row>
    <row r="398" spans="1:1" s="10" customFormat="1" x14ac:dyDescent="0.25">
      <c r="A398" s="24"/>
    </row>
    <row r="399" spans="1:1" s="10" customFormat="1" x14ac:dyDescent="0.25">
      <c r="A399" s="24"/>
    </row>
    <row r="400" spans="1:1" s="10" customFormat="1" x14ac:dyDescent="0.25">
      <c r="A400" s="24"/>
    </row>
    <row r="401" spans="1:1" s="10" customFormat="1" x14ac:dyDescent="0.25">
      <c r="A401" s="24"/>
    </row>
    <row r="402" spans="1:1" s="10" customFormat="1" x14ac:dyDescent="0.25">
      <c r="A402" s="24"/>
    </row>
    <row r="403" spans="1:1" s="10" customFormat="1" x14ac:dyDescent="0.25">
      <c r="A403" s="24"/>
    </row>
    <row r="404" spans="1:1" s="10" customFormat="1" x14ac:dyDescent="0.25">
      <c r="A404" s="24"/>
    </row>
    <row r="405" spans="1:1" s="10" customFormat="1" x14ac:dyDescent="0.25">
      <c r="A405" s="24"/>
    </row>
    <row r="406" spans="1:1" s="10" customFormat="1" x14ac:dyDescent="0.25">
      <c r="A406" s="24"/>
    </row>
    <row r="407" spans="1:1" s="10" customFormat="1" x14ac:dyDescent="0.25">
      <c r="A407" s="24"/>
    </row>
    <row r="408" spans="1:1" s="10" customFormat="1" x14ac:dyDescent="0.25">
      <c r="A408" s="24"/>
    </row>
    <row r="409" spans="1:1" s="10" customFormat="1" x14ac:dyDescent="0.25">
      <c r="A409" s="24"/>
    </row>
    <row r="410" spans="1:1" s="10" customFormat="1" x14ac:dyDescent="0.25">
      <c r="A410" s="24"/>
    </row>
    <row r="411" spans="1:1" s="10" customFormat="1" x14ac:dyDescent="0.25">
      <c r="A411" s="24"/>
    </row>
    <row r="412" spans="1:1" s="10" customFormat="1" x14ac:dyDescent="0.25">
      <c r="A412" s="24"/>
    </row>
    <row r="413" spans="1:1" s="10" customFormat="1" x14ac:dyDescent="0.25">
      <c r="A413" s="24"/>
    </row>
    <row r="414" spans="1:1" s="10" customFormat="1" x14ac:dyDescent="0.25">
      <c r="A414" s="24"/>
    </row>
    <row r="415" spans="1:1" s="10" customFormat="1" x14ac:dyDescent="0.25">
      <c r="A415" s="24"/>
    </row>
    <row r="416" spans="1:1" s="10" customFormat="1" x14ac:dyDescent="0.25">
      <c r="A416" s="24"/>
    </row>
    <row r="417" spans="1:1" s="10" customFormat="1" x14ac:dyDescent="0.25">
      <c r="A417" s="24"/>
    </row>
    <row r="418" spans="1:1" s="10" customFormat="1" x14ac:dyDescent="0.25">
      <c r="A418" s="24"/>
    </row>
    <row r="419" spans="1:1" s="10" customFormat="1" x14ac:dyDescent="0.25">
      <c r="A419" s="24"/>
    </row>
    <row r="420" spans="1:1" s="10" customFormat="1" x14ac:dyDescent="0.25">
      <c r="A420" s="24"/>
    </row>
    <row r="421" spans="1:1" s="10" customFormat="1" x14ac:dyDescent="0.25">
      <c r="A421" s="24"/>
    </row>
    <row r="422" spans="1:1" s="10" customFormat="1" x14ac:dyDescent="0.25">
      <c r="A422" s="24"/>
    </row>
    <row r="423" spans="1:1" s="10" customFormat="1" x14ac:dyDescent="0.25">
      <c r="A423" s="24"/>
    </row>
    <row r="424" spans="1:1" s="10" customFormat="1" x14ac:dyDescent="0.25">
      <c r="A424" s="24"/>
    </row>
    <row r="425" spans="1:1" s="10" customFormat="1" x14ac:dyDescent="0.25">
      <c r="A425" s="24"/>
    </row>
    <row r="426" spans="1:1" s="10" customFormat="1" x14ac:dyDescent="0.25">
      <c r="A426" s="24"/>
    </row>
    <row r="427" spans="1:1" s="10" customFormat="1" x14ac:dyDescent="0.25">
      <c r="A427" s="24"/>
    </row>
    <row r="428" spans="1:1" s="10" customFormat="1" x14ac:dyDescent="0.25">
      <c r="A428" s="24"/>
    </row>
    <row r="429" spans="1:1" s="10" customFormat="1" x14ac:dyDescent="0.25">
      <c r="A429" s="24"/>
    </row>
    <row r="430" spans="1:1" s="10" customFormat="1" x14ac:dyDescent="0.25">
      <c r="A430" s="24"/>
    </row>
    <row r="431" spans="1:1" s="10" customFormat="1" x14ac:dyDescent="0.25">
      <c r="A431" s="24"/>
    </row>
    <row r="432" spans="1:1" s="10" customFormat="1" x14ac:dyDescent="0.25">
      <c r="A432" s="24"/>
    </row>
    <row r="433" spans="1:1" s="10" customFormat="1" x14ac:dyDescent="0.25">
      <c r="A433" s="24"/>
    </row>
    <row r="434" spans="1:1" s="10" customFormat="1" x14ac:dyDescent="0.25">
      <c r="A434" s="24"/>
    </row>
    <row r="435" spans="1:1" s="10" customFormat="1" x14ac:dyDescent="0.25">
      <c r="A435" s="24"/>
    </row>
    <row r="436" spans="1:1" s="10" customFormat="1" x14ac:dyDescent="0.25">
      <c r="A436" s="24"/>
    </row>
    <row r="437" spans="1:1" s="10" customFormat="1" x14ac:dyDescent="0.25">
      <c r="A437" s="24"/>
    </row>
    <row r="438" spans="1:1" s="10" customFormat="1" x14ac:dyDescent="0.25">
      <c r="A438" s="24"/>
    </row>
    <row r="439" spans="1:1" s="10" customFormat="1" x14ac:dyDescent="0.25">
      <c r="A439" s="24"/>
    </row>
    <row r="440" spans="1:1" s="10" customFormat="1" x14ac:dyDescent="0.25">
      <c r="A440" s="24"/>
    </row>
    <row r="441" spans="1:1" s="10" customFormat="1" x14ac:dyDescent="0.25">
      <c r="A441" s="24"/>
    </row>
    <row r="442" spans="1:1" s="10" customFormat="1" x14ac:dyDescent="0.25">
      <c r="A442" s="24"/>
    </row>
    <row r="443" spans="1:1" s="10" customFormat="1" x14ac:dyDescent="0.25">
      <c r="A443" s="24"/>
    </row>
    <row r="444" spans="1:1" s="10" customFormat="1" x14ac:dyDescent="0.25">
      <c r="A444" s="24"/>
    </row>
    <row r="445" spans="1:1" s="10" customFormat="1" x14ac:dyDescent="0.25">
      <c r="A445" s="24"/>
    </row>
    <row r="446" spans="1:1" s="10" customFormat="1" x14ac:dyDescent="0.25">
      <c r="A446" s="24"/>
    </row>
    <row r="447" spans="1:1" s="10" customFormat="1" x14ac:dyDescent="0.25">
      <c r="A447" s="24"/>
    </row>
    <row r="448" spans="1:1" s="10" customFormat="1" x14ac:dyDescent="0.25">
      <c r="A448" s="24"/>
    </row>
    <row r="449" spans="1:1" s="10" customFormat="1" x14ac:dyDescent="0.25">
      <c r="A449" s="24"/>
    </row>
    <row r="450" spans="1:1" s="10" customFormat="1" x14ac:dyDescent="0.25">
      <c r="A450" s="24"/>
    </row>
    <row r="451" spans="1:1" s="10" customFormat="1" x14ac:dyDescent="0.25">
      <c r="A451" s="24"/>
    </row>
    <row r="452" spans="1:1" s="10" customFormat="1" x14ac:dyDescent="0.25">
      <c r="A452" s="24"/>
    </row>
    <row r="453" spans="1:1" s="10" customFormat="1" x14ac:dyDescent="0.25">
      <c r="A453" s="24"/>
    </row>
    <row r="454" spans="1:1" s="10" customFormat="1" x14ac:dyDescent="0.25">
      <c r="A454" s="24"/>
    </row>
    <row r="455" spans="1:1" s="10" customFormat="1" x14ac:dyDescent="0.25">
      <c r="A455" s="24"/>
    </row>
    <row r="456" spans="1:1" s="10" customFormat="1" x14ac:dyDescent="0.25">
      <c r="A456" s="24"/>
    </row>
    <row r="457" spans="1:1" s="10" customFormat="1" x14ac:dyDescent="0.25">
      <c r="A457" s="24"/>
    </row>
    <row r="458" spans="1:1" s="10" customFormat="1" x14ac:dyDescent="0.25">
      <c r="A458" s="24"/>
    </row>
    <row r="459" spans="1:1" s="10" customFormat="1" x14ac:dyDescent="0.25">
      <c r="A459" s="24"/>
    </row>
    <row r="460" spans="1:1" s="10" customFormat="1" x14ac:dyDescent="0.25">
      <c r="A460" s="24"/>
    </row>
    <row r="461" spans="1:1" s="10" customFormat="1" x14ac:dyDescent="0.25">
      <c r="A461" s="24"/>
    </row>
    <row r="462" spans="1:1" s="10" customFormat="1" x14ac:dyDescent="0.25">
      <c r="A462" s="24"/>
    </row>
    <row r="463" spans="1:1" s="10" customFormat="1" x14ac:dyDescent="0.25">
      <c r="A463" s="24"/>
    </row>
    <row r="464" spans="1:1" s="10" customFormat="1" x14ac:dyDescent="0.25">
      <c r="A464" s="24"/>
    </row>
    <row r="465" spans="1:1" s="10" customFormat="1" x14ac:dyDescent="0.25">
      <c r="A465" s="24"/>
    </row>
    <row r="466" spans="1:1" s="10" customFormat="1" x14ac:dyDescent="0.25">
      <c r="A466" s="24"/>
    </row>
    <row r="467" spans="1:1" s="10" customFormat="1" x14ac:dyDescent="0.25">
      <c r="A467" s="24"/>
    </row>
    <row r="468" spans="1:1" s="10" customFormat="1" x14ac:dyDescent="0.25">
      <c r="A468" s="24"/>
    </row>
    <row r="469" spans="1:1" s="10" customFormat="1" x14ac:dyDescent="0.25">
      <c r="A469" s="24"/>
    </row>
    <row r="470" spans="1:1" s="10" customFormat="1" x14ac:dyDescent="0.25">
      <c r="A470" s="24"/>
    </row>
    <row r="471" spans="1:1" s="10" customFormat="1" x14ac:dyDescent="0.25">
      <c r="A471" s="24"/>
    </row>
    <row r="472" spans="1:1" s="10" customFormat="1" x14ac:dyDescent="0.25">
      <c r="A472" s="24"/>
    </row>
    <row r="473" spans="1:1" s="10" customFormat="1" x14ac:dyDescent="0.25">
      <c r="A473" s="24"/>
    </row>
    <row r="474" spans="1:1" s="10" customFormat="1" x14ac:dyDescent="0.25">
      <c r="A474" s="24"/>
    </row>
    <row r="475" spans="1:1" s="10" customFormat="1" x14ac:dyDescent="0.25">
      <c r="A475" s="24"/>
    </row>
    <row r="476" spans="1:1" s="10" customFormat="1" x14ac:dyDescent="0.25">
      <c r="A476" s="24"/>
    </row>
    <row r="477" spans="1:1" s="10" customFormat="1" x14ac:dyDescent="0.25">
      <c r="A477" s="24"/>
    </row>
    <row r="478" spans="1:1" s="10" customFormat="1" x14ac:dyDescent="0.25">
      <c r="A478" s="24"/>
    </row>
    <row r="479" spans="1:1" s="10" customFormat="1" x14ac:dyDescent="0.25">
      <c r="A479" s="24"/>
    </row>
    <row r="480" spans="1:1" s="10" customFormat="1" x14ac:dyDescent="0.25">
      <c r="A480" s="24"/>
    </row>
    <row r="481" spans="1:1" s="10" customFormat="1" x14ac:dyDescent="0.25">
      <c r="A481" s="24"/>
    </row>
    <row r="482" spans="1:1" s="10" customFormat="1" x14ac:dyDescent="0.25">
      <c r="A482" s="24"/>
    </row>
    <row r="483" spans="1:1" s="10" customFormat="1" x14ac:dyDescent="0.25">
      <c r="A483" s="24"/>
    </row>
    <row r="484" spans="1:1" s="10" customFormat="1" x14ac:dyDescent="0.25">
      <c r="A484" s="24"/>
    </row>
    <row r="485" spans="1:1" s="10" customFormat="1" x14ac:dyDescent="0.25">
      <c r="A485" s="24"/>
    </row>
    <row r="486" spans="1:1" s="10" customFormat="1" x14ac:dyDescent="0.25">
      <c r="A486" s="24"/>
    </row>
    <row r="487" spans="1:1" s="10" customFormat="1" x14ac:dyDescent="0.25">
      <c r="A487" s="24"/>
    </row>
    <row r="488" spans="1:1" s="10" customFormat="1" x14ac:dyDescent="0.25">
      <c r="A488" s="24"/>
    </row>
    <row r="489" spans="1:1" s="10" customFormat="1" x14ac:dyDescent="0.25">
      <c r="A489" s="24"/>
    </row>
    <row r="490" spans="1:1" s="10" customFormat="1" x14ac:dyDescent="0.25">
      <c r="A490" s="24"/>
    </row>
    <row r="491" spans="1:1" s="10" customFormat="1" x14ac:dyDescent="0.25">
      <c r="A491" s="24"/>
    </row>
    <row r="492" spans="1:1" s="10" customFormat="1" x14ac:dyDescent="0.25">
      <c r="A492" s="24"/>
    </row>
    <row r="493" spans="1:1" s="10" customFormat="1" x14ac:dyDescent="0.25">
      <c r="A493" s="24"/>
    </row>
    <row r="494" spans="1:1" s="10" customFormat="1" x14ac:dyDescent="0.25">
      <c r="A494" s="24"/>
    </row>
    <row r="495" spans="1:1" s="10" customFormat="1" x14ac:dyDescent="0.25">
      <c r="A495" s="24"/>
    </row>
    <row r="496" spans="1:1" s="10" customFormat="1" x14ac:dyDescent="0.25">
      <c r="A496" s="24"/>
    </row>
    <row r="497" spans="1:1" s="10" customFormat="1" x14ac:dyDescent="0.25">
      <c r="A497" s="24"/>
    </row>
    <row r="498" spans="1:1" s="10" customFormat="1" x14ac:dyDescent="0.25">
      <c r="A498" s="24"/>
    </row>
    <row r="499" spans="1:1" s="10" customFormat="1" x14ac:dyDescent="0.25">
      <c r="A499" s="24"/>
    </row>
    <row r="500" spans="1:1" s="10" customFormat="1" x14ac:dyDescent="0.25">
      <c r="A500" s="24"/>
    </row>
    <row r="501" spans="1:1" s="10" customFormat="1" x14ac:dyDescent="0.25">
      <c r="A501" s="24"/>
    </row>
    <row r="502" spans="1:1" s="10" customFormat="1" x14ac:dyDescent="0.25">
      <c r="A502" s="24"/>
    </row>
    <row r="503" spans="1:1" s="10" customFormat="1" x14ac:dyDescent="0.25">
      <c r="A503" s="24"/>
    </row>
    <row r="504" spans="1:1" s="10" customFormat="1" x14ac:dyDescent="0.25">
      <c r="A504" s="24"/>
    </row>
    <row r="505" spans="1:1" s="10" customFormat="1" x14ac:dyDescent="0.25">
      <c r="A505" s="24"/>
    </row>
    <row r="506" spans="1:1" s="10" customFormat="1" x14ac:dyDescent="0.25">
      <c r="A506" s="24"/>
    </row>
    <row r="507" spans="1:1" s="10" customFormat="1" x14ac:dyDescent="0.25">
      <c r="A507" s="24"/>
    </row>
    <row r="508" spans="1:1" s="10" customFormat="1" x14ac:dyDescent="0.25">
      <c r="A508" s="24"/>
    </row>
    <row r="509" spans="1:1" s="10" customFormat="1" x14ac:dyDescent="0.25">
      <c r="A509" s="24"/>
    </row>
    <row r="510" spans="1:1" s="10" customFormat="1" x14ac:dyDescent="0.25">
      <c r="A510" s="24"/>
    </row>
    <row r="511" spans="1:1" s="10" customFormat="1" x14ac:dyDescent="0.25">
      <c r="A511" s="24"/>
    </row>
    <row r="512" spans="1:1" s="10" customFormat="1" x14ac:dyDescent="0.25">
      <c r="A512" s="24"/>
    </row>
    <row r="513" spans="1:1" s="10" customFormat="1" x14ac:dyDescent="0.25">
      <c r="A513" s="24"/>
    </row>
    <row r="514" spans="1:1" s="10" customFormat="1" x14ac:dyDescent="0.25">
      <c r="A514" s="24"/>
    </row>
    <row r="515" spans="1:1" s="10" customFormat="1" x14ac:dyDescent="0.25">
      <c r="A515" s="24"/>
    </row>
    <row r="516" spans="1:1" s="10" customFormat="1" x14ac:dyDescent="0.25">
      <c r="A516" s="24"/>
    </row>
    <row r="517" spans="1:1" s="10" customFormat="1" x14ac:dyDescent="0.25">
      <c r="A517" s="24"/>
    </row>
    <row r="518" spans="1:1" s="10" customFormat="1" x14ac:dyDescent="0.25">
      <c r="A518" s="24"/>
    </row>
    <row r="519" spans="1:1" s="10" customFormat="1" x14ac:dyDescent="0.25">
      <c r="A519" s="24"/>
    </row>
    <row r="520" spans="1:1" s="10" customFormat="1" x14ac:dyDescent="0.25">
      <c r="A520" s="24"/>
    </row>
    <row r="521" spans="1:1" s="10" customFormat="1" x14ac:dyDescent="0.25">
      <c r="A521" s="24"/>
    </row>
    <row r="522" spans="1:1" s="10" customFormat="1" x14ac:dyDescent="0.25">
      <c r="A522" s="24"/>
    </row>
    <row r="523" spans="1:1" s="10" customFormat="1" x14ac:dyDescent="0.25">
      <c r="A523" s="24"/>
    </row>
    <row r="524" spans="1:1" s="10" customFormat="1" x14ac:dyDescent="0.25">
      <c r="A524" s="24"/>
    </row>
    <row r="525" spans="1:1" s="10" customFormat="1" x14ac:dyDescent="0.25">
      <c r="A525" s="24"/>
    </row>
    <row r="526" spans="1:1" s="10" customFormat="1" x14ac:dyDescent="0.25">
      <c r="A526" s="24"/>
    </row>
    <row r="527" spans="1:1" s="10" customFormat="1" x14ac:dyDescent="0.25">
      <c r="A527" s="24"/>
    </row>
    <row r="528" spans="1:1" s="10" customFormat="1" x14ac:dyDescent="0.25">
      <c r="A528" s="24"/>
    </row>
    <row r="529" spans="1:1" s="10" customFormat="1" x14ac:dyDescent="0.25">
      <c r="A529" s="24"/>
    </row>
    <row r="530" spans="1:1" s="10" customFormat="1" x14ac:dyDescent="0.25">
      <c r="A530" s="24"/>
    </row>
    <row r="531" spans="1:1" s="10" customFormat="1" x14ac:dyDescent="0.25">
      <c r="A531" s="24"/>
    </row>
    <row r="532" spans="1:1" s="10" customFormat="1" x14ac:dyDescent="0.25">
      <c r="A532" s="24"/>
    </row>
    <row r="533" spans="1:1" s="10" customFormat="1" x14ac:dyDescent="0.25">
      <c r="A533" s="24"/>
    </row>
    <row r="534" spans="1:1" s="10" customFormat="1" x14ac:dyDescent="0.25">
      <c r="A534" s="24"/>
    </row>
    <row r="535" spans="1:1" s="10" customFormat="1" x14ac:dyDescent="0.25">
      <c r="A535" s="24"/>
    </row>
    <row r="536" spans="1:1" s="10" customFormat="1" x14ac:dyDescent="0.25">
      <c r="A536" s="24"/>
    </row>
    <row r="537" spans="1:1" s="10" customFormat="1" x14ac:dyDescent="0.25">
      <c r="A537" s="24"/>
    </row>
    <row r="538" spans="1:1" s="10" customFormat="1" x14ac:dyDescent="0.25">
      <c r="A538" s="24"/>
    </row>
    <row r="539" spans="1:1" s="10" customFormat="1" x14ac:dyDescent="0.25">
      <c r="A539" s="24"/>
    </row>
    <row r="540" spans="1:1" s="10" customFormat="1" x14ac:dyDescent="0.25">
      <c r="A540" s="24"/>
    </row>
    <row r="541" spans="1:1" s="10" customFormat="1" x14ac:dyDescent="0.25">
      <c r="A541" s="24"/>
    </row>
    <row r="542" spans="1:1" s="10" customFormat="1" x14ac:dyDescent="0.25">
      <c r="A542" s="24"/>
    </row>
    <row r="543" spans="1:1" s="10" customFormat="1" x14ac:dyDescent="0.25">
      <c r="A543" s="24"/>
    </row>
    <row r="544" spans="1:1" s="10" customFormat="1" x14ac:dyDescent="0.25">
      <c r="A544" s="24"/>
    </row>
    <row r="545" spans="1:1" s="10" customFormat="1" x14ac:dyDescent="0.25">
      <c r="A545" s="24"/>
    </row>
    <row r="546" spans="1:1" s="10" customFormat="1" x14ac:dyDescent="0.25">
      <c r="A546" s="24"/>
    </row>
    <row r="547" spans="1:1" s="10" customFormat="1" x14ac:dyDescent="0.25">
      <c r="A547" s="24"/>
    </row>
    <row r="548" spans="1:1" s="10" customFormat="1" x14ac:dyDescent="0.25">
      <c r="A548" s="24"/>
    </row>
    <row r="549" spans="1:1" s="10" customFormat="1" x14ac:dyDescent="0.25">
      <c r="A549" s="24"/>
    </row>
    <row r="550" spans="1:1" s="10" customFormat="1" x14ac:dyDescent="0.25">
      <c r="A550" s="24"/>
    </row>
    <row r="551" spans="1:1" s="10" customFormat="1" x14ac:dyDescent="0.25">
      <c r="A551" s="24"/>
    </row>
    <row r="552" spans="1:1" s="10" customFormat="1" x14ac:dyDescent="0.25">
      <c r="A552" s="24"/>
    </row>
    <row r="553" spans="1:1" s="10" customFormat="1" x14ac:dyDescent="0.25">
      <c r="A553" s="24"/>
    </row>
    <row r="554" spans="1:1" s="10" customFormat="1" x14ac:dyDescent="0.25">
      <c r="A554" s="24"/>
    </row>
    <row r="555" spans="1:1" s="10" customFormat="1" x14ac:dyDescent="0.25">
      <c r="A555" s="24"/>
    </row>
    <row r="556" spans="1:1" s="10" customFormat="1" x14ac:dyDescent="0.25">
      <c r="A556" s="24"/>
    </row>
    <row r="557" spans="1:1" s="10" customFormat="1" x14ac:dyDescent="0.25">
      <c r="A557" s="24"/>
    </row>
    <row r="558" spans="1:1" s="10" customFormat="1" x14ac:dyDescent="0.25">
      <c r="A558" s="24"/>
    </row>
    <row r="559" spans="1:1" s="10" customFormat="1" x14ac:dyDescent="0.25">
      <c r="A559" s="24"/>
    </row>
    <row r="560" spans="1:1" s="10" customFormat="1" x14ac:dyDescent="0.25">
      <c r="A560" s="24"/>
    </row>
    <row r="561" spans="1:1" s="10" customFormat="1" x14ac:dyDescent="0.25">
      <c r="A561" s="24"/>
    </row>
    <row r="562" spans="1:1" s="10" customFormat="1" x14ac:dyDescent="0.25">
      <c r="A562" s="24"/>
    </row>
    <row r="563" spans="1:1" s="10" customFormat="1" x14ac:dyDescent="0.25">
      <c r="A563" s="24"/>
    </row>
    <row r="564" spans="1:1" s="10" customFormat="1" x14ac:dyDescent="0.25">
      <c r="A564" s="24"/>
    </row>
    <row r="565" spans="1:1" s="10" customFormat="1" x14ac:dyDescent="0.25">
      <c r="A565" s="24"/>
    </row>
    <row r="566" spans="1:1" s="10" customFormat="1" x14ac:dyDescent="0.25">
      <c r="A566" s="24"/>
    </row>
    <row r="567" spans="1:1" s="10" customFormat="1" x14ac:dyDescent="0.25">
      <c r="A567" s="24"/>
    </row>
    <row r="568" spans="1:1" s="10" customFormat="1" x14ac:dyDescent="0.25">
      <c r="A568" s="24"/>
    </row>
    <row r="569" spans="1:1" s="10" customFormat="1" x14ac:dyDescent="0.25">
      <c r="A569" s="24"/>
    </row>
    <row r="570" spans="1:1" s="10" customFormat="1" x14ac:dyDescent="0.25">
      <c r="A570" s="24"/>
    </row>
    <row r="571" spans="1:1" s="10" customFormat="1" x14ac:dyDescent="0.25">
      <c r="A571" s="24"/>
    </row>
    <row r="572" spans="1:1" s="10" customFormat="1" x14ac:dyDescent="0.25">
      <c r="A572" s="24"/>
    </row>
    <row r="573" spans="1:1" s="10" customFormat="1" x14ac:dyDescent="0.25">
      <c r="A573" s="24"/>
    </row>
    <row r="574" spans="1:1" s="10" customFormat="1" x14ac:dyDescent="0.25">
      <c r="A574" s="24"/>
    </row>
    <row r="575" spans="1:1" s="10" customFormat="1" x14ac:dyDescent="0.25">
      <c r="A575" s="24"/>
    </row>
    <row r="576" spans="1:1" s="10" customFormat="1" x14ac:dyDescent="0.25">
      <c r="A576" s="24"/>
    </row>
    <row r="577" spans="1:1" s="10" customFormat="1" x14ac:dyDescent="0.25">
      <c r="A577" s="24"/>
    </row>
    <row r="578" spans="1:1" s="10" customFormat="1" x14ac:dyDescent="0.25">
      <c r="A578" s="24"/>
    </row>
    <row r="579" spans="1:1" s="10" customFormat="1" x14ac:dyDescent="0.25">
      <c r="A579" s="24"/>
    </row>
    <row r="580" spans="1:1" s="10" customFormat="1" x14ac:dyDescent="0.25">
      <c r="A580" s="24"/>
    </row>
    <row r="581" spans="1:1" s="10" customFormat="1" x14ac:dyDescent="0.25">
      <c r="A581" s="24"/>
    </row>
    <row r="582" spans="1:1" s="10" customFormat="1" x14ac:dyDescent="0.25">
      <c r="A582" s="24"/>
    </row>
    <row r="583" spans="1:1" s="10" customFormat="1" x14ac:dyDescent="0.25">
      <c r="A583" s="24"/>
    </row>
    <row r="584" spans="1:1" s="10" customFormat="1" x14ac:dyDescent="0.25">
      <c r="A584" s="24"/>
    </row>
    <row r="585" spans="1:1" s="10" customFormat="1" x14ac:dyDescent="0.25">
      <c r="A585" s="24"/>
    </row>
    <row r="586" spans="1:1" s="10" customFormat="1" x14ac:dyDescent="0.25">
      <c r="A586" s="24"/>
    </row>
    <row r="587" spans="1:1" s="10" customFormat="1" x14ac:dyDescent="0.25">
      <c r="A587" s="24"/>
    </row>
    <row r="588" spans="1:1" s="10" customFormat="1" x14ac:dyDescent="0.25">
      <c r="A588" s="24"/>
    </row>
    <row r="589" spans="1:1" s="10" customFormat="1" x14ac:dyDescent="0.25">
      <c r="A589" s="24"/>
    </row>
    <row r="590" spans="1:1" s="10" customFormat="1" x14ac:dyDescent="0.25">
      <c r="A590" s="24"/>
    </row>
    <row r="591" spans="1:1" s="10" customFormat="1" x14ac:dyDescent="0.25">
      <c r="A591" s="24"/>
    </row>
    <row r="592" spans="1:1" s="10" customFormat="1" x14ac:dyDescent="0.25">
      <c r="A592" s="24"/>
    </row>
    <row r="593" spans="1:1" s="10" customFormat="1" x14ac:dyDescent="0.25">
      <c r="A593" s="24"/>
    </row>
    <row r="594" spans="1:1" s="10" customFormat="1" x14ac:dyDescent="0.25">
      <c r="A594" s="24"/>
    </row>
    <row r="595" spans="1:1" s="10" customFormat="1" x14ac:dyDescent="0.25">
      <c r="A595" s="24"/>
    </row>
    <row r="596" spans="1:1" s="10" customFormat="1" x14ac:dyDescent="0.25">
      <c r="A596" s="24"/>
    </row>
    <row r="597" spans="1:1" s="10" customFormat="1" x14ac:dyDescent="0.25">
      <c r="A597" s="24"/>
    </row>
    <row r="598" spans="1:1" s="10" customFormat="1" x14ac:dyDescent="0.25">
      <c r="A598" s="24"/>
    </row>
    <row r="599" spans="1:1" s="10" customFormat="1" x14ac:dyDescent="0.25">
      <c r="A599" s="24"/>
    </row>
    <row r="600" spans="1:1" s="10" customFormat="1" x14ac:dyDescent="0.25">
      <c r="A600" s="24"/>
    </row>
    <row r="601" spans="1:1" s="10" customFormat="1" x14ac:dyDescent="0.25">
      <c r="A601" s="24"/>
    </row>
    <row r="602" spans="1:1" s="10" customFormat="1" x14ac:dyDescent="0.25">
      <c r="A602" s="24"/>
    </row>
    <row r="603" spans="1:1" s="10" customFormat="1" x14ac:dyDescent="0.25">
      <c r="A603" s="24"/>
    </row>
    <row r="604" spans="1:1" s="10" customFormat="1" x14ac:dyDescent="0.25">
      <c r="A604" s="24"/>
    </row>
    <row r="605" spans="1:1" s="10" customFormat="1" x14ac:dyDescent="0.25">
      <c r="A605" s="24"/>
    </row>
    <row r="606" spans="1:1" s="10" customFormat="1" x14ac:dyDescent="0.25">
      <c r="A606" s="24"/>
    </row>
    <row r="607" spans="1:1" s="10" customFormat="1" x14ac:dyDescent="0.25">
      <c r="A607" s="24"/>
    </row>
    <row r="608" spans="1:1" s="10" customFormat="1" x14ac:dyDescent="0.25">
      <c r="A608" s="24"/>
    </row>
    <row r="609" spans="1:1" s="10" customFormat="1" x14ac:dyDescent="0.25">
      <c r="A609" s="24"/>
    </row>
    <row r="610" spans="1:1" s="10" customFormat="1" x14ac:dyDescent="0.25">
      <c r="A610" s="24"/>
    </row>
    <row r="611" spans="1:1" s="10" customFormat="1" x14ac:dyDescent="0.25">
      <c r="A611" s="24"/>
    </row>
    <row r="612" spans="1:1" s="10" customFormat="1" x14ac:dyDescent="0.25">
      <c r="A612" s="24"/>
    </row>
    <row r="613" spans="1:1" s="10" customFormat="1" x14ac:dyDescent="0.25">
      <c r="A613" s="24"/>
    </row>
    <row r="614" spans="1:1" s="10" customFormat="1" x14ac:dyDescent="0.25">
      <c r="A614" s="24"/>
    </row>
    <row r="615" spans="1:1" s="10" customFormat="1" x14ac:dyDescent="0.25">
      <c r="A615" s="24"/>
    </row>
    <row r="616" spans="1:1" s="10" customFormat="1" x14ac:dyDescent="0.25">
      <c r="A616" s="24"/>
    </row>
    <row r="617" spans="1:1" s="10" customFormat="1" x14ac:dyDescent="0.25">
      <c r="A617" s="24"/>
    </row>
    <row r="618" spans="1:1" s="10" customFormat="1" x14ac:dyDescent="0.25">
      <c r="A618" s="24"/>
    </row>
    <row r="619" spans="1:1" s="10" customFormat="1" x14ac:dyDescent="0.25">
      <c r="A619" s="24"/>
    </row>
    <row r="620" spans="1:1" s="10" customFormat="1" x14ac:dyDescent="0.25">
      <c r="A620" s="24"/>
    </row>
    <row r="621" spans="1:1" s="10" customFormat="1" x14ac:dyDescent="0.25">
      <c r="A621" s="24"/>
    </row>
    <row r="622" spans="1:1" s="10" customFormat="1" x14ac:dyDescent="0.25">
      <c r="A622" s="24"/>
    </row>
    <row r="623" spans="1:1" s="10" customFormat="1" x14ac:dyDescent="0.25">
      <c r="A623" s="24"/>
    </row>
    <row r="624" spans="1:1" s="10" customFormat="1" x14ac:dyDescent="0.25">
      <c r="A624" s="24"/>
    </row>
    <row r="625" spans="1:1" s="10" customFormat="1" x14ac:dyDescent="0.25">
      <c r="A625" s="24"/>
    </row>
    <row r="626" spans="1:1" s="10" customFormat="1" x14ac:dyDescent="0.25">
      <c r="A626" s="24"/>
    </row>
    <row r="627" spans="1:1" s="10" customFormat="1" x14ac:dyDescent="0.25">
      <c r="A627" s="24"/>
    </row>
    <row r="628" spans="1:1" s="10" customFormat="1" x14ac:dyDescent="0.25">
      <c r="A628" s="24"/>
    </row>
    <row r="629" spans="1:1" s="10" customFormat="1" x14ac:dyDescent="0.25">
      <c r="A629" s="24"/>
    </row>
    <row r="630" spans="1:1" s="10" customFormat="1" x14ac:dyDescent="0.25">
      <c r="A630" s="24"/>
    </row>
    <row r="631" spans="1:1" s="10" customFormat="1" x14ac:dyDescent="0.25">
      <c r="A631" s="24"/>
    </row>
    <row r="632" spans="1:1" s="10" customFormat="1" x14ac:dyDescent="0.25">
      <c r="A632" s="24"/>
    </row>
    <row r="633" spans="1:1" s="10" customFormat="1" x14ac:dyDescent="0.25">
      <c r="A633" s="24"/>
    </row>
    <row r="634" spans="1:1" s="10" customFormat="1" x14ac:dyDescent="0.25">
      <c r="A634" s="24"/>
    </row>
    <row r="635" spans="1:1" s="10" customFormat="1" x14ac:dyDescent="0.25">
      <c r="A635" s="24"/>
    </row>
    <row r="636" spans="1:1" s="10" customFormat="1" x14ac:dyDescent="0.25">
      <c r="A636" s="24"/>
    </row>
    <row r="637" spans="1:1" s="10" customFormat="1" x14ac:dyDescent="0.25">
      <c r="A637" s="24"/>
    </row>
    <row r="638" spans="1:1" s="10" customFormat="1" x14ac:dyDescent="0.25">
      <c r="A638" s="24"/>
    </row>
    <row r="639" spans="1:1" s="10" customFormat="1" x14ac:dyDescent="0.25">
      <c r="A639" s="24"/>
    </row>
    <row r="640" spans="1:1" s="10" customFormat="1" x14ac:dyDescent="0.25">
      <c r="A640" s="24"/>
    </row>
    <row r="641" spans="1:1" s="10" customFormat="1" x14ac:dyDescent="0.25">
      <c r="A641" s="24"/>
    </row>
    <row r="642" spans="1:1" s="10" customFormat="1" x14ac:dyDescent="0.25">
      <c r="A642" s="24"/>
    </row>
    <row r="643" spans="1:1" s="10" customFormat="1" x14ac:dyDescent="0.25">
      <c r="A643" s="24"/>
    </row>
    <row r="644" spans="1:1" s="10" customFormat="1" x14ac:dyDescent="0.25">
      <c r="A644" s="24"/>
    </row>
    <row r="645" spans="1:1" s="10" customFormat="1" x14ac:dyDescent="0.25">
      <c r="A645" s="24"/>
    </row>
    <row r="646" spans="1:1" s="10" customFormat="1" x14ac:dyDescent="0.25">
      <c r="A646" s="24"/>
    </row>
    <row r="647" spans="1:1" s="10" customFormat="1" x14ac:dyDescent="0.25">
      <c r="A647" s="24"/>
    </row>
    <row r="648" spans="1:1" s="10" customFormat="1" x14ac:dyDescent="0.25">
      <c r="A648" s="24"/>
    </row>
    <row r="649" spans="1:1" s="10" customFormat="1" x14ac:dyDescent="0.25">
      <c r="A649" s="24"/>
    </row>
    <row r="650" spans="1:1" s="10" customFormat="1" x14ac:dyDescent="0.25">
      <c r="A650" s="24"/>
    </row>
    <row r="651" spans="1:1" s="10" customFormat="1" x14ac:dyDescent="0.25">
      <c r="A651" s="24"/>
    </row>
    <row r="652" spans="1:1" s="10" customFormat="1" x14ac:dyDescent="0.25">
      <c r="A652" s="24"/>
    </row>
    <row r="653" spans="1:1" s="10" customFormat="1" x14ac:dyDescent="0.25">
      <c r="A653" s="24"/>
    </row>
    <row r="654" spans="1:1" s="10" customFormat="1" x14ac:dyDescent="0.25">
      <c r="A654" s="24"/>
    </row>
    <row r="655" spans="1:1" s="10" customFormat="1" x14ac:dyDescent="0.25">
      <c r="A655" s="24"/>
    </row>
    <row r="656" spans="1:1" s="10" customFormat="1" x14ac:dyDescent="0.25">
      <c r="A656" s="24"/>
    </row>
    <row r="657" spans="1:1" s="10" customFormat="1" x14ac:dyDescent="0.25">
      <c r="A657" s="24"/>
    </row>
    <row r="658" spans="1:1" s="10" customFormat="1" x14ac:dyDescent="0.25">
      <c r="A658" s="24"/>
    </row>
    <row r="659" spans="1:1" s="10" customFormat="1" x14ac:dyDescent="0.25">
      <c r="A659" s="24"/>
    </row>
    <row r="660" spans="1:1" s="10" customFormat="1" x14ac:dyDescent="0.25">
      <c r="A660" s="24"/>
    </row>
    <row r="661" spans="1:1" s="10" customFormat="1" x14ac:dyDescent="0.25">
      <c r="A661" s="24"/>
    </row>
    <row r="662" spans="1:1" s="10" customFormat="1" x14ac:dyDescent="0.25">
      <c r="A662" s="24"/>
    </row>
    <row r="663" spans="1:1" s="10" customFormat="1" x14ac:dyDescent="0.25">
      <c r="A663" s="24"/>
    </row>
    <row r="664" spans="1:1" s="10" customFormat="1" x14ac:dyDescent="0.25">
      <c r="A664" s="24"/>
    </row>
    <row r="665" spans="1:1" s="10" customFormat="1" x14ac:dyDescent="0.25">
      <c r="A665" s="24"/>
    </row>
    <row r="666" spans="1:1" s="10" customFormat="1" x14ac:dyDescent="0.25">
      <c r="A666" s="24"/>
    </row>
    <row r="667" spans="1:1" s="10" customFormat="1" x14ac:dyDescent="0.25">
      <c r="A667" s="24"/>
    </row>
  </sheetData>
  <mergeCells count="13">
    <mergeCell ref="B21:E21"/>
    <mergeCell ref="A1:E1"/>
    <mergeCell ref="A2:E2"/>
    <mergeCell ref="A3:E3"/>
    <mergeCell ref="A10:B10"/>
    <mergeCell ref="A12:B13"/>
    <mergeCell ref="B15:E15"/>
    <mergeCell ref="A16:E16"/>
    <mergeCell ref="B17:E17"/>
    <mergeCell ref="B18:E18"/>
    <mergeCell ref="B19:E19"/>
    <mergeCell ref="B20:E20"/>
    <mergeCell ref="A4:E4"/>
  </mergeCells>
  <dataValidations count="2">
    <dataValidation type="decimal" operator="greaterThanOrEqual" showInputMessage="1" showErrorMessage="1" errorTitle="Valid price required" error="Enter a numeric price of 0 or greater. If 0, explain that the item is included at no additional cost in Assumptions." sqref="C7:C9" xr:uid="{46E631FC-C5D0-443E-A6A8-CF4867D95403}">
      <formula1>0</formula1>
    </dataValidation>
    <dataValidation type="decimal" showInputMessage="1" showErrorMessage="1" errorTitle="Valid VAT rate required" error="Enter the applicable VAT rate from 0% to 100%." sqref="E7:E9" xr:uid="{3D45F0D8-9659-47B3-B9A2-53A3C0FB5789}">
      <formula1>0</formula1>
      <formula2>1</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5CF86B2FEEDD42AAF1F26E4CBF7C82" ma:contentTypeVersion="3" ma:contentTypeDescription="Create a new document." ma:contentTypeScope="" ma:versionID="08521be04fe7cc1c887e08fd42989ac6">
  <xsd:schema xmlns:xsd="http://www.w3.org/2001/XMLSchema" xmlns:xs="http://www.w3.org/2001/XMLSchema" xmlns:p="http://schemas.microsoft.com/office/2006/metadata/properties" xmlns:ns2="019f26c7-b385-4c86-bce9-9e6d6f2c0bd2" targetNamespace="http://schemas.microsoft.com/office/2006/metadata/properties" ma:root="true" ma:fieldsID="4cd1c6677e70732e7b7e2060558d4f49" ns2:_="">
    <xsd:import namespace="019f26c7-b385-4c86-bce9-9e6d6f2c0bd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9f26c7-b385-4c86-bce9-9e6d6f2c0b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A14004-B6A8-42D4-B38F-021E8144354B}">
  <ds:schemaRefs>
    <ds:schemaRef ds:uri="http://schemas.microsoft.com/sharepoint/v3/contenttype/forms"/>
  </ds:schemaRefs>
</ds:datastoreItem>
</file>

<file path=customXml/itemProps2.xml><?xml version="1.0" encoding="utf-8"?>
<ds:datastoreItem xmlns:ds="http://schemas.openxmlformats.org/officeDocument/2006/customXml" ds:itemID="{C644EF1B-3355-4335-B5CF-9967651EF49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93F8059-4C20-4C07-99DF-D82B4FD18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9f26c7-b385-4c86-bce9-9e6d6f2c0b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Cost Summary</vt:lpstr>
      <vt:lpstr>Instructions</vt:lpstr>
      <vt:lpstr>Establishment Phase</vt:lpstr>
      <vt:lpstr>Annual Operation</vt:lpstr>
      <vt:lpstr>Additional Services Rate Card</vt:lpstr>
      <vt:lpstr>Exit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Mavrogiorgou</dc:creator>
  <cp:keywords/>
  <dc:description/>
  <cp:lastModifiedBy>Jonathan Brett</cp:lastModifiedBy>
  <cp:revision/>
  <dcterms:created xsi:type="dcterms:W3CDTF">2026-05-11T08:23:04Z</dcterms:created>
  <dcterms:modified xsi:type="dcterms:W3CDTF">2026-10-20T11:02:44Z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0x0101002B5CF86B2FEEDD42AAF1F26E4CBF7C82</vt:lpwstr>
  </property>
</Properties>
</file>