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keystoneprocurement-my.sharepoint.com/personal/rogers_kagame_keystoneprocurement_eu/Documents/Desktop/"/>
    </mc:Choice>
  </mc:AlternateContent>
  <xr:revisionPtr revIDLastSave="0" documentId="8_{5BC8A63E-0EF4-44AD-A2F3-12647EEF42A0}" xr6:coauthVersionLast="47" xr6:coauthVersionMax="47" xr10:uidLastSave="{00000000-0000-0000-0000-000000000000}"/>
  <bookViews>
    <workbookView xWindow="-110" yWindow="-110" windowWidth="19420" windowHeight="11500" tabRatio="500" xr2:uid="{00000000-000D-0000-FFFF-FFFF00000000}"/>
  </bookViews>
  <sheets>
    <sheet name="Pricing Schedul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G39" i="1" l="1"/>
  <c r="G38" i="1"/>
  <c r="G37" i="1"/>
  <c r="G36" i="1"/>
  <c r="G35" i="1"/>
  <c r="G34" i="1"/>
  <c r="G32" i="1"/>
  <c r="G31" i="1"/>
  <c r="G29" i="1"/>
  <c r="G27" i="1"/>
  <c r="G26" i="1"/>
  <c r="G25" i="1"/>
  <c r="G24" i="1"/>
  <c r="G23" i="1"/>
  <c r="G22" i="1"/>
  <c r="G40" i="1" s="1"/>
  <c r="E42" i="1" s="1"/>
  <c r="D16" i="1"/>
  <c r="C48" i="1" s="1"/>
  <c r="C49" i="1" s="1"/>
  <c r="C52" i="1" l="1"/>
  <c r="C53"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B3" authorId="0" shapeId="0" xr:uid="{00000000-0006-0000-0000-00000100000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Julia - I think you should fix for year 1 but allow CPI only thereafter. This avoids the risk of higher year one prices as they are averaging for four years.</t>
        </r>
      </text>
    </comment>
  </commentList>
</comments>
</file>

<file path=xl/sharedStrings.xml><?xml version="1.0" encoding="utf-8"?>
<sst xmlns="http://schemas.openxmlformats.org/spreadsheetml/2006/main" count="90" uniqueCount="87">
  <si>
    <t>PRICING SCHEDULE – SERVICES PROCUREMENT</t>
  </si>
  <si>
    <t>Competition title</t>
  </si>
  <si>
    <t>Radio Communications and CCTV for St. Patrick’s Festival</t>
  </si>
  <si>
    <t>Tenderer name</t>
  </si>
  <si>
    <t>[insert legal name]</t>
  </si>
  <si>
    <t>Tender reference</t>
  </si>
  <si>
    <t>[insert reference]</t>
  </si>
  <si>
    <t>Pricing validity period</t>
  </si>
  <si>
    <t>180 days from the Tender Deadline</t>
  </si>
  <si>
    <t>Instructions</t>
  </si>
  <si>
    <t>Complete all relevant input cells. All prices must be stated in euro and exclusive of VAT. Prices must include all costs associated with providing the Services, including personnel, management, administration, travel, expenses, overheads, licences, documentation and all other costs unless the RFT expressly states otherwise. Enter €0.00 where an item is included at no additional cost. The Fixed Annual Contract Price (Section 1) is the price for each year of the Term, including any extension period, and is the only element used in the evaluation of cost. The Price Breakdown (Section 2) must add up to the Fixed Annual Contract Price and will be used to value any agreed change in quantities. The Price Breakdown does not guarantee any level of expenditure.</t>
  </si>
  <si>
    <t>1. Fixed Annual Contract Price</t>
  </si>
  <si>
    <t>Item Ref.</t>
  </si>
  <si>
    <t>Deliverable / Phase</t>
  </si>
  <si>
    <t>Description / Outcome</t>
  </si>
  <si>
    <t>Total Price Excl. VAT</t>
  </si>
  <si>
    <t>Notes</t>
  </si>
  <si>
    <t>F1</t>
  </si>
  <si>
    <t>Annual Contract Price</t>
  </si>
  <si>
    <t xml:space="preserve">Fixed annual price for delivery of all Services described in Appendix 1 of the RFT </t>
  </si>
  <si>
    <t>Subtotal A</t>
  </si>
  <si>
    <t>2. Price Breakdown</t>
  </si>
  <si>
    <t>Service / Cost Element</t>
  </si>
  <si>
    <t>Scope / Pricing Requirement</t>
  </si>
  <si>
    <t>Annual Price Excl. VAT (€)</t>
  </si>
  <si>
    <t>Evaluated Total Excl. VAT</t>
  </si>
  <si>
    <t>St. Patrick’s Day Parade</t>
  </si>
  <si>
    <t>R1</t>
  </si>
  <si>
    <t>Radio Communications</t>
  </si>
  <si>
    <t>Provision of the radio communications requirements for the St. Patrick’s Day Parade, including 300 programmed/licensed radios with 16 operational channels and the required back-to-back/repeater system, as described in Appendix 1 of the RFT.</t>
  </si>
  <si>
    <t>R2</t>
  </si>
  <si>
    <t>Radio Accessories and Charging</t>
  </si>
  <si>
    <t>Provision of 250 earpieces, 30 fist microphones, 35 sets of cans, 45 loudhailers, charging stations and sufficient spare batteries.</t>
  </si>
  <si>
    <t>R3</t>
  </si>
  <si>
    <t xml:space="preserve"> Radio Distribution and Technical Support</t>
  </si>
  <si>
    <t>Provision of personnel for radio sign-out, distribution and collection, together with technical presence/support at Event Control on Parade Day.</t>
  </si>
  <si>
    <t>R4</t>
  </si>
  <si>
    <t xml:space="preserve"> Public Address (PA) Systems</t>
  </si>
  <si>
    <t>Provision, installation, operation and support of PA systems at five locations along the Parade Route, including microphones, operational personnel and associated requirements described in Appendix 1.</t>
  </si>
  <si>
    <t>R5</t>
  </si>
  <si>
    <t>Parade Control CCTV</t>
  </si>
  <si>
    <t>Provision of seven wireless CCTV cameras with digital recording, together with the required control set-up, monitors, transmission/receiving equipment, commissioning/testing, technical support and recording handover.</t>
  </si>
  <si>
    <t>R6</t>
  </si>
  <si>
    <t>Temple Bar CCTV</t>
  </si>
  <si>
    <t>Provision of five wireless CCTV cameras with digital recording and five licensed wireless links, including commissioning/testing, technical support, feed to Event Control and recording handover.</t>
  </si>
  <si>
    <t>City Wide Events</t>
  </si>
  <si>
    <t>R7</t>
  </si>
  <si>
    <t>Provision of 30 radios with 30 earpieces for the required event period, including programming, licensing, charging and associated technical support.</t>
  </si>
  <si>
    <t xml:space="preserve">Céilí </t>
  </si>
  <si>
    <t>R8</t>
  </si>
  <si>
    <t>Trailer Screen, Camera and Camera Operator</t>
  </si>
  <si>
    <t>Provision of the large trailer screen, camera, camera operator and associated equipment and technical resources required for the Céilí.</t>
  </si>
  <si>
    <t>R9</t>
  </si>
  <si>
    <t>Provision of 20 radios with earpieces operating on a back-to-back system for the Céilí.</t>
  </si>
  <si>
    <t>Services</t>
  </si>
  <si>
    <t>R10</t>
  </si>
  <si>
    <t>Mobilisation and Event Planning</t>
  </si>
  <si>
    <t>Any separately priced mobilisation, planning, coordination, RAMS and event-delivery planning costs not included elsewhere. Enter €0.00 where included within another price.</t>
  </si>
  <si>
    <t>R11</t>
  </si>
  <si>
    <t>Licences and Permissions</t>
  </si>
  <si>
    <t>Any RF, wireless or other licence or permission costs not included elsewhere. Enter €0.00 where included within another price.</t>
  </si>
  <si>
    <t>R12</t>
  </si>
  <si>
    <t>Transport, Delivery and Collection</t>
  </si>
  <si>
    <t>Any transport, delivery and collection costs not included elsewhere. Enter €0.00 where included within another price.</t>
  </si>
  <si>
    <t>R13</t>
  </si>
  <si>
    <t>Installation, Commissioning, Testing and Removal</t>
  </si>
  <si>
    <t>Any installation, commissioning, testing, de-installation and removal costs not included elsewhere. Enter €0.00 where included within another price.</t>
  </si>
  <si>
    <t>R14</t>
  </si>
  <si>
    <t>Alternative Power Provision</t>
  </si>
  <si>
    <t>Any costs associated with alternative power provision where required and not included elsewhere. Enter €0.00 where included within another price.</t>
  </si>
  <si>
    <t>R15</t>
  </si>
  <si>
    <t>Other Costs</t>
  </si>
  <si>
    <t>Any other costs necessary for the complete delivery of the Services and not included above. Tenderers must provide details in the Tenderer Notes.</t>
  </si>
  <si>
    <t>Subtotal B</t>
  </si>
  <si>
    <t xml:space="preserve">Note: </t>
  </si>
  <si>
    <t>Subtotal B must equal the Fixed Annual Contract Price provided in Section 1 above.</t>
  </si>
  <si>
    <t>Check:</t>
  </si>
  <si>
    <t>3. Evaluated Tender Price</t>
  </si>
  <si>
    <t>Pricing Element</t>
  </si>
  <si>
    <t>Total Excl. VAT</t>
  </si>
  <si>
    <t>Subtotal A – Fixed Annual Contract Price</t>
  </si>
  <si>
    <t>TOTAL EVALUATED TENDER PRICE</t>
  </si>
  <si>
    <t>VAT rate</t>
  </si>
  <si>
    <t>VAT amount</t>
  </si>
  <si>
    <t>Total inclusive of VAT</t>
  </si>
  <si>
    <t>Pricing assumptions / qualifications</t>
  </si>
  <si>
    <t>[insert response or state ‘None’]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</si>
</sst>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9" x14ac:knownFonts="1">
    <font>
      <sz val="11"/>
      <name val="Calibri"/>
      <charset val="1"/>
    </font>
    <font>
      <sz val="10"/>
      <name val="Arial"/>
      <family val="2"/>
    </font>
    <font>
      <sz val="11"/>
      <name val="Calibri"/>
      <family val="2"/>
      <charset val="1"/>
    </font>
    <font>
      <b/>
      <sz val="16"/>
      <color rgb="FFFFFFFF"/>
      <name val="Calibri"/>
      <family val="2"/>
      <charset val="1"/>
    </font>
    <font>
      <b/>
      <sz val="11"/>
      <name val="Calibri"/>
      <family val="2"/>
      <charset val="1"/>
    </font>
    <font>
      <b/>
      <sz val="11"/>
      <color rgb="FFFFFFFF"/>
      <name val="Calibri"/>
      <family val="2"/>
      <charset val="1"/>
    </font>
    <font>
      <b/>
      <sz val="11"/>
      <color theme="0"/>
      <name val="Calibri"/>
      <family val="2"/>
      <charset val="1"/>
    </font>
    <font>
      <sz val="10"/>
      <name val="Calibri"/>
      <family val="2"/>
      <charset val="1"/>
    </font>
    <font>
      <i/>
      <sz val="11"/>
      <name val="Calibri"/>
      <family val="2"/>
      <charset val="1"/>
    </font>
  </fonts>
  <fills count="8">
    <fill>
      <patternFill patternType="none"/>
    </fill>
    <fill>
      <patternFill patternType="gray125"/>
    </fill>
    <fill>
      <patternFill patternType="solid">
        <fgColor rgb="FF0B3345"/>
        <bgColor rgb="FF333333"/>
      </patternFill>
    </fill>
    <fill>
      <patternFill patternType="solid">
        <fgColor rgb="FFF2F2F2"/>
        <bgColor rgb="FFEAF4E3"/>
      </patternFill>
    </fill>
    <fill>
      <patternFill patternType="solid">
        <fgColor rgb="FFEAF4E3"/>
        <bgColor rgb="FFF2F2F2"/>
      </patternFill>
    </fill>
    <fill>
      <patternFill patternType="solid">
        <fgColor rgb="FF68AF35"/>
        <bgColor rgb="FF99CC00"/>
      </patternFill>
    </fill>
    <fill>
      <patternFill patternType="solid">
        <fgColor theme="9" tint="-0.499984740745262"/>
        <bgColor rgb="FF333333"/>
      </patternFill>
    </fill>
    <fill>
      <patternFill patternType="solid">
        <fgColor rgb="FFDCE6F1"/>
        <bgColor rgb="FFEAF4E3"/>
      </patternFill>
    </fill>
  </fills>
  <borders count="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diagonal/>
    </border>
    <border>
      <left/>
      <right style="thin">
        <color auto="1"/>
      </right>
      <top/>
      <bottom/>
      <diagonal/>
    </border>
    <border>
      <left style="thin">
        <color auto="1"/>
      </left>
      <right/>
      <top style="thin">
        <color auto="1"/>
      </top>
      <bottom style="thin">
        <color auto="1"/>
      </bottom>
      <diagonal/>
    </border>
  </borders>
  <cellStyleXfs count="1">
    <xf numFmtId="0" fontId="0" fillId="0" borderId="0"/>
  </cellStyleXfs>
  <cellXfs count="37">
    <xf numFmtId="0" fontId="0" fillId="0" borderId="0" xfId="0"/>
    <xf numFmtId="0" fontId="8" fillId="0" borderId="6" xfId="0" applyFont="1" applyBorder="1" applyAlignment="1">
      <alignment horizontal="left" wrapText="1"/>
    </xf>
    <xf numFmtId="0" fontId="8" fillId="0" borderId="2" xfId="0" applyFont="1" applyBorder="1" applyAlignment="1">
      <alignment horizontal="left" wrapText="1"/>
    </xf>
    <xf numFmtId="0" fontId="6" fillId="6" borderId="5" xfId="0" applyFont="1" applyFill="1" applyBorder="1" applyAlignment="1">
      <alignment horizontal="left" vertical="top" wrapText="1"/>
    </xf>
    <xf numFmtId="0" fontId="7" fillId="4" borderId="2" xfId="0" applyFont="1" applyFill="1" applyBorder="1" applyAlignment="1">
      <alignment vertical="top" wrapText="1"/>
    </xf>
    <xf numFmtId="0" fontId="6" fillId="6" borderId="0" xfId="0" applyFont="1" applyFill="1" applyAlignment="1">
      <alignment horizontal="left" vertical="center" wrapText="1"/>
    </xf>
    <xf numFmtId="0" fontId="5" fillId="2" borderId="1" xfId="0" applyFont="1" applyFill="1" applyBorder="1" applyAlignment="1">
      <alignment horizontal="center" vertical="center" wrapText="1"/>
    </xf>
    <xf numFmtId="164" fontId="4" fillId="3" borderId="4" xfId="0" applyNumberFormat="1" applyFont="1" applyFill="1" applyBorder="1" applyAlignment="1">
      <alignment horizontal="center" vertical="top" wrapText="1"/>
    </xf>
    <xf numFmtId="164" fontId="2" fillId="4" borderId="3" xfId="0" applyNumberFormat="1" applyFont="1" applyFill="1" applyBorder="1" applyAlignment="1">
      <alignment horizontal="center" vertical="top" wrapText="1"/>
    </xf>
    <xf numFmtId="2" fontId="2" fillId="4" borderId="2" xfId="0" applyNumberFormat="1" applyFont="1" applyFill="1" applyBorder="1" applyAlignment="1">
      <alignment horizontal="center" vertical="top" wrapText="1"/>
    </xf>
    <xf numFmtId="0" fontId="5" fillId="2" borderId="0" xfId="0" applyFont="1" applyFill="1" applyAlignment="1">
      <alignment horizontal="center" vertical="top" wrapText="1"/>
    </xf>
    <xf numFmtId="0" fontId="5" fillId="2" borderId="1" xfId="0" applyFont="1" applyFill="1" applyBorder="1" applyAlignment="1">
      <alignment horizontal="center" vertical="top" wrapText="1"/>
    </xf>
    <xf numFmtId="0" fontId="2" fillId="4" borderId="0" xfId="0" applyFont="1" applyFill="1" applyAlignment="1">
      <alignment vertical="top" wrapText="1"/>
    </xf>
    <xf numFmtId="0" fontId="5" fillId="5" borderId="0" xfId="0" applyFont="1" applyFill="1" applyAlignment="1">
      <alignment vertical="center"/>
    </xf>
    <xf numFmtId="0" fontId="3" fillId="2" borderId="0" xfId="0" applyFont="1" applyFill="1" applyAlignment="1">
      <alignment horizontal="center" vertical="center"/>
    </xf>
    <xf numFmtId="0" fontId="2" fillId="0" borderId="0" xfId="0" applyFont="1"/>
    <xf numFmtId="0" fontId="4" fillId="3" borderId="0" xfId="0" applyFont="1" applyFill="1" applyAlignment="1">
      <alignment vertical="top" wrapText="1"/>
    </xf>
    <xf numFmtId="0" fontId="2" fillId="4" borderId="0" xfId="0" applyFont="1" applyFill="1" applyAlignment="1">
      <alignment vertical="top" wrapText="1"/>
    </xf>
    <xf numFmtId="0" fontId="5" fillId="2" borderId="0" xfId="0" applyFont="1" applyFill="1" applyAlignment="1">
      <alignment horizontal="center" vertical="top" wrapText="1"/>
    </xf>
    <xf numFmtId="0" fontId="2" fillId="0" borderId="0" xfId="0" applyFont="1" applyAlignment="1">
      <alignment vertical="top" wrapText="1"/>
    </xf>
    <xf numFmtId="0" fontId="4" fillId="4" borderId="2" xfId="0" applyFont="1" applyFill="1" applyBorder="1" applyAlignment="1">
      <alignment vertical="top" wrapText="1"/>
    </xf>
    <xf numFmtId="0" fontId="2" fillId="4" borderId="2" xfId="0" applyFont="1" applyFill="1" applyBorder="1" applyAlignment="1">
      <alignment vertical="top" wrapText="1"/>
    </xf>
    <xf numFmtId="164" fontId="2" fillId="0" borderId="0" xfId="0" applyNumberFormat="1" applyFont="1" applyAlignment="1">
      <alignment vertical="top" wrapText="1"/>
    </xf>
    <xf numFmtId="0" fontId="5" fillId="2" borderId="0" xfId="0" applyFont="1" applyFill="1" applyAlignment="1">
      <alignment horizontal="center" vertical="center" wrapText="1"/>
    </xf>
    <xf numFmtId="0" fontId="2" fillId="0" borderId="0" xfId="0" applyFont="1" applyAlignment="1">
      <alignment vertical="center"/>
    </xf>
    <xf numFmtId="164" fontId="2" fillId="4" borderId="2" xfId="0" applyNumberFormat="1" applyFont="1" applyFill="1" applyBorder="1" applyAlignment="1">
      <alignment horizontal="center" vertical="top" wrapText="1"/>
    </xf>
    <xf numFmtId="164" fontId="2" fillId="3" borderId="2" xfId="0" applyNumberFormat="1" applyFont="1" applyFill="1" applyBorder="1" applyAlignment="1">
      <alignment vertical="top" wrapText="1"/>
    </xf>
    <xf numFmtId="0" fontId="4" fillId="0" borderId="0" xfId="0" applyFont="1" applyAlignment="1">
      <alignment vertical="center" wrapText="1"/>
    </xf>
    <xf numFmtId="164" fontId="4" fillId="3" borderId="0" xfId="0" applyNumberFormat="1" applyFont="1" applyFill="1" applyAlignment="1">
      <alignment vertical="top" wrapText="1"/>
    </xf>
    <xf numFmtId="0" fontId="4" fillId="0" borderId="2" xfId="0" applyFont="1" applyBorder="1" applyAlignment="1">
      <alignment horizontal="center" vertical="center"/>
    </xf>
    <xf numFmtId="0" fontId="2" fillId="0" borderId="0" xfId="0" applyFont="1" applyAlignment="1">
      <alignment horizontal="left" vertical="top" wrapText="1"/>
    </xf>
    <xf numFmtId="164" fontId="2" fillId="3" borderId="0" xfId="0" applyNumberFormat="1" applyFont="1" applyFill="1" applyAlignment="1">
      <alignment vertical="top" wrapText="1"/>
    </xf>
    <xf numFmtId="0" fontId="2" fillId="0" borderId="0" xfId="0" applyFont="1" applyAlignment="1">
      <alignment horizontal="left"/>
    </xf>
    <xf numFmtId="9" fontId="2" fillId="4" borderId="0" xfId="0" applyNumberFormat="1" applyFont="1" applyFill="1" applyAlignment="1">
      <alignment vertical="top" wrapText="1"/>
    </xf>
    <xf numFmtId="0" fontId="2" fillId="0" borderId="0" xfId="0" applyFont="1" applyAlignment="1">
      <alignment horizontal="left" vertical="top" wrapText="1"/>
    </xf>
    <xf numFmtId="0" fontId="4" fillId="4" borderId="0" xfId="0" applyFont="1" applyFill="1" applyAlignment="1">
      <alignment horizontal="left" vertical="top" wrapText="1"/>
    </xf>
    <xf numFmtId="0" fontId="4" fillId="7"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AF4E3"/>
      <rgbColor rgb="FFDCE6F1"/>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F2F2F2"/>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B3345"/>
      <rgbColor rgb="FF68AF35"/>
      <rgbColor rgb="FF003300"/>
      <rgbColor rgb="FF275417"/>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a:fillStyleLst>
        <a:solidFill>
          <a:schemeClr val="phClr"/>
        </a:solidFill>
        <a:solidFill>
          <a:schemeClr val="dk1"/>
        </a:solidFill>
        <a:solidFill>
          <a:schemeClr val="accent1"/>
        </a:solidFill>
      </a:fillStyleLst>
      <a:lnStyleLst>
        <a:ln w="12700">
          <a:prstDash val="solid"/>
        </a:ln>
        <a:ln w="19050">
          <a:prstDash val="solid"/>
        </a:ln>
        <a:ln w="2540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4"/>
  <sheetViews>
    <sheetView tabSelected="1" topLeftCell="A20" zoomScaleNormal="100" workbookViewId="0">
      <selection activeCell="F5" sqref="F5"/>
    </sheetView>
  </sheetViews>
  <sheetFormatPr defaultColWidth="8.81640625" defaultRowHeight="14.5" x14ac:dyDescent="0.35"/>
  <cols>
    <col min="1" max="1" width="8.1796875" style="15" customWidth="1"/>
    <col min="2" max="2" width="34.81640625" style="15" customWidth="1"/>
    <col min="3" max="3" width="27" style="15" customWidth="1"/>
    <col min="4" max="4" width="18" style="15" customWidth="1"/>
    <col min="5" max="6" width="20" style="15" customWidth="1"/>
    <col min="7" max="7" width="19.81640625" style="15" customWidth="1"/>
    <col min="8" max="8" width="19" style="15" customWidth="1"/>
    <col min="9" max="16384" width="8.81640625" style="15"/>
  </cols>
  <sheetData>
    <row r="1" spans="1:8" ht="18" customHeight="1" x14ac:dyDescent="0.35">
      <c r="A1" s="14" t="s">
        <v>0</v>
      </c>
      <c r="B1" s="14"/>
      <c r="C1" s="14"/>
      <c r="D1" s="14"/>
      <c r="E1" s="14"/>
      <c r="F1" s="14"/>
      <c r="G1" s="14"/>
    </row>
    <row r="3" spans="1:8" ht="31.5" customHeight="1" x14ac:dyDescent="0.35">
      <c r="A3" s="16" t="s">
        <v>1</v>
      </c>
      <c r="B3" s="17" t="s">
        <v>2</v>
      </c>
    </row>
    <row r="4" spans="1:8" ht="31.5" customHeight="1" x14ac:dyDescent="0.35">
      <c r="A4" s="16" t="s">
        <v>3</v>
      </c>
      <c r="B4" s="17" t="s">
        <v>4</v>
      </c>
    </row>
    <row r="5" spans="1:8" ht="48" customHeight="1" x14ac:dyDescent="0.35">
      <c r="A5" s="16" t="s">
        <v>5</v>
      </c>
      <c r="B5" s="17" t="s">
        <v>6</v>
      </c>
    </row>
    <row r="6" spans="1:8" ht="48" customHeight="1" x14ac:dyDescent="0.35">
      <c r="A6" s="16" t="s">
        <v>7</v>
      </c>
      <c r="B6" s="17" t="s">
        <v>8</v>
      </c>
    </row>
    <row r="8" spans="1:8" ht="14.25" customHeight="1" x14ac:dyDescent="0.35">
      <c r="A8" s="13" t="s">
        <v>9</v>
      </c>
      <c r="B8" s="13"/>
      <c r="C8" s="13"/>
      <c r="D8" s="13"/>
      <c r="E8" s="13"/>
      <c r="F8" s="13"/>
      <c r="G8" s="13"/>
    </row>
    <row r="9" spans="1:8" ht="39.75" customHeight="1" x14ac:dyDescent="0.35">
      <c r="A9" s="12" t="s">
        <v>10</v>
      </c>
      <c r="B9" s="12"/>
      <c r="C9" s="12"/>
      <c r="D9" s="12"/>
      <c r="E9" s="12"/>
      <c r="F9" s="12"/>
      <c r="G9" s="12"/>
    </row>
    <row r="10" spans="1:8" ht="39.75" customHeight="1" x14ac:dyDescent="0.35">
      <c r="A10" s="12"/>
      <c r="B10" s="12"/>
      <c r="C10" s="12"/>
      <c r="D10" s="12"/>
      <c r="E10" s="12"/>
      <c r="F10" s="12"/>
      <c r="G10" s="12"/>
    </row>
    <row r="11" spans="1:8" ht="39.75" customHeight="1" x14ac:dyDescent="0.35">
      <c r="A11" s="12"/>
      <c r="B11" s="12"/>
      <c r="C11" s="12"/>
      <c r="D11" s="12"/>
      <c r="E11" s="12"/>
      <c r="F11" s="12"/>
      <c r="G11" s="12"/>
    </row>
    <row r="13" spans="1:8" ht="14.25" customHeight="1" x14ac:dyDescent="0.35">
      <c r="A13" s="13" t="s">
        <v>11</v>
      </c>
      <c r="B13" s="13"/>
      <c r="C13" s="13"/>
      <c r="D13" s="13"/>
      <c r="E13" s="13"/>
      <c r="F13" s="13"/>
      <c r="G13" s="13"/>
    </row>
    <row r="14" spans="1:8" ht="29.25" customHeight="1" x14ac:dyDescent="0.35">
      <c r="A14" s="18" t="s">
        <v>12</v>
      </c>
      <c r="B14" s="18" t="s">
        <v>13</v>
      </c>
      <c r="C14" s="18" t="s">
        <v>14</v>
      </c>
      <c r="D14" s="11" t="s">
        <v>15</v>
      </c>
      <c r="E14" s="11"/>
      <c r="F14" s="10" t="s">
        <v>16</v>
      </c>
      <c r="G14" s="10"/>
    </row>
    <row r="15" spans="1:8" ht="48" customHeight="1" x14ac:dyDescent="0.35">
      <c r="A15" s="19" t="s">
        <v>17</v>
      </c>
      <c r="B15" s="20" t="s">
        <v>18</v>
      </c>
      <c r="C15" s="21" t="s">
        <v>19</v>
      </c>
      <c r="D15" s="9">
        <v>0</v>
      </c>
      <c r="E15" s="9"/>
      <c r="F15" s="8"/>
      <c r="G15" s="8"/>
    </row>
    <row r="16" spans="1:8" ht="15.75" customHeight="1" x14ac:dyDescent="0.35">
      <c r="A16" s="19"/>
      <c r="B16" s="19"/>
      <c r="C16" s="22" t="s">
        <v>20</v>
      </c>
      <c r="D16" s="7">
        <f>SUM(D15)</f>
        <v>0</v>
      </c>
      <c r="E16" s="7"/>
      <c r="H16" s="19"/>
    </row>
    <row r="19" spans="1:7" ht="14.25" customHeight="1" x14ac:dyDescent="0.35">
      <c r="A19" s="13" t="s">
        <v>21</v>
      </c>
      <c r="B19" s="13"/>
      <c r="C19" s="13"/>
      <c r="D19" s="13"/>
      <c r="E19" s="13"/>
      <c r="F19" s="13"/>
      <c r="G19" s="13"/>
    </row>
    <row r="20" spans="1:7" s="24" customFormat="1" ht="33.75" customHeight="1" x14ac:dyDescent="0.35">
      <c r="A20" s="23" t="s">
        <v>12</v>
      </c>
      <c r="B20" s="23" t="s">
        <v>22</v>
      </c>
      <c r="C20" s="6" t="s">
        <v>23</v>
      </c>
      <c r="D20" s="6"/>
      <c r="E20" s="6"/>
      <c r="F20" s="23" t="s">
        <v>24</v>
      </c>
      <c r="G20" s="23" t="s">
        <v>25</v>
      </c>
    </row>
    <row r="21" spans="1:7" ht="22.5" customHeight="1" x14ac:dyDescent="0.35">
      <c r="A21" s="5" t="s">
        <v>26</v>
      </c>
      <c r="B21" s="5"/>
      <c r="C21" s="5"/>
      <c r="D21" s="5"/>
      <c r="E21" s="5"/>
      <c r="F21" s="5"/>
      <c r="G21" s="5"/>
    </row>
    <row r="22" spans="1:7" ht="36.75" customHeight="1" x14ac:dyDescent="0.35">
      <c r="A22" s="19" t="s">
        <v>27</v>
      </c>
      <c r="B22" s="21" t="s">
        <v>28</v>
      </c>
      <c r="C22" s="4" t="s">
        <v>29</v>
      </c>
      <c r="D22" s="4"/>
      <c r="E22" s="4"/>
      <c r="F22" s="25"/>
      <c r="G22" s="26">
        <f t="shared" ref="G22:G27" si="0">F22</f>
        <v>0</v>
      </c>
    </row>
    <row r="23" spans="1:7" ht="27.75" customHeight="1" x14ac:dyDescent="0.35">
      <c r="A23" s="19" t="s">
        <v>30</v>
      </c>
      <c r="B23" s="21" t="s">
        <v>31</v>
      </c>
      <c r="C23" s="4" t="s">
        <v>32</v>
      </c>
      <c r="D23" s="4"/>
      <c r="E23" s="4"/>
      <c r="F23" s="25"/>
      <c r="G23" s="26">
        <f t="shared" si="0"/>
        <v>0</v>
      </c>
    </row>
    <row r="24" spans="1:7" ht="30" customHeight="1" x14ac:dyDescent="0.35">
      <c r="A24" s="19" t="s">
        <v>33</v>
      </c>
      <c r="B24" s="21" t="s">
        <v>34</v>
      </c>
      <c r="C24" s="4" t="s">
        <v>35</v>
      </c>
      <c r="D24" s="4"/>
      <c r="E24" s="4"/>
      <c r="F24" s="25"/>
      <c r="G24" s="26">
        <f t="shared" si="0"/>
        <v>0</v>
      </c>
    </row>
    <row r="25" spans="1:7" ht="39" customHeight="1" x14ac:dyDescent="0.35">
      <c r="A25" s="19" t="s">
        <v>36</v>
      </c>
      <c r="B25" s="21" t="s">
        <v>37</v>
      </c>
      <c r="C25" s="4" t="s">
        <v>38</v>
      </c>
      <c r="D25" s="4"/>
      <c r="E25" s="4"/>
      <c r="F25" s="25"/>
      <c r="G25" s="26">
        <f t="shared" si="0"/>
        <v>0</v>
      </c>
    </row>
    <row r="26" spans="1:7" ht="28.5" customHeight="1" x14ac:dyDescent="0.35">
      <c r="A26" s="19" t="s">
        <v>39</v>
      </c>
      <c r="B26" s="21" t="s">
        <v>40</v>
      </c>
      <c r="C26" s="4" t="s">
        <v>41</v>
      </c>
      <c r="D26" s="4"/>
      <c r="E26" s="4"/>
      <c r="F26" s="25"/>
      <c r="G26" s="26">
        <f t="shared" si="0"/>
        <v>0</v>
      </c>
    </row>
    <row r="27" spans="1:7" ht="27.75" customHeight="1" x14ac:dyDescent="0.35">
      <c r="A27" s="19" t="s">
        <v>42</v>
      </c>
      <c r="B27" s="21" t="s">
        <v>43</v>
      </c>
      <c r="C27" s="4" t="s">
        <v>44</v>
      </c>
      <c r="D27" s="4"/>
      <c r="E27" s="4"/>
      <c r="F27" s="25"/>
      <c r="G27" s="26">
        <f t="shared" si="0"/>
        <v>0</v>
      </c>
    </row>
    <row r="28" spans="1:7" ht="19.5" customHeight="1" x14ac:dyDescent="0.35">
      <c r="A28" s="3" t="s">
        <v>45</v>
      </c>
      <c r="B28" s="3"/>
      <c r="C28" s="3"/>
      <c r="D28" s="3"/>
      <c r="E28" s="3"/>
      <c r="F28" s="3"/>
      <c r="G28" s="3"/>
    </row>
    <row r="29" spans="1:7" ht="27" customHeight="1" x14ac:dyDescent="0.35">
      <c r="A29" s="19" t="s">
        <v>46</v>
      </c>
      <c r="B29" s="21" t="s">
        <v>28</v>
      </c>
      <c r="C29" s="4" t="s">
        <v>47</v>
      </c>
      <c r="D29" s="4"/>
      <c r="E29" s="4"/>
      <c r="F29" s="25"/>
      <c r="G29" s="26">
        <f>F29</f>
        <v>0</v>
      </c>
    </row>
    <row r="30" spans="1:7" ht="18" customHeight="1" x14ac:dyDescent="0.35">
      <c r="A30" s="3" t="s">
        <v>48</v>
      </c>
      <c r="B30" s="3"/>
      <c r="C30" s="3"/>
      <c r="D30" s="3"/>
      <c r="E30" s="3"/>
      <c r="F30" s="3"/>
      <c r="G30" s="3"/>
    </row>
    <row r="31" spans="1:7" ht="30" customHeight="1" x14ac:dyDescent="0.35">
      <c r="A31" s="19" t="s">
        <v>49</v>
      </c>
      <c r="B31" s="21" t="s">
        <v>50</v>
      </c>
      <c r="C31" s="4" t="s">
        <v>51</v>
      </c>
      <c r="D31" s="4"/>
      <c r="E31" s="4"/>
      <c r="F31" s="25"/>
      <c r="G31" s="26">
        <f>F31</f>
        <v>0</v>
      </c>
    </row>
    <row r="32" spans="1:7" ht="18.75" customHeight="1" x14ac:dyDescent="0.35">
      <c r="A32" s="19" t="s">
        <v>52</v>
      </c>
      <c r="B32" s="21" t="s">
        <v>28</v>
      </c>
      <c r="C32" s="4" t="s">
        <v>53</v>
      </c>
      <c r="D32" s="4"/>
      <c r="E32" s="4"/>
      <c r="F32" s="25"/>
      <c r="G32" s="26">
        <f>F32</f>
        <v>0</v>
      </c>
    </row>
    <row r="33" spans="1:7" ht="22.5" customHeight="1" x14ac:dyDescent="0.35">
      <c r="A33" s="3" t="s">
        <v>54</v>
      </c>
      <c r="B33" s="3"/>
      <c r="C33" s="3"/>
      <c r="D33" s="3"/>
      <c r="E33" s="3"/>
      <c r="F33" s="3"/>
      <c r="G33" s="3"/>
    </row>
    <row r="34" spans="1:7" ht="32.25" customHeight="1" x14ac:dyDescent="0.35">
      <c r="A34" s="19" t="s">
        <v>55</v>
      </c>
      <c r="B34" s="21" t="s">
        <v>56</v>
      </c>
      <c r="C34" s="4" t="s">
        <v>57</v>
      </c>
      <c r="D34" s="4"/>
      <c r="E34" s="4"/>
      <c r="F34" s="25"/>
      <c r="G34" s="26">
        <f t="shared" ref="G34:G39" si="1">F34</f>
        <v>0</v>
      </c>
    </row>
    <row r="35" spans="1:7" ht="27.75" customHeight="1" x14ac:dyDescent="0.35">
      <c r="A35" s="19" t="s">
        <v>58</v>
      </c>
      <c r="B35" s="21" t="s">
        <v>59</v>
      </c>
      <c r="C35" s="4" t="s">
        <v>60</v>
      </c>
      <c r="D35" s="4"/>
      <c r="E35" s="4"/>
      <c r="F35" s="25"/>
      <c r="G35" s="26">
        <f t="shared" si="1"/>
        <v>0</v>
      </c>
    </row>
    <row r="36" spans="1:7" ht="24" customHeight="1" x14ac:dyDescent="0.35">
      <c r="A36" s="19" t="s">
        <v>61</v>
      </c>
      <c r="B36" s="21" t="s">
        <v>62</v>
      </c>
      <c r="C36" s="4" t="s">
        <v>63</v>
      </c>
      <c r="D36" s="4"/>
      <c r="E36" s="4"/>
      <c r="F36" s="25"/>
      <c r="G36" s="26">
        <f t="shared" si="1"/>
        <v>0</v>
      </c>
    </row>
    <row r="37" spans="1:7" ht="30.75" customHeight="1" x14ac:dyDescent="0.35">
      <c r="A37" s="19" t="s">
        <v>64</v>
      </c>
      <c r="B37" s="21" t="s">
        <v>65</v>
      </c>
      <c r="C37" s="4" t="s">
        <v>66</v>
      </c>
      <c r="D37" s="4"/>
      <c r="E37" s="4"/>
      <c r="F37" s="25"/>
      <c r="G37" s="26">
        <f t="shared" si="1"/>
        <v>0</v>
      </c>
    </row>
    <row r="38" spans="1:7" ht="34.5" customHeight="1" x14ac:dyDescent="0.35">
      <c r="A38" s="19" t="s">
        <v>67</v>
      </c>
      <c r="B38" s="21" t="s">
        <v>68</v>
      </c>
      <c r="C38" s="4" t="s">
        <v>69</v>
      </c>
      <c r="D38" s="4"/>
      <c r="E38" s="4"/>
      <c r="F38" s="25"/>
      <c r="G38" s="26">
        <f t="shared" si="1"/>
        <v>0</v>
      </c>
    </row>
    <row r="39" spans="1:7" ht="31.5" customHeight="1" x14ac:dyDescent="0.35">
      <c r="A39" s="19" t="s">
        <v>70</v>
      </c>
      <c r="B39" s="21" t="s">
        <v>71</v>
      </c>
      <c r="C39" s="4" t="s">
        <v>72</v>
      </c>
      <c r="D39" s="4"/>
      <c r="E39" s="4"/>
      <c r="F39" s="25"/>
      <c r="G39" s="26">
        <f t="shared" si="1"/>
        <v>0</v>
      </c>
    </row>
    <row r="40" spans="1:7" ht="15.75" customHeight="1" x14ac:dyDescent="0.35">
      <c r="A40" s="19"/>
      <c r="B40" s="27"/>
      <c r="D40" s="19"/>
      <c r="E40" s="19"/>
      <c r="F40" s="22" t="s">
        <v>73</v>
      </c>
      <c r="G40" s="28">
        <f>SUM(G22:G39)</f>
        <v>0</v>
      </c>
    </row>
    <row r="41" spans="1:7" ht="32.25" customHeight="1" x14ac:dyDescent="0.35">
      <c r="D41" s="29" t="s">
        <v>74</v>
      </c>
      <c r="E41" s="2" t="s">
        <v>75</v>
      </c>
      <c r="F41" s="2"/>
      <c r="G41" s="2"/>
    </row>
    <row r="42" spans="1:7" x14ac:dyDescent="0.35">
      <c r="D42" s="29" t="s">
        <v>76</v>
      </c>
      <c r="E42" s="1" t="str">
        <f>IF(ROUND(G40,2)=ROUND(D16,2),"Check passed: Subtotal B equals Subtotal A.","Check failed: Subtotal B must equal Subtotal A.")</f>
        <v>Check passed: Subtotal B equals Subtotal A.</v>
      </c>
      <c r="F42" s="1"/>
      <c r="G42" s="1"/>
    </row>
    <row r="46" spans="1:7" ht="14.25" customHeight="1" x14ac:dyDescent="0.35">
      <c r="A46" s="13" t="s">
        <v>77</v>
      </c>
      <c r="B46" s="13"/>
      <c r="C46" s="13"/>
      <c r="D46" s="13"/>
      <c r="E46" s="13"/>
      <c r="F46" s="13"/>
      <c r="G46" s="13"/>
    </row>
    <row r="47" spans="1:7" ht="30" customHeight="1" x14ac:dyDescent="0.35">
      <c r="A47" s="10" t="s">
        <v>78</v>
      </c>
      <c r="B47" s="10"/>
      <c r="C47" s="18" t="s">
        <v>79</v>
      </c>
    </row>
    <row r="48" spans="1:7" ht="24.75" customHeight="1" x14ac:dyDescent="0.35">
      <c r="A48" s="34" t="s">
        <v>80</v>
      </c>
      <c r="B48" s="34"/>
      <c r="C48" s="31">
        <f>D16</f>
        <v>0</v>
      </c>
    </row>
    <row r="49" spans="1:3" ht="30" customHeight="1" x14ac:dyDescent="0.35">
      <c r="A49" s="35" t="s">
        <v>81</v>
      </c>
      <c r="B49" s="35"/>
      <c r="C49" s="28">
        <f>SUM(C48:C48)</f>
        <v>0</v>
      </c>
    </row>
    <row r="50" spans="1:3" x14ac:dyDescent="0.35">
      <c r="A50" s="30"/>
      <c r="B50" s="32"/>
      <c r="C50" s="19"/>
    </row>
    <row r="51" spans="1:3" ht="15" customHeight="1" x14ac:dyDescent="0.35">
      <c r="A51" s="34" t="s">
        <v>82</v>
      </c>
      <c r="B51" s="34"/>
      <c r="C51" s="33">
        <v>0.23</v>
      </c>
    </row>
    <row r="52" spans="1:3" ht="28.5" customHeight="1" x14ac:dyDescent="0.35">
      <c r="A52" s="34" t="s">
        <v>83</v>
      </c>
      <c r="B52" s="34"/>
      <c r="C52" s="31">
        <f>C49*C51</f>
        <v>0</v>
      </c>
    </row>
    <row r="53" spans="1:3" ht="18.75" customHeight="1" x14ac:dyDescent="0.35">
      <c r="A53" s="36" t="s">
        <v>84</v>
      </c>
      <c r="B53" s="36"/>
      <c r="C53" s="28">
        <f>C49+C52</f>
        <v>0</v>
      </c>
    </row>
    <row r="54" spans="1:3" ht="30" customHeight="1" x14ac:dyDescent="0.35">
      <c r="A54" s="34" t="s">
        <v>85</v>
      </c>
      <c r="B54" s="34"/>
      <c r="C54" s="17" t="s">
        <v>86</v>
      </c>
    </row>
  </sheetData>
  <mergeCells count="40">
    <mergeCell ref="A51:B51"/>
    <mergeCell ref="A52:B52"/>
    <mergeCell ref="A53:B53"/>
    <mergeCell ref="A54:B54"/>
    <mergeCell ref="E42:G42"/>
    <mergeCell ref="A46:G46"/>
    <mergeCell ref="A47:B47"/>
    <mergeCell ref="A48:B48"/>
    <mergeCell ref="A49:B49"/>
    <mergeCell ref="C36:E36"/>
    <mergeCell ref="C37:E37"/>
    <mergeCell ref="C38:E38"/>
    <mergeCell ref="C39:E39"/>
    <mergeCell ref="E41:G41"/>
    <mergeCell ref="C31:E31"/>
    <mergeCell ref="C32:E32"/>
    <mergeCell ref="A33:G33"/>
    <mergeCell ref="C34:E34"/>
    <mergeCell ref="C35:E35"/>
    <mergeCell ref="C26:E26"/>
    <mergeCell ref="C27:E27"/>
    <mergeCell ref="A28:G28"/>
    <mergeCell ref="C29:E29"/>
    <mergeCell ref="A30:G30"/>
    <mergeCell ref="A21:G21"/>
    <mergeCell ref="C22:E22"/>
    <mergeCell ref="C23:E23"/>
    <mergeCell ref="C24:E24"/>
    <mergeCell ref="C25:E25"/>
    <mergeCell ref="D15:E15"/>
    <mergeCell ref="F15:G15"/>
    <mergeCell ref="D16:E16"/>
    <mergeCell ref="A19:G19"/>
    <mergeCell ref="C20:E20"/>
    <mergeCell ref="A1:G1"/>
    <mergeCell ref="A8:G8"/>
    <mergeCell ref="A9:G11"/>
    <mergeCell ref="A13:G13"/>
    <mergeCell ref="D14:E14"/>
    <mergeCell ref="F14:G14"/>
  </mergeCells>
  <pageMargins left="0.7" right="0.7" top="0.75" bottom="0.75" header="0.511811023622047" footer="0.511811023622047"/>
  <pageSetup paperSize="9" fitToHeight="0" orientation="landscape" horizontalDpi="300" verticalDpi="300"/>
  <legacy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Pricing Schedule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Mavrogiorgou</dc:creator>
  <dc:description/>
  <cp:lastModifiedBy>Rogers Kagame</cp:lastModifiedBy>
  <cp:revision>0</cp:revision>
  <dcterms:created xsi:type="dcterms:W3CDTF">2026-09-17T10:09:28Z</dcterms:created>
  <dcterms:modified xsi:type="dcterms:W3CDTF">2026-10-07T15:32:21Z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0x010100B9E33E60543D214087B5E6AF260322E0</vt:lpwstr>
  </property>
</Properties>
</file>