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2" documentId="8_{41A9EE5D-4B14-40FC-B998-F99E9D67FFBC}" xr6:coauthVersionLast="47" xr6:coauthVersionMax="47" xr10:uidLastSave="{48BEEA42-627D-4FD7-A361-947FB691B4F8}"/>
  <bookViews>
    <workbookView xWindow="-110" yWindow="-110" windowWidth="19420" windowHeight="10300" activeTab="1" xr2:uid="{00000000-000D-0000-FFFF-FFFF00000000}"/>
  </bookViews>
  <sheets>
    <sheet name="Instructions" sheetId="1" r:id="rId1"/>
    <sheet name="Pricing Schedule" sheetId="2" r:id="rId2"/>
    <sheet name="Evaluation Summary" sheetId="3" r:id="rId3"/>
  </sheets>
  <definedNames>
    <definedName name="_xlnm._FilterDatabase" localSheetId="1" hidden="1">'Pricing Schedule'!$A$9:$I$18</definedName>
    <definedName name="_xlnm.Print_Area" localSheetId="2">'Evaluation Summary'!$A$1:$E$20</definedName>
    <definedName name="_xlnm.Print_Area" localSheetId="0">Instructions!$A$1:$J$26</definedName>
    <definedName name="_xlnm.Print_Area" localSheetId="1">'Pricing Schedule'!$A$1:$I$31</definedName>
    <definedName name="_xlnm.Print_Titles" localSheetId="1">'Pricing Schedule'!$1:$9</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3" l="1"/>
  <c r="B14" i="3" s="1"/>
  <c r="H19" i="2"/>
  <c r="E20" i="3" s="1"/>
  <c r="G19" i="2"/>
  <c r="D20" i="3" s="1"/>
  <c r="F19" i="2"/>
  <c r="C20" i="3" s="1"/>
  <c r="E19" i="2"/>
  <c r="B20" i="3" s="1"/>
  <c r="D19" i="2"/>
  <c r="A20" i="3" s="1"/>
  <c r="I18" i="2"/>
  <c r="I17" i="2"/>
  <c r="I16" i="2"/>
  <c r="I15" i="2"/>
  <c r="I14" i="2"/>
  <c r="I13" i="2"/>
  <c r="I12" i="2"/>
  <c r="I11" i="2"/>
  <c r="I10" i="2"/>
  <c r="I19" i="2" l="1"/>
  <c r="I22" i="2" l="1"/>
  <c r="B11" i="3" s="1"/>
  <c r="I21" i="2"/>
  <c r="B10" i="3" s="1"/>
  <c r="B15" i="3" l="1"/>
  <c r="C11" i="3"/>
  <c r="C15" i="3" l="1"/>
</calcChain>
</file>

<file path=xl/sharedStrings.xml><?xml version="1.0" encoding="utf-8"?>
<sst xmlns="http://schemas.openxmlformats.org/spreadsheetml/2006/main" count="103" uniqueCount="91">
  <si>
    <t>Pricing Schedule - Provision of a Finance System</t>
  </si>
  <si>
    <t>Tenderer name</t>
  </si>
  <si>
    <t>Response required</t>
  </si>
  <si>
    <t>Currency</t>
  </si>
  <si>
    <t>Euro (€), exclusive of VAT</t>
  </si>
  <si>
    <t>Contract period</t>
  </si>
  <si>
    <t>Five years (fixed term)</t>
  </si>
  <si>
    <t>How this pricing schedule works</t>
  </si>
  <si>
    <t>Complete the yellow cells on the Pricing Schedule worksheet. Enter a price for each cost category for Year 1, Year 2, Year 3, Year 4 and Year 5.</t>
  </si>
  <si>
    <t>The workbook calculates a single Total Evaluated Cost for the fixed five-year contract. The Total Evaluated Cost is the figure used to compare tenders under Cost Award Criterion 3.A.</t>
  </si>
  <si>
    <t>The Total Evaluated Cost must include every mandatory cost required to deliver and operate the compliant solution, including implementation, configuration, project management, migration, onboarding, training, testing, integrations, documentation, go-live, hypercare, licences/subscriptions, hosting, storage, environments, support, maintenance, patches, updates, upgrades, account management and exit/data-export services.</t>
  </si>
  <si>
    <t>Implementation and onboarding costs should normally arise in Year 1. All recurring costs must be entered in the year in which they arise. All five contract years must be fully priced.</t>
  </si>
  <si>
    <t>Price one compliant licensing configuration. Do not submit multiple alternative licence tiers in place of the required configuration.</t>
  </si>
  <si>
    <t>No mandatory cost may be deferred to a separate item, assumption, usage tier, future order or rate card. There is no Change Request rate card in this schedule.</t>
  </si>
  <si>
    <t>Enter zero only where a cost is genuinely included in another row, and identify the relevant row in the notes column.</t>
  </si>
  <si>
    <t>What to submit</t>
  </si>
  <si>
    <t>1</t>
  </si>
  <si>
    <t>Complete the Pricing Schedule worksheet.</t>
  </si>
  <si>
    <t>2</t>
  </si>
  <si>
    <t>Confirm all five years are priced and all mandatory costs are included.</t>
  </si>
  <si>
    <t>3</t>
  </si>
  <si>
    <t>4</t>
  </si>
  <si>
    <t>Submit the completed workbook with the Tender Response Document and SOR.</t>
  </si>
  <si>
    <t>Five-Year Pricing Schedule</t>
  </si>
  <si>
    <t>Complete all five annual price columns. Blue and green cells are calculated automatically.</t>
  </si>
  <si>
    <t>No.</t>
  </si>
  <si>
    <t>Cost category</t>
  </si>
  <si>
    <t>What must be included</t>
  </si>
  <si>
    <t>Year 1</t>
  </si>
  <si>
    <t>Year 2</t>
  </si>
  <si>
    <t>Year 3</t>
  </si>
  <si>
    <t>Year 4</t>
  </si>
  <si>
    <t>Year 5</t>
  </si>
  <si>
    <t>Total Evaluated Cost - 5 Years</t>
  </si>
  <si>
    <t>Implementation and onboarding</t>
  </si>
  <si>
    <t>All implementation costs, including discovery, design, configuration, project management, migration, onboarding, testing, training, documentation, go-live and hypercare.</t>
  </si>
  <si>
    <t>Software licences / subscriptions</t>
  </si>
  <si>
    <t>All licences, modules, users, roles and access required for the compliant solution.</t>
  </si>
  <si>
    <t>Hosting, storage and environments</t>
  </si>
  <si>
    <t>SaaS hosting, storage, backups, production, test, training and other required environments.</t>
  </si>
  <si>
    <t>Required integrations and data exchange</t>
  </si>
  <si>
    <t>All mandatory APIs, interfaces, imports/exports, banking files, reporting connectors and email configuration.</t>
  </si>
  <si>
    <t>5</t>
  </si>
  <si>
    <t>Support, maintenance and upgrades</t>
  </si>
  <si>
    <t>Help desk, account management, SLA reporting, defect correction, patches, security maintenance, updates and upgrades.</t>
  </si>
  <si>
    <t>6</t>
  </si>
  <si>
    <t>Minor configuration and reporting support</t>
  </si>
  <si>
    <t>Annual included allowance for minor configuration, reporting and advisory assistance.</t>
  </si>
  <si>
    <t>7</t>
  </si>
  <si>
    <t>Exit, data export and transition</t>
  </si>
  <si>
    <t>Complete data, metadata, configuration, document and audit export, transition assistance and deletion certification.</t>
  </si>
  <si>
    <t>8</t>
  </si>
  <si>
    <t>Other mandatory cost 1</t>
  </si>
  <si>
    <t>Specify any other mandatory cost not captured above.</t>
  </si>
  <si>
    <t>9</t>
  </si>
  <si>
    <t>Other mandatory cost 2</t>
  </si>
  <si>
    <t>ANNUAL TOTALS</t>
  </si>
  <si>
    <t>FIVE-YEAR TOTAL</t>
  </si>
  <si>
    <t>TOTAL EVALUATED COST FOR TENDER COMPARISON - FIXED 5-YEAR CONTRACT</t>
  </si>
  <si>
    <t>Tenderer confirmation</t>
  </si>
  <si>
    <t>☐</t>
  </si>
  <si>
    <t>All five annual price columns have been completed.</t>
  </si>
  <si>
    <t>The Total Evaluated Cost includes all mandatory costs required by the RFT, TRD and SOR.</t>
  </si>
  <si>
    <t>Implementation and onboarding includes migration, training, go-live and hypercare.</t>
  </si>
  <si>
    <t>Routine support, maintenance, patches, updates and upgrades are included in the annual prices.</t>
  </si>
  <si>
    <t>One compliant licensing configuration has been priced and no mandatory cost has been deferred.</t>
  </si>
  <si>
    <t>Applicable VAT rate</t>
  </si>
  <si>
    <t>Evaluation Summary and Contract Value</t>
  </si>
  <si>
    <t>This worksheet pulls the key figures from the Pricing Schedule. Tenderers should not overwrite calculated cells.</t>
  </si>
  <si>
    <t>Measure</t>
  </si>
  <si>
    <t>Amount (€ ex VAT)</t>
  </si>
  <si>
    <t>Status</t>
  </si>
  <si>
    <t>Purpose</t>
  </si>
  <si>
    <t>Fixed five-year term</t>
  </si>
  <si>
    <t>Calculated</t>
  </si>
  <si>
    <t>Years 1 to 5</t>
  </si>
  <si>
    <t>TOTAL EVALUATED COST</t>
  </si>
  <si>
    <t>Single figure used for tender comparison</t>
  </si>
  <si>
    <t>RIA-held contingency</t>
  </si>
  <si>
    <t>Not evaluated</t>
  </si>
  <si>
    <t>10% of maximum potential contract value, retained by RIA</t>
  </si>
  <si>
    <t>Maximum potential contract value</t>
  </si>
  <si>
    <t>Control</t>
  </si>
  <si>
    <t>Including RIA-held contingency</t>
  </si>
  <si>
    <t>Maximum available Tenderer evaluated cost</t>
  </si>
  <si>
    <t>Maximum Total Evaluated Cost after reserving contingency</t>
  </si>
  <si>
    <t>Potential commitment including contingency</t>
  </si>
  <si>
    <t>Contract-value control</t>
  </si>
  <si>
    <t>Annual total cross-check</t>
  </si>
  <si>
    <t>The Tenderer’s Total Evaluated Cost for the fixed five-year term must therefore not exceed €193,500 excluding VAT and must include all costs required to deliver the Services specified in the tender documents. A Tender exceeding this ceiling will be deemed non-compliant and excluded from further evaluation.</t>
  </si>
  <si>
    <t>The Contracting Authority estimates total expenditure over the fixed five-year contract term at €215,000 excluding VAT. This includes an Authority-held contingency of €21,500 excluding VAT for approved changes or additional requirements. The contingency is not an amount payable automatically to the successful Tenderer and is therefore not included in the Total Evaluated Cost used to compare tenders.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</si>
</sst>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4" x14ac:knownFonts="1">
    <font>
      <sz val="11"/>
      <color theme="1"/>
      <name val="Calibri"/>
      <family val="2"/>
      <scheme val="minor"/>
    </font>
    <font>
      <b/>
      <sz val="11"/>
      <color rgb="FFFFFFFF"/>
      <name val="Arial"/>
      <family val="2"/>
    </font>
    <font>
      <b/>
      <sz val="9"/>
      <color rgb="FFFFFFFF"/>
      <name val="Arial"/>
      <family val="2"/>
    </font>
    <font>
      <sz val="10"/>
      <color rgb="FF0000FF"/>
      <name val="Arial"/>
      <family val="2"/>
    </font>
    <font>
      <b/>
      <sz val="10"/>
      <color rgb="FFFFFFFF"/>
      <name val="Arial"/>
      <family val="2"/>
    </font>
    <font>
      <b/>
      <sz val="11"/>
      <color rgb="FF000000"/>
      <name val="Arial"/>
      <family val="2"/>
    </font>
    <font>
      <b/>
      <sz val="12"/>
      <color rgb="FFFFFFFF"/>
      <name val="Arial"/>
      <family val="2"/>
    </font>
    <font>
      <sz val="11"/>
      <color rgb="FF000000"/>
      <name val="Arial"/>
      <family val="2"/>
    </font>
    <font>
      <sz val="10"/>
      <color rgb="FF000000"/>
      <name val="Arial"/>
      <family val="2"/>
    </font>
    <font>
      <b/>
      <sz val="10"/>
      <color rgb="FF000000"/>
      <name val="Arial"/>
      <family val="2"/>
    </font>
    <font>
      <b/>
      <sz val="15"/>
      <color rgb="FF000000"/>
      <name val="Arial"/>
      <family val="2"/>
    </font>
    <font>
      <b/>
      <sz val="16"/>
      <color rgb="FF000000"/>
      <name val="Arial"/>
      <family val="2"/>
    </font>
    <font>
      <b/>
      <sz val="14"/>
      <color rgb="FF000000"/>
      <name val="Arial"/>
      <family val="2"/>
    </font>
    <font>
      <sz val="8"/>
      <name val="Calibri"/>
      <family val="2"/>
      <scheme val="minor"/>
    </font>
  </fonts>
  <fills count="8">
    <fill>
      <patternFill patternType="none"/>
    </fill>
    <fill>
      <patternFill patternType="gray125"/>
    </fill>
    <fill>
      <patternFill patternType="solid">
        <fgColor rgb="FFFFF2CC"/>
      </patternFill>
    </fill>
    <fill>
      <patternFill patternType="solid"/>
    </fill>
    <fill>
      <patternFill patternType="solid">
        <fgColor rgb="FFEAF2F7"/>
      </patternFill>
    </fill>
    <fill>
      <patternFill patternType="solid">
        <fgColor rgb="FFDDEBF7"/>
      </patternFill>
    </fill>
    <fill>
      <patternFill patternType="solid">
        <fgColor rgb="FFC6E0B4"/>
      </patternFill>
    </fill>
    <fill>
      <patternFill patternType="solid">
        <fgColor rgb="FFFFFFFF"/>
      </patternFill>
    </fill>
  </fills>
  <borders count="17">
    <border>
      <left/>
      <right/>
      <top/>
      <bottom/>
      <diagonal/>
    </border>
    <border>
      <left/>
      <right/>
      <top/>
      <bottom style="hair">
        <color rgb="FFD9D9D9"/>
      </bottom>
      <diagonal/>
    </border>
    <border>
      <left style="medium">
        <color rgb="FF000000"/>
      </left>
      <right style="thin">
        <color rgb="FFA6A6A6"/>
      </right>
      <top style="medium">
        <color rgb="FF000000"/>
      </top>
      <bottom style="thin">
        <color rgb="FFA6A6A6"/>
      </bottom>
      <diagonal/>
    </border>
    <border>
      <left style="thin">
        <color rgb="FFA6A6A6"/>
      </left>
      <right style="thin">
        <color rgb="FFA6A6A6"/>
      </right>
      <top style="medium">
        <color rgb="FF000000"/>
      </top>
      <bottom style="thin">
        <color rgb="FFA6A6A6"/>
      </bottom>
      <diagonal/>
    </border>
    <border>
      <left style="thin">
        <color rgb="FFA6A6A6"/>
      </left>
      <right style="medium">
        <color rgb="FF000000"/>
      </right>
      <top style="medium">
        <color rgb="FF000000"/>
      </top>
      <bottom style="thin">
        <color rgb="FFA6A6A6"/>
      </bottom>
      <diagonal/>
    </border>
    <border>
      <left style="medium">
        <color rgb="FF000000"/>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style="medium">
        <color rgb="FF000000"/>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top style="medium">
        <color rgb="FF000000"/>
      </top>
      <bottom style="thin">
        <color rgb="FFA6A6A6"/>
      </bottom>
      <diagonal/>
    </border>
    <border>
      <left/>
      <right style="thin">
        <color rgb="FFA6A6A6"/>
      </right>
      <top style="medium">
        <color rgb="FF000000"/>
      </top>
      <bottom style="thin">
        <color rgb="FFA6A6A6"/>
      </bottom>
      <diagonal/>
    </border>
    <border>
      <left/>
      <right/>
      <top style="thin">
        <color rgb="FFA6A6A6"/>
      </top>
      <bottom style="medium">
        <color rgb="FF000000"/>
      </bottom>
      <diagonal/>
    </border>
    <border>
      <left/>
      <right style="thin">
        <color rgb="FFA6A6A6"/>
      </right>
      <top style="thin">
        <color rgb="FFA6A6A6"/>
      </top>
      <bottom style="medium">
        <color rgb="FF000000"/>
      </bottom>
      <diagonal/>
    </border>
    <border>
      <left/>
      <right style="thin">
        <color rgb="FFA6A6A6"/>
      </right>
      <top/>
      <bottom style="medium">
        <color rgb="FF000000"/>
      </bottom>
      <diagonal/>
    </border>
  </borders>
  <cellStyleXfs count="1">
    <xf numFmtId="0" fontId="0" fillId="0" borderId="0"/>
  </cellStyleXfs>
  <cellXfs count="65">
    <xf numFmtId="0" fontId="0" fillId="0" borderId="0" xfId="0"/>
    <xf numFmtId="0" fontId="0" fillId="0" borderId="0" xfId="0" applyAlignment="1">
      <alignment vertical="center" wrapText="1"/>
    </xf>
    <xf numFmtId="0" fontId="9" fillId="4" borderId="2"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8"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164" fontId="9" fillId="5" borderId="6" xfId="0" applyNumberFormat="1" applyFont="1" applyFill="1" applyBorder="1" applyAlignment="1">
      <alignment horizontal="center"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164" fontId="5" fillId="6" borderId="9" xfId="0" applyNumberFormat="1" applyFont="1" applyFill="1" applyBorder="1" applyAlignment="1">
      <alignment horizontal="center" vertical="center" wrapText="1"/>
    </xf>
    <xf numFmtId="0" fontId="9" fillId="6" borderId="5"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5" borderId="8"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7" fillId="7" borderId="5" xfId="0" applyFont="1" applyFill="1" applyBorder="1" applyAlignment="1">
      <alignment horizontal="left" vertical="center" wrapText="1"/>
    </xf>
    <xf numFmtId="0" fontId="8" fillId="7" borderId="8" xfId="0" applyFont="1" applyFill="1" applyBorder="1" applyAlignment="1">
      <alignment horizontal="left" vertical="center" wrapText="1"/>
    </xf>
    <xf numFmtId="0" fontId="8" fillId="7" borderId="6" xfId="0" applyFont="1" applyFill="1" applyBorder="1" applyAlignment="1">
      <alignment horizontal="left" vertical="center" wrapText="1"/>
    </xf>
    <xf numFmtId="0" fontId="8" fillId="7" borderId="5" xfId="0"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7" fillId="7" borderId="8" xfId="0" applyFont="1" applyFill="1" applyBorder="1" applyAlignment="1">
      <alignment horizontal="left" vertical="center" wrapText="1"/>
    </xf>
    <xf numFmtId="164" fontId="9" fillId="6" borderId="6" xfId="0" applyNumberFormat="1" applyFont="1" applyFill="1" applyBorder="1" applyAlignment="1">
      <alignment horizontal="left" vertical="center" wrapText="1"/>
    </xf>
    <xf numFmtId="0" fontId="8" fillId="6" borderId="6" xfId="0" applyFont="1" applyFill="1" applyBorder="1" applyAlignment="1">
      <alignment horizontal="left" vertical="center" wrapText="1"/>
    </xf>
    <xf numFmtId="164" fontId="9" fillId="5" borderId="6" xfId="0" applyNumberFormat="1" applyFont="1" applyFill="1" applyBorder="1" applyAlignment="1">
      <alignment horizontal="left" vertical="center" wrapText="1"/>
    </xf>
    <xf numFmtId="0" fontId="8" fillId="5" borderId="6" xfId="0" applyFont="1" applyFill="1" applyBorder="1" applyAlignment="1">
      <alignment horizontal="left" vertical="center" wrapText="1"/>
    </xf>
    <xf numFmtId="164" fontId="9" fillId="5" borderId="9" xfId="0" applyNumberFormat="1" applyFont="1" applyFill="1" applyBorder="1" applyAlignment="1">
      <alignment horizontal="left" vertical="center" wrapText="1"/>
    </xf>
    <xf numFmtId="0" fontId="8" fillId="5" borderId="9" xfId="0" applyFont="1" applyFill="1" applyBorder="1" applyAlignment="1">
      <alignment horizontal="left" vertical="center" wrapText="1"/>
    </xf>
    <xf numFmtId="0" fontId="0" fillId="0" borderId="15" xfId="0" applyBorder="1"/>
    <xf numFmtId="0" fontId="0" fillId="0" borderId="12" xfId="0" applyBorder="1"/>
    <xf numFmtId="0" fontId="0" fillId="0" borderId="13" xfId="0" applyBorder="1"/>
    <xf numFmtId="0" fontId="1" fillId="3" borderId="2" xfId="0" applyFont="1" applyFill="1" applyBorder="1" applyAlignment="1">
      <alignment horizontal="left" vertical="center" wrapText="1"/>
    </xf>
    <xf numFmtId="0" fontId="0" fillId="0" borderId="14" xfId="0" applyBorder="1"/>
    <xf numFmtId="164" fontId="9" fillId="2" borderId="8" xfId="0" applyNumberFormat="1" applyFont="1" applyFill="1" applyBorder="1" applyAlignment="1">
      <alignment vertical="center" wrapText="1"/>
    </xf>
    <xf numFmtId="0" fontId="8" fillId="7" borderId="5" xfId="0" applyFont="1" applyFill="1" applyBorder="1" applyAlignment="1">
      <alignment horizontal="left" vertical="center" wrapText="1"/>
    </xf>
    <xf numFmtId="0" fontId="0" fillId="0" borderId="16" xfId="0" applyBorder="1" applyAlignment="1">
      <alignment vertical="center" wrapText="1"/>
    </xf>
    <xf numFmtId="164" fontId="12" fillId="5" borderId="3" xfId="0" applyNumberFormat="1" applyFont="1" applyFill="1" applyBorder="1" applyAlignment="1">
      <alignment horizontal="center" vertical="center" wrapText="1"/>
    </xf>
    <xf numFmtId="164" fontId="10" fillId="6" borderId="9"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xf numFmtId="0" fontId="8" fillId="6" borderId="6" xfId="0" applyFont="1" applyFill="1" applyBorder="1" applyAlignment="1">
      <alignment horizontal="center" vertical="center" wrapText="1"/>
    </xf>
    <xf numFmtId="0" fontId="0" fillId="0" borderId="10" xfId="0" applyBorder="1"/>
    <xf numFmtId="0" fontId="0" fillId="0" borderId="11" xfId="0" applyBorder="1"/>
    <xf numFmtId="0" fontId="5" fillId="4" borderId="1" xfId="0" applyFont="1" applyFill="1" applyBorder="1" applyAlignment="1">
      <alignment vertical="center" wrapText="1"/>
    </xf>
    <xf numFmtId="0" fontId="0" fillId="0" borderId="0" xfId="0"/>
    <xf numFmtId="0" fontId="0" fillId="0" borderId="0" xfId="0" applyAlignment="1">
      <alignment vertical="center" wrapText="1"/>
    </xf>
    <xf numFmtId="0" fontId="8" fillId="5" borderId="6"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0" fillId="0" borderId="14" xfId="0" applyBorder="1"/>
    <xf numFmtId="0" fontId="0" fillId="0" borderId="15" xfId="0" applyBorder="1"/>
    <xf numFmtId="0" fontId="8" fillId="7" borderId="6" xfId="0" applyFont="1" applyFill="1" applyBorder="1" applyAlignment="1">
      <alignment horizontal="left" vertical="center" wrapText="1"/>
    </xf>
    <xf numFmtId="0" fontId="1" fillId="3" borderId="2" xfId="0" applyFont="1" applyFill="1" applyBorder="1" applyAlignment="1">
      <alignment horizontal="left" vertical="center" wrapText="1"/>
    </xf>
    <xf numFmtId="0" fontId="0" fillId="0" borderId="12" xfId="0" applyBorder="1"/>
    <xf numFmtId="0" fontId="0" fillId="0" borderId="13" xfId="0" applyBorder="1"/>
    <xf numFmtId="0" fontId="7" fillId="7" borderId="6" xfId="0" applyFont="1" applyFill="1" applyBorder="1" applyAlignment="1">
      <alignment horizontal="left" vertical="center" wrapText="1"/>
    </xf>
    <xf numFmtId="0" fontId="8" fillId="7" borderId="9" xfId="0" applyFont="1" applyFill="1" applyBorder="1" applyAlignment="1">
      <alignment horizontal="left" vertical="center" wrapText="1"/>
    </xf>
    <xf numFmtId="0" fontId="4" fillId="3" borderId="2"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3" borderId="8" xfId="0" applyFont="1" applyFill="1" applyBorder="1" applyAlignment="1">
      <alignment horizontal="right" vertical="center" wrapText="1"/>
    </xf>
    <xf numFmtId="0" fontId="6" fillId="3" borderId="2" xfId="0" applyFont="1" applyFill="1" applyBorder="1" applyAlignment="1">
      <alignment horizontal="right" vertical="center" wrapText="1"/>
    </xf>
    <xf numFmtId="0" fontId="7" fillId="7" borderId="9" xfId="0" applyFont="1" applyFill="1" applyBorder="1" applyAlignment="1">
      <alignment horizontal="left" vertical="center" wrapText="1"/>
    </xf>
  </cellXfs>
  <cellStyles count="1">
    <cellStyle name="Normal" xfId="0" builtinId="0"/>
  </cellStyles>
  <dxfs count="1">
    <dxf>
      <fill>
        <patternFill patternType="solid">
          <fgColor rgb="FFF4CC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429000" cy="5905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429000" cy="5905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429000" cy="5905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showGridLines="0" zoomScale="70" zoomScaleNormal="70" workbookViewId="0">
      <selection activeCell="B31" sqref="B31"/>
    </sheetView>
  </sheetViews>
  <sheetFormatPr defaultColWidth="8.81640625" defaultRowHeight="14.5" x14ac:dyDescent="0.35"/>
  <cols>
    <col min="1" max="1" width="12" customWidth="1"/>
    <col min="2" max="2" width="34" customWidth="1"/>
    <col min="3" max="10" width="14" customWidth="1"/>
    <col min="11" max="24" width="13" customWidth="1"/>
  </cols>
  <sheetData>
    <row r="1" spans="1:10" ht="50" customHeight="1" x14ac:dyDescent="0.35">
      <c r="A1" s="1"/>
      <c r="B1" s="1"/>
      <c r="C1" s="1"/>
      <c r="D1" s="1"/>
      <c r="E1" s="1"/>
      <c r="F1" s="1"/>
      <c r="G1" s="1"/>
      <c r="H1" s="1"/>
      <c r="I1" s="1"/>
      <c r="J1" s="1"/>
    </row>
    <row r="2" spans="1:10" ht="20" customHeight="1" x14ac:dyDescent="0.35">
      <c r="A2" s="1"/>
      <c r="B2" s="1"/>
      <c r="C2" s="1"/>
      <c r="D2" s="1"/>
      <c r="E2" s="1"/>
      <c r="F2" s="1"/>
      <c r="G2" s="1"/>
      <c r="H2" s="1"/>
      <c r="I2" s="1"/>
      <c r="J2" s="1"/>
    </row>
    <row r="3" spans="1:10" ht="20" customHeight="1" x14ac:dyDescent="0.35">
      <c r="A3" s="1"/>
      <c r="B3" s="1"/>
      <c r="C3" s="1"/>
      <c r="D3" s="1"/>
      <c r="E3" s="1"/>
      <c r="F3" s="1"/>
      <c r="G3" s="1"/>
      <c r="H3" s="1"/>
      <c r="I3" s="1"/>
      <c r="J3" s="1"/>
    </row>
    <row r="4" spans="1:10" ht="20" customHeight="1" x14ac:dyDescent="0.35">
      <c r="A4" s="1"/>
      <c r="B4" s="1"/>
      <c r="C4" s="1"/>
      <c r="D4" s="1"/>
      <c r="E4" s="1"/>
      <c r="F4" s="1"/>
      <c r="G4" s="1"/>
      <c r="H4" s="1"/>
      <c r="I4" s="1"/>
      <c r="J4" s="1"/>
    </row>
    <row r="5" spans="1:10" ht="28" customHeight="1" x14ac:dyDescent="0.35">
      <c r="A5" s="40" t="s">
        <v>0</v>
      </c>
      <c r="B5" s="41"/>
      <c r="C5" s="41"/>
      <c r="D5" s="41"/>
      <c r="E5" s="41"/>
      <c r="F5" s="41"/>
      <c r="G5" s="41"/>
      <c r="H5" s="41"/>
      <c r="I5" s="41"/>
      <c r="J5" s="41"/>
    </row>
    <row r="6" spans="1:10" ht="20" customHeight="1" x14ac:dyDescent="0.35">
      <c r="A6" s="1"/>
      <c r="B6" s="1"/>
      <c r="C6" s="1"/>
      <c r="D6" s="1"/>
      <c r="E6" s="1"/>
      <c r="F6" s="1"/>
      <c r="G6" s="1"/>
      <c r="H6" s="1"/>
      <c r="I6" s="1"/>
      <c r="J6" s="1"/>
    </row>
    <row r="7" spans="1:10" ht="25" customHeight="1" x14ac:dyDescent="0.35">
      <c r="A7" s="2" t="s">
        <v>1</v>
      </c>
      <c r="B7" s="61" t="s">
        <v>2</v>
      </c>
      <c r="C7" s="54"/>
      <c r="D7" s="54"/>
      <c r="E7" s="54"/>
      <c r="F7" s="54"/>
      <c r="G7" s="54"/>
      <c r="H7" s="54"/>
      <c r="I7" s="54"/>
      <c r="J7" s="55"/>
    </row>
    <row r="8" spans="1:10" ht="25" customHeight="1" x14ac:dyDescent="0.35">
      <c r="A8" s="3" t="s">
        <v>3</v>
      </c>
      <c r="B8" s="59" t="s">
        <v>4</v>
      </c>
      <c r="C8" s="43"/>
      <c r="D8" s="43"/>
      <c r="E8" s="43"/>
      <c r="F8" s="43"/>
      <c r="G8" s="43"/>
      <c r="H8" s="43"/>
      <c r="I8" s="43"/>
      <c r="J8" s="44"/>
    </row>
    <row r="9" spans="1:10" ht="25" customHeight="1" x14ac:dyDescent="0.35">
      <c r="A9" s="4" t="s">
        <v>5</v>
      </c>
      <c r="B9" s="60" t="s">
        <v>6</v>
      </c>
      <c r="C9" s="50"/>
      <c r="D9" s="50"/>
      <c r="E9" s="50"/>
      <c r="F9" s="50"/>
      <c r="G9" s="50"/>
      <c r="H9" s="50"/>
      <c r="I9" s="50"/>
      <c r="J9" s="51"/>
    </row>
    <row r="10" spans="1:10" ht="20" customHeight="1" x14ac:dyDescent="0.35">
      <c r="A10" s="1"/>
      <c r="B10" s="1"/>
      <c r="C10" s="1"/>
      <c r="D10" s="1"/>
      <c r="E10" s="1"/>
      <c r="F10" s="1"/>
      <c r="G10" s="1"/>
      <c r="H10" s="1"/>
      <c r="I10" s="1"/>
      <c r="J10" s="1"/>
    </row>
    <row r="11" spans="1:10" ht="26" customHeight="1" x14ac:dyDescent="0.35">
      <c r="A11" s="53" t="s">
        <v>7</v>
      </c>
      <c r="B11" s="54"/>
      <c r="C11" s="54"/>
      <c r="D11" s="54"/>
      <c r="E11" s="54"/>
      <c r="F11" s="54"/>
      <c r="G11" s="54"/>
      <c r="H11" s="54"/>
      <c r="I11" s="54"/>
      <c r="J11" s="55"/>
    </row>
    <row r="12" spans="1:10" ht="42" customHeight="1" x14ac:dyDescent="0.35">
      <c r="A12" s="18">
        <v>1</v>
      </c>
      <c r="B12" s="56" t="s">
        <v>8</v>
      </c>
      <c r="C12" s="43"/>
      <c r="D12" s="43"/>
      <c r="E12" s="43"/>
      <c r="F12" s="43"/>
      <c r="G12" s="43"/>
      <c r="H12" s="43"/>
      <c r="I12" s="43"/>
      <c r="J12" s="44"/>
    </row>
    <row r="13" spans="1:10" ht="42" customHeight="1" x14ac:dyDescent="0.35">
      <c r="A13" s="18">
        <v>2</v>
      </c>
      <c r="B13" s="56" t="s">
        <v>9</v>
      </c>
      <c r="C13" s="43"/>
      <c r="D13" s="43"/>
      <c r="E13" s="43"/>
      <c r="F13" s="43"/>
      <c r="G13" s="43"/>
      <c r="H13" s="43"/>
      <c r="I13" s="43"/>
      <c r="J13" s="44"/>
    </row>
    <row r="14" spans="1:10" ht="58" customHeight="1" x14ac:dyDescent="0.35">
      <c r="A14" s="18">
        <v>3</v>
      </c>
      <c r="B14" s="56" t="s">
        <v>10</v>
      </c>
      <c r="C14" s="43"/>
      <c r="D14" s="43"/>
      <c r="E14" s="43"/>
      <c r="F14" s="43"/>
      <c r="G14" s="43"/>
      <c r="H14" s="43"/>
      <c r="I14" s="43"/>
      <c r="J14" s="44"/>
    </row>
    <row r="15" spans="1:10" ht="42" customHeight="1" x14ac:dyDescent="0.35">
      <c r="A15" s="18">
        <v>4</v>
      </c>
      <c r="B15" s="56" t="s">
        <v>11</v>
      </c>
      <c r="C15" s="43"/>
      <c r="D15" s="43"/>
      <c r="E15" s="43"/>
      <c r="F15" s="43"/>
      <c r="G15" s="43"/>
      <c r="H15" s="43"/>
      <c r="I15" s="43"/>
      <c r="J15" s="44"/>
    </row>
    <row r="16" spans="1:10" ht="44" customHeight="1" x14ac:dyDescent="0.35">
      <c r="A16" s="18">
        <v>5</v>
      </c>
      <c r="B16" s="56" t="s">
        <v>12</v>
      </c>
      <c r="C16" s="43"/>
      <c r="D16" s="43"/>
      <c r="E16" s="43"/>
      <c r="F16" s="43"/>
      <c r="G16" s="43"/>
      <c r="H16" s="43"/>
      <c r="I16" s="43"/>
      <c r="J16" s="44"/>
    </row>
    <row r="17" spans="1:10" ht="42" customHeight="1" x14ac:dyDescent="0.35">
      <c r="A17" s="18">
        <v>6</v>
      </c>
      <c r="B17" s="56" t="s">
        <v>13</v>
      </c>
      <c r="C17" s="43"/>
      <c r="D17" s="43"/>
      <c r="E17" s="43"/>
      <c r="F17" s="43"/>
      <c r="G17" s="43"/>
      <c r="H17" s="43"/>
      <c r="I17" s="43"/>
      <c r="J17" s="44"/>
    </row>
    <row r="18" spans="1:10" ht="52" customHeight="1" x14ac:dyDescent="0.35">
      <c r="A18" s="18">
        <v>7</v>
      </c>
      <c r="B18" s="56" t="s">
        <v>90</v>
      </c>
      <c r="C18" s="43"/>
      <c r="D18" s="43"/>
      <c r="E18" s="43"/>
      <c r="F18" s="43"/>
      <c r="G18" s="43"/>
      <c r="H18" s="43"/>
      <c r="I18" s="43"/>
      <c r="J18" s="44"/>
    </row>
    <row r="19" spans="1:10" ht="42" customHeight="1" x14ac:dyDescent="0.35">
      <c r="A19" s="18">
        <v>8</v>
      </c>
      <c r="B19" s="56" t="s">
        <v>89</v>
      </c>
      <c r="C19" s="43"/>
      <c r="D19" s="43"/>
      <c r="E19" s="43"/>
      <c r="F19" s="43"/>
      <c r="G19" s="43"/>
      <c r="H19" s="43"/>
      <c r="I19" s="43"/>
      <c r="J19" s="44"/>
    </row>
    <row r="20" spans="1:10" ht="42" customHeight="1" x14ac:dyDescent="0.35">
      <c r="A20" s="19">
        <v>9</v>
      </c>
      <c r="B20" s="57" t="s">
        <v>14</v>
      </c>
      <c r="C20" s="50"/>
      <c r="D20" s="50"/>
      <c r="E20" s="50"/>
      <c r="F20" s="50"/>
      <c r="G20" s="50"/>
      <c r="H20" s="50"/>
      <c r="I20" s="50"/>
      <c r="J20" s="51"/>
    </row>
    <row r="21" spans="1:10" ht="20" customHeight="1" x14ac:dyDescent="0.35">
      <c r="A21" s="1"/>
      <c r="B21" s="1"/>
      <c r="C21" s="1"/>
      <c r="D21" s="1"/>
      <c r="E21" s="1"/>
      <c r="F21" s="1"/>
      <c r="G21" s="1"/>
      <c r="H21" s="1"/>
      <c r="I21" s="1"/>
      <c r="J21" s="1"/>
    </row>
    <row r="22" spans="1:10" ht="26" customHeight="1" x14ac:dyDescent="0.35">
      <c r="A22" s="58" t="s">
        <v>15</v>
      </c>
      <c r="B22" s="54"/>
      <c r="C22" s="54"/>
      <c r="D22" s="54"/>
      <c r="E22" s="54"/>
      <c r="F22" s="54"/>
      <c r="G22" s="54"/>
      <c r="H22" s="54"/>
      <c r="I22" s="54"/>
      <c r="J22" s="55"/>
    </row>
    <row r="23" spans="1:10" ht="26" customHeight="1" x14ac:dyDescent="0.35">
      <c r="A23" s="36">
        <v>1</v>
      </c>
      <c r="B23" s="52" t="s">
        <v>17</v>
      </c>
      <c r="C23" s="43"/>
      <c r="D23" s="43"/>
      <c r="E23" s="43"/>
      <c r="F23" s="43"/>
      <c r="G23" s="43"/>
      <c r="H23" s="43"/>
      <c r="I23" s="43"/>
      <c r="J23" s="44"/>
    </row>
    <row r="24" spans="1:10" ht="26" customHeight="1" x14ac:dyDescent="0.35">
      <c r="A24" s="36">
        <v>2</v>
      </c>
      <c r="B24" s="52" t="s">
        <v>19</v>
      </c>
      <c r="C24" s="43"/>
      <c r="D24" s="43"/>
      <c r="E24" s="43"/>
      <c r="F24" s="43"/>
      <c r="G24" s="43"/>
      <c r="H24" s="43"/>
      <c r="I24" s="43"/>
      <c r="J24" s="44"/>
    </row>
    <row r="25" spans="1:10" ht="26" customHeight="1" x14ac:dyDescent="0.35">
      <c r="A25" s="36">
        <v>3</v>
      </c>
      <c r="B25" s="57" t="s">
        <v>22</v>
      </c>
      <c r="C25" s="50"/>
      <c r="D25" s="50"/>
      <c r="E25" s="50"/>
      <c r="F25" s="50"/>
      <c r="G25" s="50"/>
      <c r="H25" s="50"/>
      <c r="I25" s="50"/>
      <c r="J25" s="51"/>
    </row>
  </sheetData>
  <mergeCells count="18">
    <mergeCell ref="A5:J5"/>
    <mergeCell ref="A22:J22"/>
    <mergeCell ref="B14:J14"/>
    <mergeCell ref="B23:J23"/>
    <mergeCell ref="B17:J17"/>
    <mergeCell ref="B8:J8"/>
    <mergeCell ref="B13:J13"/>
    <mergeCell ref="B19:J19"/>
    <mergeCell ref="B9:J9"/>
    <mergeCell ref="B7:J7"/>
    <mergeCell ref="B24:J24"/>
    <mergeCell ref="A11:J11"/>
    <mergeCell ref="B15:J15"/>
    <mergeCell ref="B20:J20"/>
    <mergeCell ref="B25:J25"/>
    <mergeCell ref="B16:J16"/>
    <mergeCell ref="B18:J18"/>
    <mergeCell ref="B12:J12"/>
  </mergeCells>
  <phoneticPr fontId="13" type="noConversion"/>
  <pageMargins left="0.75" right="0.75" top="1" bottom="1" header="0.5" footer="0.5"/>
  <pageSetup fitToHeight="0" orientation="portrait"/>
  <headerFooter>
    <oddFooter>&amp;CRoyal Irish Academy - Finance System Pricing Schedule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1"/>
  <sheetViews>
    <sheetView showGridLines="0" tabSelected="1" zoomScale="55" zoomScaleNormal="55" workbookViewId="0">
      <selection activeCell="L10" sqref="L10"/>
    </sheetView>
  </sheetViews>
  <sheetFormatPr defaultColWidth="8.81640625" defaultRowHeight="14.5" x14ac:dyDescent="0.35"/>
  <cols>
    <col min="1" max="1" width="8" customWidth="1"/>
    <col min="2" max="2" width="27" customWidth="1"/>
    <col min="3" max="3" width="50" customWidth="1"/>
    <col min="4" max="8" width="13" customWidth="1"/>
    <col min="9" max="9" width="19" customWidth="1"/>
    <col min="10" max="20" width="13" customWidth="1"/>
  </cols>
  <sheetData>
    <row r="1" spans="1:9" ht="50" customHeight="1" x14ac:dyDescent="0.35">
      <c r="A1" s="1"/>
      <c r="B1" s="1"/>
      <c r="C1" s="1"/>
      <c r="D1" s="1"/>
      <c r="E1" s="1"/>
      <c r="F1" s="1"/>
      <c r="G1" s="1"/>
      <c r="H1" s="1"/>
      <c r="I1" s="1"/>
    </row>
    <row r="2" spans="1:9" ht="20" customHeight="1" x14ac:dyDescent="0.35">
      <c r="A2" s="1"/>
      <c r="B2" s="1"/>
      <c r="C2" s="1"/>
      <c r="D2" s="1"/>
      <c r="E2" s="1"/>
      <c r="F2" s="1"/>
      <c r="G2" s="1"/>
      <c r="H2" s="1"/>
      <c r="I2" s="1"/>
    </row>
    <row r="3" spans="1:9" ht="20" customHeight="1" x14ac:dyDescent="0.35">
      <c r="A3" s="1"/>
      <c r="B3" s="1"/>
      <c r="C3" s="1"/>
      <c r="D3" s="1"/>
      <c r="E3" s="1"/>
      <c r="F3" s="1"/>
      <c r="G3" s="1"/>
      <c r="H3" s="1"/>
      <c r="I3" s="1"/>
    </row>
    <row r="4" spans="1:9" ht="20" customHeight="1" x14ac:dyDescent="0.35">
      <c r="A4" s="1"/>
      <c r="B4" s="1"/>
      <c r="C4" s="1"/>
      <c r="D4" s="1"/>
      <c r="E4" s="1"/>
      <c r="F4" s="1"/>
      <c r="G4" s="1"/>
      <c r="H4" s="1"/>
      <c r="I4" s="1"/>
    </row>
    <row r="5" spans="1:9" ht="28" customHeight="1" x14ac:dyDescent="0.35">
      <c r="A5" s="40" t="s">
        <v>23</v>
      </c>
      <c r="B5" s="41"/>
      <c r="C5" s="41"/>
      <c r="D5" s="41"/>
      <c r="E5" s="41"/>
      <c r="F5" s="41"/>
      <c r="G5" s="41"/>
      <c r="H5" s="41"/>
      <c r="I5" s="41"/>
    </row>
    <row r="6" spans="1:9" ht="20" customHeight="1" x14ac:dyDescent="0.35">
      <c r="A6" s="1"/>
      <c r="B6" s="1"/>
      <c r="C6" s="1"/>
      <c r="D6" s="1"/>
      <c r="E6" s="1"/>
      <c r="F6" s="1"/>
      <c r="G6" s="1"/>
      <c r="H6" s="1"/>
      <c r="I6" s="1"/>
    </row>
    <row r="7" spans="1:9" ht="28" customHeight="1" x14ac:dyDescent="0.35">
      <c r="A7" s="45" t="s">
        <v>24</v>
      </c>
      <c r="B7" s="41"/>
      <c r="C7" s="41"/>
      <c r="D7" s="41"/>
      <c r="E7" s="41"/>
      <c r="F7" s="41"/>
      <c r="G7" s="41"/>
      <c r="H7" s="41"/>
      <c r="I7" s="41"/>
    </row>
    <row r="8" spans="1:9" ht="20" customHeight="1" x14ac:dyDescent="0.35">
      <c r="A8" s="1"/>
      <c r="B8" s="1"/>
      <c r="C8" s="1"/>
      <c r="D8" s="1"/>
      <c r="E8" s="1"/>
      <c r="F8" s="1"/>
      <c r="G8" s="1"/>
      <c r="H8" s="1"/>
      <c r="I8" s="1"/>
    </row>
    <row r="9" spans="1:9" ht="68" customHeight="1" x14ac:dyDescent="0.35">
      <c r="A9" s="5" t="s">
        <v>25</v>
      </c>
      <c r="B9" s="6" t="s">
        <v>26</v>
      </c>
      <c r="C9" s="6" t="s">
        <v>27</v>
      </c>
      <c r="D9" s="20" t="s">
        <v>28</v>
      </c>
      <c r="E9" s="20" t="s">
        <v>29</v>
      </c>
      <c r="F9" s="20" t="s">
        <v>30</v>
      </c>
      <c r="G9" s="20" t="s">
        <v>31</v>
      </c>
      <c r="H9" s="20" t="s">
        <v>32</v>
      </c>
      <c r="I9" s="20" t="s">
        <v>33</v>
      </c>
    </row>
    <row r="10" spans="1:9" ht="68" customHeight="1" x14ac:dyDescent="0.35">
      <c r="A10" s="21" t="s">
        <v>16</v>
      </c>
      <c r="B10" s="20" t="s">
        <v>34</v>
      </c>
      <c r="C10" s="20" t="s">
        <v>35</v>
      </c>
      <c r="D10" s="22"/>
      <c r="E10" s="22"/>
      <c r="F10" s="22"/>
      <c r="G10" s="22"/>
      <c r="H10" s="22"/>
      <c r="I10" s="8">
        <f t="shared" ref="I10:I18" si="0">SUM(D10:H10)</f>
        <v>0</v>
      </c>
    </row>
    <row r="11" spans="1:9" ht="52" customHeight="1" x14ac:dyDescent="0.35">
      <c r="A11" s="21" t="s">
        <v>18</v>
      </c>
      <c r="B11" s="20" t="s">
        <v>36</v>
      </c>
      <c r="C11" s="20" t="s">
        <v>37</v>
      </c>
      <c r="D11" s="22"/>
      <c r="E11" s="22"/>
      <c r="F11" s="22"/>
      <c r="G11" s="22"/>
      <c r="H11" s="22"/>
      <c r="I11" s="8">
        <f t="shared" si="0"/>
        <v>0</v>
      </c>
    </row>
    <row r="12" spans="1:9" ht="52" customHeight="1" x14ac:dyDescent="0.35">
      <c r="A12" s="21" t="s">
        <v>20</v>
      </c>
      <c r="B12" s="20" t="s">
        <v>38</v>
      </c>
      <c r="C12" s="20" t="s">
        <v>39</v>
      </c>
      <c r="D12" s="22"/>
      <c r="E12" s="22"/>
      <c r="F12" s="22"/>
      <c r="G12" s="22"/>
      <c r="H12" s="22"/>
      <c r="I12" s="8">
        <f t="shared" si="0"/>
        <v>0</v>
      </c>
    </row>
    <row r="13" spans="1:9" ht="52" customHeight="1" x14ac:dyDescent="0.35">
      <c r="A13" s="21" t="s">
        <v>21</v>
      </c>
      <c r="B13" s="20" t="s">
        <v>40</v>
      </c>
      <c r="C13" s="20" t="s">
        <v>41</v>
      </c>
      <c r="D13" s="22"/>
      <c r="E13" s="22"/>
      <c r="F13" s="22"/>
      <c r="G13" s="22"/>
      <c r="H13" s="22"/>
      <c r="I13" s="8">
        <f t="shared" si="0"/>
        <v>0</v>
      </c>
    </row>
    <row r="14" spans="1:9" ht="64" customHeight="1" x14ac:dyDescent="0.35">
      <c r="A14" s="21" t="s">
        <v>42</v>
      </c>
      <c r="B14" s="20" t="s">
        <v>43</v>
      </c>
      <c r="C14" s="20" t="s">
        <v>44</v>
      </c>
      <c r="D14" s="22"/>
      <c r="E14" s="22"/>
      <c r="F14" s="22"/>
      <c r="G14" s="22"/>
      <c r="H14" s="22"/>
      <c r="I14" s="8">
        <f t="shared" si="0"/>
        <v>0</v>
      </c>
    </row>
    <row r="15" spans="1:9" ht="58" customHeight="1" x14ac:dyDescent="0.35">
      <c r="A15" s="21" t="s">
        <v>45</v>
      </c>
      <c r="B15" s="20" t="s">
        <v>46</v>
      </c>
      <c r="C15" s="20" t="s">
        <v>47</v>
      </c>
      <c r="D15" s="22"/>
      <c r="E15" s="22"/>
      <c r="F15" s="22"/>
      <c r="G15" s="22"/>
      <c r="H15" s="22"/>
      <c r="I15" s="8">
        <f t="shared" si="0"/>
        <v>0</v>
      </c>
    </row>
    <row r="16" spans="1:9" ht="58" customHeight="1" x14ac:dyDescent="0.35">
      <c r="A16" s="21" t="s">
        <v>48</v>
      </c>
      <c r="B16" s="20" t="s">
        <v>49</v>
      </c>
      <c r="C16" s="20" t="s">
        <v>50</v>
      </c>
      <c r="D16" s="22"/>
      <c r="E16" s="22"/>
      <c r="F16" s="22"/>
      <c r="G16" s="22"/>
      <c r="H16" s="22"/>
      <c r="I16" s="8">
        <f t="shared" si="0"/>
        <v>0</v>
      </c>
    </row>
    <row r="17" spans="1:9" ht="58" customHeight="1" x14ac:dyDescent="0.35">
      <c r="A17" s="21" t="s">
        <v>51</v>
      </c>
      <c r="B17" s="20" t="s">
        <v>52</v>
      </c>
      <c r="C17" s="20" t="s">
        <v>53</v>
      </c>
      <c r="D17" s="22"/>
      <c r="E17" s="22"/>
      <c r="F17" s="22"/>
      <c r="G17" s="22"/>
      <c r="H17" s="22"/>
      <c r="I17" s="8">
        <f t="shared" si="0"/>
        <v>0</v>
      </c>
    </row>
    <row r="18" spans="1:9" ht="52" customHeight="1" x14ac:dyDescent="0.35">
      <c r="A18" s="21" t="s">
        <v>54</v>
      </c>
      <c r="B18" s="20" t="s">
        <v>55</v>
      </c>
      <c r="C18" s="20" t="s">
        <v>53</v>
      </c>
      <c r="D18" s="22"/>
      <c r="E18" s="22"/>
      <c r="F18" s="22"/>
      <c r="G18" s="22"/>
      <c r="H18" s="22"/>
      <c r="I18" s="8">
        <f t="shared" si="0"/>
        <v>0</v>
      </c>
    </row>
    <row r="19" spans="1:9" ht="34" customHeight="1" x14ac:dyDescent="0.35">
      <c r="A19" s="9"/>
      <c r="B19" s="10" t="s">
        <v>56</v>
      </c>
      <c r="C19" s="10"/>
      <c r="D19" s="11">
        <f t="shared" ref="D19:I19" si="1">SUM(D10:D18)</f>
        <v>0</v>
      </c>
      <c r="E19" s="11">
        <f t="shared" si="1"/>
        <v>0</v>
      </c>
      <c r="F19" s="11">
        <f t="shared" si="1"/>
        <v>0</v>
      </c>
      <c r="G19" s="11">
        <f t="shared" si="1"/>
        <v>0</v>
      </c>
      <c r="H19" s="11">
        <f t="shared" si="1"/>
        <v>0</v>
      </c>
      <c r="I19" s="11">
        <f t="shared" si="1"/>
        <v>0</v>
      </c>
    </row>
    <row r="20" spans="1:9" ht="20" customHeight="1" x14ac:dyDescent="0.35">
      <c r="A20" s="1"/>
      <c r="B20" s="1"/>
      <c r="C20" s="1"/>
      <c r="D20" s="1"/>
      <c r="E20" s="1"/>
      <c r="F20" s="1"/>
      <c r="G20" s="1"/>
      <c r="H20" s="1"/>
      <c r="I20" s="1"/>
    </row>
    <row r="21" spans="1:9" ht="38" customHeight="1" x14ac:dyDescent="0.35">
      <c r="A21" s="63" t="s">
        <v>57</v>
      </c>
      <c r="B21" s="54"/>
      <c r="C21" s="54"/>
      <c r="D21" s="54"/>
      <c r="E21" s="54"/>
      <c r="F21" s="54"/>
      <c r="G21" s="54"/>
      <c r="H21" s="55"/>
      <c r="I21" s="38">
        <f>I19</f>
        <v>0</v>
      </c>
    </row>
    <row r="22" spans="1:9" ht="46" customHeight="1" x14ac:dyDescent="0.35">
      <c r="A22" s="62" t="s">
        <v>58</v>
      </c>
      <c r="B22" s="50"/>
      <c r="C22" s="50"/>
      <c r="D22" s="50"/>
      <c r="E22" s="50"/>
      <c r="F22" s="50"/>
      <c r="G22" s="50"/>
      <c r="H22" s="51"/>
      <c r="I22" s="39">
        <f>I19</f>
        <v>0</v>
      </c>
    </row>
    <row r="23" spans="1:9" ht="20" customHeight="1" x14ac:dyDescent="0.35">
      <c r="A23" s="1"/>
      <c r="B23" s="1"/>
      <c r="C23" s="1"/>
      <c r="D23" s="1"/>
      <c r="E23" s="1"/>
      <c r="F23" s="1"/>
      <c r="G23" s="1"/>
      <c r="H23" s="1"/>
      <c r="I23" s="1"/>
    </row>
    <row r="24" spans="1:9" ht="28" customHeight="1" x14ac:dyDescent="0.35">
      <c r="A24" s="53" t="s">
        <v>59</v>
      </c>
      <c r="B24" s="54"/>
      <c r="C24" s="54"/>
      <c r="D24" s="54"/>
      <c r="E24" s="54"/>
      <c r="F24" s="54"/>
      <c r="G24" s="54"/>
      <c r="H24" s="54"/>
      <c r="I24" s="54"/>
    </row>
    <row r="25" spans="1:9" ht="32" customHeight="1" x14ac:dyDescent="0.35">
      <c r="A25" s="18" t="s">
        <v>60</v>
      </c>
      <c r="B25" s="56" t="s">
        <v>61</v>
      </c>
      <c r="C25" s="43"/>
      <c r="D25" s="43"/>
      <c r="E25" s="43"/>
      <c r="F25" s="43"/>
      <c r="G25" s="43"/>
      <c r="H25" s="43"/>
      <c r="I25" s="44"/>
    </row>
    <row r="26" spans="1:9" ht="32" customHeight="1" x14ac:dyDescent="0.35">
      <c r="A26" s="18" t="s">
        <v>60</v>
      </c>
      <c r="B26" s="56" t="s">
        <v>62</v>
      </c>
      <c r="C26" s="43"/>
      <c r="D26" s="43"/>
      <c r="E26" s="43"/>
      <c r="F26" s="43"/>
      <c r="G26" s="43"/>
      <c r="H26" s="43"/>
      <c r="I26" s="44"/>
    </row>
    <row r="27" spans="1:9" ht="32" customHeight="1" x14ac:dyDescent="0.35">
      <c r="A27" s="18" t="s">
        <v>60</v>
      </c>
      <c r="B27" s="56" t="s">
        <v>63</v>
      </c>
      <c r="C27" s="43"/>
      <c r="D27" s="43"/>
      <c r="E27" s="43"/>
      <c r="F27" s="43"/>
      <c r="G27" s="43"/>
      <c r="H27" s="43"/>
      <c r="I27" s="44"/>
    </row>
    <row r="28" spans="1:9" ht="32" customHeight="1" x14ac:dyDescent="0.35">
      <c r="A28" s="18" t="s">
        <v>60</v>
      </c>
      <c r="B28" s="56" t="s">
        <v>64</v>
      </c>
      <c r="C28" s="43"/>
      <c r="D28" s="43"/>
      <c r="E28" s="43"/>
      <c r="F28" s="43"/>
      <c r="G28" s="43"/>
      <c r="H28" s="43"/>
      <c r="I28" s="44"/>
    </row>
    <row r="29" spans="1:9" ht="32" customHeight="1" x14ac:dyDescent="0.35">
      <c r="A29" s="23" t="s">
        <v>60</v>
      </c>
      <c r="B29" s="64" t="s">
        <v>65</v>
      </c>
      <c r="C29" s="50"/>
      <c r="D29" s="50"/>
      <c r="E29" s="50"/>
      <c r="F29" s="50"/>
      <c r="G29" s="50"/>
      <c r="H29" s="50"/>
      <c r="I29" s="51"/>
    </row>
    <row r="30" spans="1:9" ht="20" customHeight="1" x14ac:dyDescent="0.35">
      <c r="A30" s="1"/>
      <c r="B30" s="1"/>
      <c r="C30" s="1"/>
      <c r="D30" s="1"/>
      <c r="E30" s="1"/>
      <c r="F30" s="1"/>
      <c r="G30" s="1"/>
      <c r="H30" s="1"/>
      <c r="I30" s="1"/>
    </row>
    <row r="31" spans="1:9" ht="28" customHeight="1" x14ac:dyDescent="0.35">
      <c r="A31" s="1" t="s">
        <v>66</v>
      </c>
      <c r="B31" s="1"/>
      <c r="C31" s="1"/>
      <c r="D31" s="1"/>
      <c r="E31" s="1"/>
      <c r="F31" s="1"/>
      <c r="G31" s="1"/>
      <c r="H31" s="1"/>
      <c r="I31" s="37" t="s">
        <v>2</v>
      </c>
    </row>
  </sheetData>
  <autoFilter ref="A9:I18" xr:uid="{00000000-0009-0000-0000-000001000000}"/>
  <mergeCells count="10">
    <mergeCell ref="B27:I27"/>
    <mergeCell ref="A5:I5"/>
    <mergeCell ref="A22:H22"/>
    <mergeCell ref="B26:I26"/>
    <mergeCell ref="A21:H21"/>
    <mergeCell ref="B29:I29"/>
    <mergeCell ref="B25:I25"/>
    <mergeCell ref="A7:I7"/>
    <mergeCell ref="A24:I24"/>
    <mergeCell ref="B28:I28"/>
  </mergeCells>
  <pageMargins left="0.75" right="0.75" top="1" bottom="1" header="0.5" footer="0.5"/>
  <pageSetup fitToHeight="0" orientation="landscape"/>
  <headerFooter>
    <oddFooter>&amp;CRoyal Irish Academy - Finance System Pricing Schedule</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2"/>
  <sheetViews>
    <sheetView showGridLines="0" topLeftCell="A6" zoomScale="70" zoomScaleNormal="70" workbookViewId="0">
      <selection activeCell="C14" sqref="C14"/>
    </sheetView>
  </sheetViews>
  <sheetFormatPr defaultColWidth="8.81640625" defaultRowHeight="14.5" x14ac:dyDescent="0.35"/>
  <cols>
    <col min="1" max="1" width="38" customWidth="1"/>
    <col min="2" max="2" width="23" customWidth="1"/>
    <col min="3" max="3" width="30" customWidth="1"/>
    <col min="4" max="4" width="34" customWidth="1"/>
    <col min="5" max="7" width="18" customWidth="1"/>
    <col min="8" max="24" width="13" customWidth="1"/>
  </cols>
  <sheetData>
    <row r="1" spans="1:7" ht="50" customHeight="1" x14ac:dyDescent="0.35">
      <c r="A1" s="1"/>
      <c r="B1" s="1"/>
      <c r="C1" s="1"/>
      <c r="D1" s="1"/>
      <c r="E1" s="1"/>
      <c r="F1" s="1"/>
      <c r="G1" s="1"/>
    </row>
    <row r="2" spans="1:7" ht="22" customHeight="1" x14ac:dyDescent="0.35">
      <c r="A2" s="1"/>
      <c r="B2" s="1"/>
      <c r="C2" s="1"/>
      <c r="D2" s="1"/>
      <c r="E2" s="1"/>
      <c r="F2" s="1"/>
      <c r="G2" s="1"/>
    </row>
    <row r="3" spans="1:7" ht="22" customHeight="1" x14ac:dyDescent="0.35">
      <c r="A3" s="1"/>
      <c r="B3" s="1"/>
      <c r="C3" s="1"/>
      <c r="D3" s="1"/>
      <c r="E3" s="1"/>
      <c r="F3" s="1"/>
      <c r="G3" s="1"/>
    </row>
    <row r="4" spans="1:7" ht="22" customHeight="1" x14ac:dyDescent="0.35">
      <c r="A4" s="1"/>
      <c r="B4" s="1"/>
      <c r="C4" s="1"/>
      <c r="D4" s="1"/>
      <c r="E4" s="1"/>
      <c r="F4" s="1"/>
      <c r="G4" s="1"/>
    </row>
    <row r="5" spans="1:7" ht="28" customHeight="1" x14ac:dyDescent="0.35">
      <c r="A5" s="40" t="s">
        <v>67</v>
      </c>
      <c r="B5" s="41"/>
      <c r="C5" s="41"/>
      <c r="D5" s="41"/>
      <c r="E5" s="41"/>
      <c r="F5" s="41"/>
      <c r="G5" s="41"/>
    </row>
    <row r="6" spans="1:7" ht="22" customHeight="1" x14ac:dyDescent="0.35">
      <c r="A6" s="1"/>
      <c r="B6" s="1"/>
      <c r="C6" s="1"/>
      <c r="D6" s="1"/>
      <c r="E6" s="1"/>
      <c r="F6" s="1"/>
      <c r="G6" s="1"/>
    </row>
    <row r="7" spans="1:7" ht="30" customHeight="1" x14ac:dyDescent="0.35">
      <c r="A7" s="45" t="s">
        <v>68</v>
      </c>
      <c r="B7" s="41"/>
      <c r="C7" s="41"/>
      <c r="D7" s="41"/>
      <c r="E7" s="41"/>
      <c r="F7" s="41"/>
      <c r="G7" s="41"/>
    </row>
    <row r="8" spans="1:7" ht="22" customHeight="1" x14ac:dyDescent="0.35">
      <c r="A8" s="1"/>
      <c r="B8" s="1"/>
      <c r="C8" s="1"/>
      <c r="D8" s="1"/>
      <c r="E8" s="1"/>
      <c r="F8" s="1"/>
      <c r="G8" s="1"/>
    </row>
    <row r="9" spans="1:7" ht="44" customHeight="1" x14ac:dyDescent="0.35">
      <c r="A9" s="5" t="s">
        <v>69</v>
      </c>
      <c r="B9" s="6" t="s">
        <v>70</v>
      </c>
      <c r="C9" s="6" t="s">
        <v>71</v>
      </c>
      <c r="D9" s="6" t="s">
        <v>72</v>
      </c>
      <c r="E9" s="6"/>
      <c r="F9" s="6"/>
      <c r="G9" s="7"/>
    </row>
    <row r="10" spans="1:7" ht="32" customHeight="1" x14ac:dyDescent="0.35">
      <c r="A10" t="s">
        <v>73</v>
      </c>
      <c r="B10">
        <f>'Pricing Schedule'!I21</f>
        <v>0</v>
      </c>
      <c r="C10" t="s">
        <v>74</v>
      </c>
      <c r="D10" s="46" t="s">
        <v>75</v>
      </c>
      <c r="E10" s="46"/>
      <c r="F10" s="46"/>
      <c r="G10" s="46"/>
    </row>
    <row r="11" spans="1:7" ht="32" customHeight="1" x14ac:dyDescent="0.35">
      <c r="A11" s="12" t="s">
        <v>76</v>
      </c>
      <c r="B11" s="24">
        <f>'Pricing Schedule'!I22</f>
        <v>0</v>
      </c>
      <c r="C11" s="25" t="str">
        <f>IF(B11&lt;=B14,"OK","EXCEEDS AVAILABLE TENDER VALUE")</f>
        <v>OK</v>
      </c>
      <c r="D11" s="42" t="s">
        <v>77</v>
      </c>
      <c r="E11" s="43"/>
      <c r="F11" s="43"/>
      <c r="G11" s="44"/>
    </row>
    <row r="12" spans="1:7" ht="32" customHeight="1" x14ac:dyDescent="0.35">
      <c r="A12" s="13" t="s">
        <v>78</v>
      </c>
      <c r="B12" s="26">
        <f>B13*10%</f>
        <v>21500</v>
      </c>
      <c r="C12" s="27" t="s">
        <v>79</v>
      </c>
      <c r="D12" s="48" t="s">
        <v>80</v>
      </c>
      <c r="E12" s="43"/>
      <c r="F12" s="43"/>
      <c r="G12" s="44"/>
    </row>
    <row r="13" spans="1:7" ht="38" customHeight="1" x14ac:dyDescent="0.35">
      <c r="A13" s="12" t="s">
        <v>81</v>
      </c>
      <c r="B13" s="24">
        <v>215000</v>
      </c>
      <c r="C13" s="25" t="s">
        <v>82</v>
      </c>
      <c r="D13" s="42" t="s">
        <v>83</v>
      </c>
      <c r="E13" s="43"/>
      <c r="F13" s="43"/>
      <c r="G13" s="44"/>
    </row>
    <row r="14" spans="1:7" ht="38" customHeight="1" x14ac:dyDescent="0.35">
      <c r="A14" s="12" t="s">
        <v>84</v>
      </c>
      <c r="B14" s="24">
        <f>B13-B12</f>
        <v>193500</v>
      </c>
      <c r="C14" s="25" t="s">
        <v>82</v>
      </c>
      <c r="D14" s="42" t="s">
        <v>85</v>
      </c>
      <c r="E14" s="43"/>
      <c r="F14" s="43"/>
      <c r="G14" s="44"/>
    </row>
    <row r="15" spans="1:7" ht="32" customHeight="1" x14ac:dyDescent="0.35">
      <c r="A15" s="14" t="s">
        <v>86</v>
      </c>
      <c r="B15" s="28">
        <f>B11+B12</f>
        <v>21500</v>
      </c>
      <c r="C15" s="29" t="str">
        <f>IF(B17&lt;=B15,"OK","EXCEEDS CONTRACT VALUE")</f>
        <v>OK</v>
      </c>
      <c r="D15" s="49" t="s">
        <v>87</v>
      </c>
      <c r="E15" s="50"/>
      <c r="F15" s="50"/>
      <c r="G15" s="51"/>
    </row>
    <row r="16" spans="1:7" ht="32" customHeight="1" x14ac:dyDescent="0.35">
      <c r="A16" s="1"/>
      <c r="B16" s="1"/>
      <c r="C16" s="1"/>
      <c r="D16" s="47"/>
      <c r="E16" s="46"/>
      <c r="F16" s="46"/>
      <c r="G16" s="46"/>
    </row>
    <row r="17" spans="1:7" ht="38" customHeight="1" x14ac:dyDescent="0.35">
      <c r="A17" s="1"/>
      <c r="B17" s="1"/>
      <c r="C17" s="1"/>
      <c r="D17" s="47"/>
      <c r="E17" s="46"/>
      <c r="F17" s="46"/>
      <c r="G17" s="46"/>
    </row>
    <row r="18" spans="1:7" ht="22" customHeight="1" x14ac:dyDescent="0.35">
      <c r="A18" s="33" t="s">
        <v>88</v>
      </c>
      <c r="B18" s="31"/>
      <c r="C18" s="31"/>
      <c r="D18" s="31"/>
      <c r="E18" s="31"/>
      <c r="F18" s="31"/>
      <c r="G18" s="32"/>
    </row>
    <row r="19" spans="1:7" ht="22" customHeight="1" x14ac:dyDescent="0.35">
      <c r="A19" s="15" t="s">
        <v>28</v>
      </c>
      <c r="B19" s="16" t="s">
        <v>29</v>
      </c>
      <c r="C19" s="16" t="s">
        <v>30</v>
      </c>
      <c r="D19" s="16" t="s">
        <v>31</v>
      </c>
      <c r="E19" s="16" t="s">
        <v>32</v>
      </c>
      <c r="F19" s="16"/>
      <c r="G19" s="17"/>
    </row>
    <row r="20" spans="1:7" ht="28" customHeight="1" x14ac:dyDescent="0.35">
      <c r="A20" s="35">
        <f>'Pricing Schedule'!D19</f>
        <v>0</v>
      </c>
      <c r="B20" s="35">
        <f>'Pricing Schedule'!E19</f>
        <v>0</v>
      </c>
      <c r="C20" s="35">
        <f>'Pricing Schedule'!F19</f>
        <v>0</v>
      </c>
      <c r="D20" s="35">
        <f>'Pricing Schedule'!G19</f>
        <v>0</v>
      </c>
      <c r="E20" s="35">
        <f>'Pricing Schedule'!H19</f>
        <v>0</v>
      </c>
      <c r="F20" s="34"/>
      <c r="G20" s="30"/>
    </row>
    <row r="21" spans="1:7" ht="44" customHeight="1" x14ac:dyDescent="0.35"/>
    <row r="22" spans="1:7" ht="34" customHeight="1" x14ac:dyDescent="0.35"/>
  </sheetData>
  <mergeCells count="10">
    <mergeCell ref="D14:G14"/>
    <mergeCell ref="D17:G17"/>
    <mergeCell ref="D12:G12"/>
    <mergeCell ref="D16:G16"/>
    <mergeCell ref="D15:G15"/>
    <mergeCell ref="A5:G5"/>
    <mergeCell ref="D11:G11"/>
    <mergeCell ref="A7:G7"/>
    <mergeCell ref="D10:G10"/>
    <mergeCell ref="D13:G13"/>
  </mergeCells>
  <conditionalFormatting sqref="C13:C17">
    <cfRule type="expression" dxfId="0" priority="1">
      <formula>LEFT(C13,2)&lt;&gt;"OK"</formula>
    </cfRule>
  </conditionalFormatting>
  <pageMargins left="0.75" right="0.75" top="1" bottom="1" header="0.5" footer="0.5"/>
  <pageSetup fitToHeight="0" orientation="portrait"/>
  <headerFooter>
    <oddFooter>&amp;CRoyal Irish Academy - Finance System Pricing Schedule</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Pricing Schedule</vt:lpstr>
      <vt:lpstr>Evaluation Summary</vt:lpstr>
      <vt:lpstr>'Evaluation Summary'!Print_Area</vt:lpstr>
      <vt:lpstr>Instructions!Print_Area</vt:lpstr>
      <vt:lpstr>'Pricing Schedule'!Print_Area</vt:lpstr>
      <vt:lpstr>'Pricing Schedule'!Print_Titles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2026-10-02T13:18:56Z</dcterms:created>
  <dcterms:modified xsi:type="dcterms:W3CDTF">2026-10-02T13:19:32Z</dcterms:modified>
  <cp:category/>
  <cp:contentStatus/>
</cp:coreProperties>
</file>