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defaultThemeVersion="124226"/>
  <xr:revisionPtr revIDLastSave="0" documentId="13_ncr:1_{185A32C5-C4AF-44FA-AA20-9528BFBDE4A3}" xr6:coauthVersionLast="47" xr6:coauthVersionMax="47" xr10:uidLastSave="{00000000-0000-0000-0000-000000000000}"/>
  <bookViews>
    <workbookView xWindow="-28920" yWindow="-120" windowWidth="29040" windowHeight="15720" firstSheet="1" activeTab="1" xr2:uid="{00000000-000D-0000-FFFF-FFFF00000000}"/>
  </bookViews>
  <sheets>
    <sheet name="Instructions" sheetId="10" r:id="rId1"/>
    <sheet name="Pricing Schedule" sheetId="31" r:id="rId2"/>
    <sheet name="Appendix A Device Specs" sheetId="3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 i="31" l="1"/>
  <c r="B16" i="36" l="1"/>
  <c r="B4" i="36"/>
  <c r="B10" i="36"/>
  <c r="A10" i="31"/>
  <c r="F14" i="31" l="1"/>
  <c r="A14" i="31"/>
  <c r="A13" i="31"/>
  <c r="F11" i="31" l="1"/>
  <c r="F12" i="31"/>
  <c r="F13" i="31"/>
  <c r="A12" i="31"/>
  <c r="C20" i="31" l="1"/>
  <c r="J11" i="31"/>
  <c r="J12" i="31"/>
  <c r="J13" i="31"/>
  <c r="J14" i="31"/>
  <c r="J16" i="31"/>
  <c r="J17" i="31"/>
  <c r="J18" i="31"/>
  <c r="J19" i="31"/>
  <c r="J10" i="31"/>
  <c r="J20" i="31" l="1"/>
  <c r="F10" i="31" l="1"/>
  <c r="A11" i="31"/>
  <c r="A1" i="31"/>
</calcChain>
</file>

<file path=xl/sharedStrings.xml><?xml version="1.0" encoding="utf-8"?>
<sst xmlns="http://schemas.openxmlformats.org/spreadsheetml/2006/main" count="243" uniqueCount="165">
  <si>
    <t>Appendix 2- Pricing Schedule</t>
  </si>
  <si>
    <t>General Information</t>
  </si>
  <si>
    <t>Project Title</t>
  </si>
  <si>
    <t xml:space="preserve"> RFT for the supply of Property &amp; Exhibits Management System (PEMS) Peripheral Equipment consisting of Electronic Signature Capture Devices, Handheld Barcode Scanners and Desktop Label Printers for An Garda Síochána</t>
  </si>
  <si>
    <t>Required Date</t>
  </si>
  <si>
    <t>21st August 2026</t>
  </si>
  <si>
    <t>AGS Category IT Procurement</t>
  </si>
  <si>
    <t>Ronan Killleen</t>
  </si>
  <si>
    <t>AGS Category Manager</t>
  </si>
  <si>
    <t>Linda Cullen</t>
  </si>
  <si>
    <t>Product Description</t>
  </si>
  <si>
    <t>A</t>
  </si>
  <si>
    <t>Electronic Signature Capture Devices comparable in performance to Topaz T-L460-HSB-R or equivalent</t>
  </si>
  <si>
    <t>B</t>
  </si>
  <si>
    <t>Hand-Held Wired Barcode Scanners comparable in performance to Zebra DS2208-SR7U2 Zebra DS2208 or equivalent</t>
  </si>
  <si>
    <t>C</t>
  </si>
  <si>
    <t>Barcode Label Printers comparable in performance to Zebra ZD421T Label Printer Wired &amp; Wireless Bluetooth Product SKU: ZD4A043-30EM00EZ or equivalent.</t>
  </si>
  <si>
    <t>D</t>
  </si>
  <si>
    <t>Compatible Barcode Printer Ribbons</t>
  </si>
  <si>
    <t>E</t>
  </si>
  <si>
    <t>Compatible Barcode Printer Labels (102mm x 51mm)</t>
  </si>
  <si>
    <t>Instructions</t>
  </si>
  <si>
    <t>Tenderers are required to complete the Pricing Schedule and Appendix A</t>
  </si>
  <si>
    <t xml:space="preserve">All prices must be quoted in € (euro) and exclusive of VAT.  </t>
  </si>
  <si>
    <t>Please ensure the signature box at the bottom of this worksheet is completed</t>
  </si>
  <si>
    <t>Failure to complete and return this Pricing Schedule document as part of the Tender submission will result in the tender being rejected as non compliant.</t>
  </si>
  <si>
    <t>Signed:</t>
  </si>
  <si>
    <t>Position:</t>
  </si>
  <si>
    <t>Print Name:</t>
  </si>
  <si>
    <t xml:space="preserve">Phone No: </t>
  </si>
  <si>
    <t xml:space="preserve">Company Name: </t>
  </si>
  <si>
    <t>Date:</t>
  </si>
  <si>
    <t xml:space="preserve">Address: </t>
  </si>
  <si>
    <t>Email:</t>
  </si>
  <si>
    <r>
      <t xml:space="preserve">All prices quoted must be for both individual units and the full annual quantity of printers, scanners and labels and be fixed for the duration of the contract as outlined in Appendix 1.
Tender Award Criteria - Ultimate Cost  - </t>
    </r>
    <r>
      <rPr>
        <b/>
        <sz val="16"/>
        <color rgb="FFFF0000"/>
        <rFont val="Calibri"/>
        <family val="2"/>
        <scheme val="minor"/>
      </rPr>
      <t>Weighting 250 Marks</t>
    </r>
    <r>
      <rPr>
        <b/>
        <sz val="16"/>
        <color theme="1"/>
        <rFont val="Calibri"/>
        <family val="2"/>
        <scheme val="minor"/>
      </rPr>
      <t xml:space="preserve">
Tender prices must be submitted in Euro only and be exclusive of VAT. 
Tenderers must include all associated costs.  Please use the Notes field where required.
</t>
    </r>
  </si>
  <si>
    <r>
      <rPr>
        <b/>
        <sz val="18"/>
        <color theme="1"/>
        <rFont val="Calibri"/>
        <family val="2"/>
        <scheme val="minor"/>
      </rPr>
      <t xml:space="preserve">Note to Tenderers: </t>
    </r>
    <r>
      <rPr>
        <b/>
        <sz val="16"/>
        <color theme="1"/>
        <rFont val="Calibri"/>
        <family val="2"/>
        <scheme val="minor"/>
      </rPr>
      <t xml:space="preserve">
While the values inserted (yellow section) will not form part of the evaluation, the costs included in the yellow section for one-off requirements to Garda stations and offices across the country will remain fixed for the duration as stated in the RFT Document Section 2.10 Pricing.</t>
    </r>
  </si>
  <si>
    <t>Tenderers Name:</t>
  </si>
  <si>
    <t>Cost Proposal - For Evaluation</t>
  </si>
  <si>
    <t>Electronic Signature Pad Make and Model Number:</t>
  </si>
  <si>
    <t>Scanner Make and Model Number:</t>
  </si>
  <si>
    <t>Please provide the cost for the quantities listed below  
Include any applicable information on volume discounts where appropriate</t>
  </si>
  <si>
    <t>Printer Make and Model Number:</t>
  </si>
  <si>
    <t>Cost per individual unit</t>
  </si>
  <si>
    <t>Quantities as listed below</t>
  </si>
  <si>
    <t>Description</t>
  </si>
  <si>
    <t>Unit of Measure
(Approx)</t>
  </si>
  <si>
    <t xml:space="preserve">Cost Per Unit / Roll (€) </t>
  </si>
  <si>
    <t>Lead Times Weeks</t>
  </si>
  <si>
    <t>Tenderers Notes</t>
  </si>
  <si>
    <t>Unit of Measure</t>
  </si>
  <si>
    <t>Quantity</t>
  </si>
  <si>
    <t>Discounted Cost Per Unit / Roll (€)</t>
  </si>
  <si>
    <t xml:space="preserve">Total Cost (€) </t>
  </si>
  <si>
    <t xml:space="preserve">Lead Times Weeks </t>
  </si>
  <si>
    <t>Each</t>
  </si>
  <si>
    <t>Roll of 1,520</t>
  </si>
  <si>
    <r>
      <rPr>
        <b/>
        <sz val="14"/>
        <color rgb="FFFF0000"/>
        <rFont val="Calibri"/>
        <family val="2"/>
        <scheme val="minor"/>
      </rPr>
      <t>For the purpose of Tender evaluation and pricing a single delivery location is provided</t>
    </r>
    <r>
      <rPr>
        <b/>
        <sz val="12"/>
        <color theme="1"/>
        <rFont val="Calibri"/>
        <family val="2"/>
        <scheme val="minor"/>
      </rPr>
      <t xml:space="preserve"> 
1 x Delivery Cost to each location - to include all shipping charges, insurance, customs duties and all aspects as outlined in Delivered Duty Paid (DDP) incoterms, (if not already included in purchase cost) (C3)
An Garda Síochána
IT Operations &amp; Security 
Garda IT Centre, 
Garda Headquarters, Phoenix Park, 
Dublin 8, 
Ireland, 
D08 HN3X 
</t>
    </r>
    <r>
      <rPr>
        <b/>
        <sz val="12"/>
        <color rgb="FFFF0000"/>
        <rFont val="Calibri"/>
        <family val="2"/>
        <scheme val="minor"/>
      </rPr>
      <t>The successful contractor must include Logistical costs for delivering to any AGS office or Station countrywide under the resulting contract.</t>
    </r>
  </si>
  <si>
    <r>
      <t xml:space="preserve">3 Year - Extended Manufacturer Warranty, Support &amp; Maintenance Service Contract for the Desktop Barcode Label Printers, </t>
    </r>
    <r>
      <rPr>
        <sz val="11"/>
        <rFont val="Calibri"/>
        <family val="2"/>
        <scheme val="minor"/>
      </rPr>
      <t>(if not already included) inline with all requirements as stipulated in the Tender Response Document including all software updates &amp; technical support.</t>
    </r>
  </si>
  <si>
    <r>
      <t>3 Year - Extended manufacturer Warranty, Support &amp; Maintenance Service Contract for the Desktop Barcode Label Printers,</t>
    </r>
    <r>
      <rPr>
        <sz val="11"/>
        <rFont val="Calibri"/>
        <family val="2"/>
        <scheme val="minor"/>
      </rPr>
      <t xml:space="preserve"> (if not already included) inline with all requirements as stipulated in the Tender Response Document including all software updates &amp; technical support.</t>
    </r>
  </si>
  <si>
    <t>Individual Unit Price for 1 E-Sig Device,1 Barcode Scanner,1 Barcode Printer(plus 3yr warranty),1 Roll of Label Size &amp; 1 Roll of Printer Ribbon:</t>
  </si>
  <si>
    <t>Total Price for 200 E-Sig Devices/Printers/Scanners &amp; the Estimated Label/Ribbons Requirements:</t>
  </si>
  <si>
    <t>Pricing  Score =</t>
  </si>
  <si>
    <t xml:space="preserve">Lowest Tendered Price x Max Points </t>
  </si>
  <si>
    <t xml:space="preserve">         Price of bid being evaluated</t>
  </si>
  <si>
    <t>Note: Please include all relevant information for your Quotation in the table provided. Should alternative options be available please copy the table and provide the additional information.</t>
  </si>
  <si>
    <t>Briefly outline discounts offered (e.g. public sector discount); if no discount is offered please state “n/a”.</t>
  </si>
  <si>
    <t xml:space="preserve">Appendix A </t>
  </si>
  <si>
    <t>Product Type</t>
  </si>
  <si>
    <t>Device Currently in Use across An Garda Siochana</t>
  </si>
  <si>
    <t>Dimensions of Device</t>
  </si>
  <si>
    <t>Dimensions of Signing Area
 ( human readable text)</t>
  </si>
  <si>
    <t>Sensor Type</t>
  </si>
  <si>
    <t>Pen Type</t>
  </si>
  <si>
    <t xml:space="preserve">Signature visible on Device </t>
  </si>
  <si>
    <t>Signature Authentication
Capability</t>
  </si>
  <si>
    <t>Backlit</t>
  </si>
  <si>
    <t>Temperature Range
(Device will withstand this temperature range)</t>
  </si>
  <si>
    <t xml:space="preserve">Water Resistant </t>
  </si>
  <si>
    <t>Compatibile with Current AGS PEMS Equipement(Scanner/Printer)</t>
  </si>
  <si>
    <t xml:space="preserve">Energy Efficient </t>
  </si>
  <si>
    <t>Warranty Option
(In Months)</t>
  </si>
  <si>
    <t>Warranty Renewal Option</t>
  </si>
  <si>
    <t>Note: All Devices must provide good durability(1-2 years)in Outdoor enviroment.</t>
  </si>
  <si>
    <t xml:space="preserve">152mm x 95mm x 36mm (approx) </t>
  </si>
  <si>
    <t xml:space="preserve">112mm x 33mm (approx) </t>
  </si>
  <si>
    <t>3rd generation touch screen; Rated to 1 million signatures</t>
  </si>
  <si>
    <t>Patented passive, Rugged, Battery less and Tethered</t>
  </si>
  <si>
    <t>Forensic quality</t>
  </si>
  <si>
    <t>Required</t>
  </si>
  <si>
    <t xml:space="preserve">5-40 Celsius </t>
  </si>
  <si>
    <t>24</t>
  </si>
  <si>
    <t>Alternative Option</t>
  </si>
  <si>
    <t>Omni-directional Scanning
 ( human readable text)</t>
  </si>
  <si>
    <t>Scan Type</t>
  </si>
  <si>
    <t>Connectivity Technology</t>
  </si>
  <si>
    <t xml:space="preserve">Scanning Range </t>
  </si>
  <si>
    <t>Wired/Wireless</t>
  </si>
  <si>
    <t>Compatibile with Current AGS PEMS Equipement(E-Sig Capture Device/Printer)</t>
  </si>
  <si>
    <t>Compatibile with Alternative Option</t>
  </si>
  <si>
    <t xml:space="preserve">RoHS Compliant </t>
  </si>
  <si>
    <t>Note: All Devices must provide good durability(2-3 years)in Outdoor enviroment.</t>
  </si>
  <si>
    <t>16.5cm H x 6.6cm W x 9.9cm D</t>
  </si>
  <si>
    <t>2D &amp; 1D</t>
  </si>
  <si>
    <t>USB</t>
  </si>
  <si>
    <t>1.23 cm to 36.8 cm</t>
  </si>
  <si>
    <t xml:space="preserve">Wired </t>
  </si>
  <si>
    <t>n/a</t>
  </si>
  <si>
    <t xml:space="preserve">Required </t>
  </si>
  <si>
    <t>TBC</t>
  </si>
  <si>
    <t xml:space="preserve">Printer Type </t>
  </si>
  <si>
    <t>Printer Fonts</t>
  </si>
  <si>
    <t>Operating System</t>
  </si>
  <si>
    <t xml:space="preserve">Max Resolution </t>
  </si>
  <si>
    <t>Max Paper Size</t>
  </si>
  <si>
    <t xml:space="preserve">Max Printing Width </t>
  </si>
  <si>
    <t xml:space="preserve">Media thickness </t>
  </si>
  <si>
    <t xml:space="preserve">Cables included </t>
  </si>
  <si>
    <t>Lubrication</t>
  </si>
  <si>
    <t>Replaceable Print Head</t>
  </si>
  <si>
    <t>Compatibile with Current AGS Hardware</t>
  </si>
  <si>
    <t>Product and Battery Recycling Provided</t>
  </si>
  <si>
    <t xml:space="preserve">20.2cm x 26.7cm x 19.2cm </t>
  </si>
  <si>
    <t>Label printer - thermal transfer - monochrome</t>
  </si>
  <si>
    <t>Fonts A, B, C, D, E, F, G, H and GS to expand up to 10 times, height and width independently. However, fonts E and H (OCR-A and OCR-B) are not considered  “in-spec” when expanded.</t>
  </si>
  <si>
    <t>Windows / iOS / Android</t>
  </si>
  <si>
    <t>300 dpi</t>
  </si>
  <si>
    <t>Roll (11.2cm)</t>
  </si>
  <si>
    <t>108mm</t>
  </si>
  <si>
    <t>0.08mm - 0.19mm</t>
  </si>
  <si>
    <t>Self Lubrication of mechanical parts</t>
  </si>
  <si>
    <t xml:space="preserve">Yes </t>
  </si>
  <si>
    <t>yes</t>
  </si>
  <si>
    <t xml:space="preserve">Ribbons compatible with existing Product in use across An Garda Siochana. </t>
  </si>
  <si>
    <t>Dimensions of Ribbons</t>
  </si>
  <si>
    <t>Dimensions of Core
 ( human readable text)</t>
  </si>
  <si>
    <t>Ribbon Type</t>
  </si>
  <si>
    <t>Colour Type</t>
  </si>
  <si>
    <t>Chemical and Solvent Resistance</t>
  </si>
  <si>
    <t>For use with top-coated paper and matte synthetic materials</t>
  </si>
  <si>
    <t>In applications with moderate to hard exposure to water, chemicals, solvents or abrasion.</t>
  </si>
  <si>
    <t>Very Good Abrasion</t>
  </si>
  <si>
    <t xml:space="preserve">Water/Chemical/Solvent Resistant </t>
  </si>
  <si>
    <t>Compatibile with Current AGS Printer -  Zebra Label Printer ZD421T</t>
  </si>
  <si>
    <t>Note: must provide good durability(2-3 years)in Outdoor enviroment.</t>
  </si>
  <si>
    <t>Zebra Ribbons
Part no:  03200GS11007</t>
  </si>
  <si>
    <t>110mm x 74m</t>
  </si>
  <si>
    <t>12mm Core</t>
  </si>
  <si>
    <t>Wax/Resin</t>
  </si>
  <si>
    <t>Black</t>
  </si>
  <si>
    <t>Alternative option</t>
  </si>
  <si>
    <t>Label Type</t>
  </si>
  <si>
    <t xml:space="preserve">Label compatible with existing Product in use across An Garda Siochana. </t>
  </si>
  <si>
    <t>Dimensions of White Printable Area                             (all with barcode &amp; human readable text)</t>
  </si>
  <si>
    <t>Thermal transfer matte polypropylene label</t>
  </si>
  <si>
    <t xml:space="preserve">Permenant Adhesive </t>
  </si>
  <si>
    <t>Label Thickness
(mm)</t>
  </si>
  <si>
    <t>Temperature Range
(Labels will withstand this temperature range)</t>
  </si>
  <si>
    <t xml:space="preserve">Compatibile with Current AGS Label Printers 
ZEBRA ZD421T 300 DPI LABEL PRINTER Model SKU ZD4A043-30EE00E    </t>
  </si>
  <si>
    <t>Item Curved</t>
  </si>
  <si>
    <t xml:space="preserve">Additional Requirements           </t>
  </si>
  <si>
    <t xml:space="preserve">Note: All labels must to be non-tear with good smear &amp; scratch resisitance. </t>
  </si>
  <si>
    <t>Note: All labels must provide good durability(1-2 years)in Outdoor enviroment.</t>
  </si>
  <si>
    <t>Paper File Cover &amp; Paper/Plastic Bag Labels</t>
  </si>
  <si>
    <t xml:space="preserve">102mm x 51mm (approx) </t>
  </si>
  <si>
    <t>(Case Labels)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</si>
</sst>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quot;€&quot;#,##0.00"/>
    <numFmt numFmtId="165" formatCode="[$€-2]\ #,##0.00;[Red]\-[$€-2]\ #,##0.00"/>
  </numFmts>
  <fonts count="43" x14ac:knownFonts="1">
    <font>
      <sz val="11"/>
      <color theme="1"/>
      <name val="Calibri"/>
      <family val="2"/>
      <scheme val="minor"/>
    </font>
    <font>
      <b/>
      <sz val="11"/>
      <color theme="1"/>
      <name val="Calibri"/>
      <family val="2"/>
      <scheme val="minor"/>
    </font>
    <font>
      <b/>
      <sz val="12"/>
      <color theme="1"/>
      <name val="Calibri"/>
      <family val="2"/>
      <scheme val="minor"/>
    </font>
    <font>
      <b/>
      <sz val="11"/>
      <name val="Calibri"/>
      <family val="2"/>
      <scheme val="minor"/>
    </font>
    <font>
      <sz val="11"/>
      <name val="Calibri"/>
      <family val="2"/>
      <scheme val="minor"/>
    </font>
    <font>
      <u/>
      <sz val="11"/>
      <color theme="10"/>
      <name val="Calibri"/>
      <family val="2"/>
      <scheme val="minor"/>
    </font>
    <font>
      <sz val="10"/>
      <name val="Arial"/>
      <family val="2"/>
    </font>
    <font>
      <b/>
      <sz val="16"/>
      <color theme="1"/>
      <name val="Calibri"/>
      <family val="2"/>
      <scheme val="minor"/>
    </font>
    <font>
      <sz val="8"/>
      <color theme="1"/>
      <name val="Calibri"/>
      <family val="2"/>
      <scheme val="minor"/>
    </font>
    <font>
      <sz val="12"/>
      <color theme="1"/>
      <name val="Calibri"/>
      <family val="2"/>
      <scheme val="minor"/>
    </font>
    <font>
      <b/>
      <u/>
      <sz val="16"/>
      <color theme="1"/>
      <name val="Calibri"/>
      <family val="2"/>
      <scheme val="minor"/>
    </font>
    <font>
      <u/>
      <sz val="11"/>
      <color theme="1"/>
      <name val="Calibri"/>
      <family val="2"/>
      <scheme val="minor"/>
    </font>
    <font>
      <b/>
      <sz val="14"/>
      <color rgb="FF000000"/>
      <name val="Calibri"/>
      <family val="2"/>
      <scheme val="minor"/>
    </font>
    <font>
      <b/>
      <sz val="12"/>
      <color rgb="FF000000"/>
      <name val="Calibri"/>
      <family val="2"/>
      <scheme val="minor"/>
    </font>
    <font>
      <sz val="14"/>
      <color rgb="FF222222"/>
      <name val="Arial"/>
      <family val="2"/>
    </font>
    <font>
      <b/>
      <sz val="18"/>
      <color theme="1"/>
      <name val="Calibri"/>
      <family val="2"/>
      <scheme val="minor"/>
    </font>
    <font>
      <sz val="18"/>
      <color theme="1"/>
      <name val="Calibri"/>
      <family val="2"/>
      <scheme val="minor"/>
    </font>
    <font>
      <b/>
      <u val="double"/>
      <sz val="20"/>
      <color rgb="FF000000"/>
      <name val="Calibri"/>
      <family val="2"/>
      <scheme val="minor"/>
    </font>
    <font>
      <b/>
      <sz val="20"/>
      <color theme="1"/>
      <name val="Calibri"/>
      <family val="2"/>
      <scheme val="minor"/>
    </font>
    <font>
      <b/>
      <sz val="12"/>
      <name val="Calibri"/>
      <family val="2"/>
      <scheme val="minor"/>
    </font>
    <font>
      <b/>
      <u/>
      <sz val="14"/>
      <color rgb="FF000000"/>
      <name val="Calibri"/>
      <family val="2"/>
      <scheme val="minor"/>
    </font>
    <font>
      <b/>
      <u/>
      <sz val="14"/>
      <name val="Calibri"/>
      <family val="2"/>
      <scheme val="minor"/>
    </font>
    <font>
      <b/>
      <sz val="12"/>
      <color rgb="FFFF0000"/>
      <name val="Calibri"/>
      <family val="2"/>
      <scheme val="minor"/>
    </font>
    <font>
      <b/>
      <u/>
      <sz val="12"/>
      <color theme="1"/>
      <name val="Calibri"/>
      <family val="2"/>
      <scheme val="minor"/>
    </font>
    <font>
      <b/>
      <sz val="12"/>
      <color theme="1"/>
      <name val="Calibri"/>
      <family val="2"/>
    </font>
    <font>
      <b/>
      <sz val="9"/>
      <color rgb="FF000000"/>
      <name val="Calibri"/>
      <family val="2"/>
      <scheme val="minor"/>
    </font>
    <font>
      <sz val="9"/>
      <color rgb="FF000000"/>
      <name val="Calibri"/>
      <family val="2"/>
      <scheme val="minor"/>
    </font>
    <font>
      <b/>
      <sz val="14"/>
      <name val="Calibri"/>
      <family val="2"/>
      <scheme val="minor"/>
    </font>
    <font>
      <b/>
      <u/>
      <sz val="14"/>
      <color theme="1"/>
      <name val="Calibri"/>
      <family val="2"/>
      <scheme val="minor"/>
    </font>
    <font>
      <b/>
      <sz val="16"/>
      <color rgb="FFFF0000"/>
      <name val="Calibri"/>
      <family val="2"/>
      <scheme val="minor"/>
    </font>
    <font>
      <b/>
      <u val="double"/>
      <sz val="16"/>
      <color rgb="FF000000"/>
      <name val="Calibri"/>
      <family val="2"/>
      <scheme val="minor"/>
    </font>
    <font>
      <b/>
      <sz val="16"/>
      <color rgb="FFFFFF00"/>
      <name val="Calibri"/>
      <family val="2"/>
      <scheme val="minor"/>
    </font>
    <font>
      <b/>
      <sz val="12"/>
      <color rgb="FFFFFF00"/>
      <name val="Calibri"/>
      <family val="2"/>
      <scheme val="minor"/>
    </font>
    <font>
      <sz val="12"/>
      <color theme="1"/>
      <name val="Calibri"/>
      <family val="2"/>
    </font>
    <font>
      <sz val="12"/>
      <color rgb="FF000000"/>
      <name val="Calibri"/>
      <family val="2"/>
    </font>
    <font>
      <b/>
      <sz val="10"/>
      <name val="Calibri"/>
      <family val="2"/>
      <scheme val="minor"/>
    </font>
    <font>
      <b/>
      <sz val="10"/>
      <color rgb="FFFF0000"/>
      <name val="Calibri"/>
      <family val="2"/>
      <scheme val="minor"/>
    </font>
    <font>
      <sz val="9"/>
      <color theme="1"/>
      <name val="Calibri"/>
      <family val="2"/>
      <scheme val="minor"/>
    </font>
    <font>
      <b/>
      <u val="double"/>
      <sz val="12"/>
      <color rgb="FF000000"/>
      <name val="Calibri"/>
      <family val="2"/>
      <scheme val="minor"/>
    </font>
    <font>
      <b/>
      <sz val="9"/>
      <color rgb="FFFFFF00"/>
      <name val="Calibri"/>
      <family val="2"/>
      <scheme val="minor"/>
    </font>
    <font>
      <sz val="9"/>
      <color rgb="FFFF0000"/>
      <name val="Calibri"/>
      <family val="2"/>
      <scheme val="minor"/>
    </font>
    <font>
      <b/>
      <sz val="14"/>
      <color rgb="FFFF0000"/>
      <name val="Calibri"/>
      <family val="2"/>
      <scheme val="minor"/>
    </font>
    <font>
      <b/>
      <sz val="28"/>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1DCFF"/>
        <bgColor indexed="64"/>
      </patternFill>
    </fill>
    <fill>
      <patternFill patternType="solid">
        <fgColor theme="7" tint="0.59999389629810485"/>
        <bgColor indexed="64"/>
      </patternFill>
    </fill>
    <fill>
      <patternFill patternType="solid">
        <fgColor rgb="FFD9D9D9"/>
        <bgColor indexed="64"/>
      </patternFill>
    </fill>
    <fill>
      <patternFill patternType="solid">
        <fgColor rgb="FF002060"/>
        <bgColor indexed="64"/>
      </patternFill>
    </fill>
    <fill>
      <patternFill patternType="solid">
        <fgColor theme="3" tint="-0.249977111117893"/>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auto="1"/>
      </top>
      <bottom style="medium">
        <color auto="1"/>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indexed="64"/>
      </right>
      <top style="medium">
        <color auto="1"/>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auto="1"/>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medium">
        <color auto="1"/>
      </top>
      <bottom style="thin">
        <color indexed="64"/>
      </bottom>
      <diagonal/>
    </border>
    <border>
      <left/>
      <right/>
      <top style="medium">
        <color auto="1"/>
      </top>
      <bottom style="thin">
        <color indexed="64"/>
      </bottom>
      <diagonal/>
    </border>
    <border>
      <left style="medium">
        <color indexed="64"/>
      </left>
      <right style="medium">
        <color indexed="64"/>
      </right>
      <top style="thin">
        <color indexed="64"/>
      </top>
      <bottom style="medium">
        <color indexed="64"/>
      </bottom>
      <diagonal/>
    </border>
    <border>
      <left/>
      <right/>
      <top style="medium">
        <color auto="1"/>
      </top>
      <bottom/>
      <diagonal/>
    </border>
    <border>
      <left/>
      <right style="medium">
        <color indexed="64"/>
      </right>
      <top style="medium">
        <color auto="1"/>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s>
  <cellStyleXfs count="4">
    <xf numFmtId="0" fontId="0" fillId="0" borderId="0"/>
    <xf numFmtId="0" fontId="5" fillId="0" borderId="0" applyNumberFormat="0" applyFill="0" applyBorder="0" applyAlignment="0" applyProtection="0"/>
    <xf numFmtId="0" fontId="6" fillId="0" borderId="0"/>
    <xf numFmtId="9" fontId="6" fillId="0" borderId="0" applyFont="0" applyFill="0" applyBorder="0" applyAlignment="0" applyProtection="0"/>
  </cellStyleXfs>
  <cellXfs count="189">
    <xf numFmtId="0" fontId="0" fillId="0" borderId="0" xfId="0"/>
    <xf numFmtId="4" fontId="4" fillId="0" borderId="0" xfId="0" applyNumberFormat="1" applyFont="1"/>
    <xf numFmtId="0" fontId="4" fillId="0" borderId="0" xfId="0" applyFont="1"/>
    <xf numFmtId="6" fontId="4" fillId="0" borderId="0" xfId="0" applyNumberFormat="1" applyFont="1" applyAlignment="1">
      <alignment wrapText="1"/>
    </xf>
    <xf numFmtId="0" fontId="2" fillId="0" borderId="0" xfId="0" applyFont="1" applyAlignment="1">
      <alignment horizontal="left" wrapText="1"/>
    </xf>
    <xf numFmtId="0" fontId="2" fillId="0" borderId="0" xfId="0" applyFont="1" applyAlignment="1">
      <alignment horizontal="left"/>
    </xf>
    <xf numFmtId="0" fontId="0" fillId="2" borderId="0" xfId="0" applyFill="1"/>
    <xf numFmtId="0" fontId="8" fillId="2" borderId="0" xfId="0" applyFont="1" applyFill="1"/>
    <xf numFmtId="0" fontId="2" fillId="2" borderId="0" xfId="0" applyFont="1" applyFill="1"/>
    <xf numFmtId="0" fontId="9" fillId="2" borderId="0" xfId="0" applyFont="1" applyFill="1"/>
    <xf numFmtId="0" fontId="10" fillId="2" borderId="0" xfId="0" applyFont="1" applyFill="1"/>
    <xf numFmtId="0" fontId="11" fillId="2" borderId="0" xfId="0" applyFont="1" applyFill="1"/>
    <xf numFmtId="0" fontId="1" fillId="0" borderId="0" xfId="0" applyFont="1" applyAlignment="1">
      <alignment horizontal="left" vertical="center" indent="4"/>
    </xf>
    <xf numFmtId="0" fontId="1" fillId="0" borderId="0" xfId="0" applyFont="1"/>
    <xf numFmtId="0" fontId="14" fillId="0" borderId="0" xfId="0" applyFont="1"/>
    <xf numFmtId="0" fontId="16" fillId="0" borderId="0" xfId="0" applyFont="1"/>
    <xf numFmtId="0" fontId="0" fillId="2" borderId="0" xfId="0" applyFill="1" applyAlignment="1">
      <alignment horizontal="center"/>
    </xf>
    <xf numFmtId="0" fontId="14" fillId="0" borderId="0" xfId="0" applyFont="1" applyAlignment="1">
      <alignment horizontal="center"/>
    </xf>
    <xf numFmtId="0" fontId="21" fillId="3" borderId="2" xfId="0" applyFont="1" applyFill="1" applyBorder="1" applyAlignment="1">
      <alignment horizontal="center" vertical="center" wrapText="1"/>
    </xf>
    <xf numFmtId="0" fontId="20" fillId="3" borderId="1" xfId="0" applyFont="1" applyFill="1" applyBorder="1" applyAlignment="1">
      <alignment horizontal="center" vertical="center"/>
    </xf>
    <xf numFmtId="0" fontId="12" fillId="3" borderId="8" xfId="0" applyFont="1" applyFill="1" applyBorder="1" applyAlignment="1">
      <alignment horizontal="right" vertical="center"/>
    </xf>
    <xf numFmtId="0" fontId="0" fillId="0" borderId="0" xfId="0" applyAlignment="1">
      <alignment vertical="center"/>
    </xf>
    <xf numFmtId="0" fontId="0" fillId="0" borderId="0" xfId="0" applyAlignment="1">
      <alignment wrapText="1"/>
    </xf>
    <xf numFmtId="0" fontId="2" fillId="0" borderId="0" xfId="0" applyFont="1" applyAlignment="1">
      <alignment horizontal="left" vertical="center" indent="4"/>
    </xf>
    <xf numFmtId="0" fontId="23" fillId="0" borderId="0" xfId="0" applyFont="1" applyAlignment="1">
      <alignment vertical="center"/>
    </xf>
    <xf numFmtId="0" fontId="2" fillId="0" borderId="0" xfId="0" applyFont="1" applyAlignment="1">
      <alignment vertical="center"/>
    </xf>
    <xf numFmtId="0" fontId="20" fillId="5" borderId="1" xfId="0" applyFont="1" applyFill="1" applyBorder="1" applyAlignment="1">
      <alignment horizontal="center" vertical="center"/>
    </xf>
    <xf numFmtId="0" fontId="13" fillId="5" borderId="2" xfId="0" applyFont="1" applyFill="1" applyBorder="1" applyAlignment="1">
      <alignment horizontal="center" vertical="center"/>
    </xf>
    <xf numFmtId="165" fontId="19" fillId="5" borderId="1" xfId="0" applyNumberFormat="1" applyFont="1" applyFill="1" applyBorder="1" applyAlignment="1">
      <alignment horizontal="center" vertical="center" wrapText="1"/>
    </xf>
    <xf numFmtId="0" fontId="13" fillId="5" borderId="7" xfId="0" applyFont="1" applyFill="1" applyBorder="1" applyAlignment="1">
      <alignment horizontal="center" vertical="center"/>
    </xf>
    <xf numFmtId="0" fontId="13" fillId="3" borderId="2" xfId="0" applyFont="1" applyFill="1" applyBorder="1" applyAlignment="1">
      <alignment horizontal="center" vertical="center"/>
    </xf>
    <xf numFmtId="165" fontId="19" fillId="3" borderId="1" xfId="0" applyNumberFormat="1" applyFont="1" applyFill="1" applyBorder="1" applyAlignment="1">
      <alignment horizontal="center" vertical="center" wrapText="1"/>
    </xf>
    <xf numFmtId="165" fontId="19" fillId="3" borderId="2" xfId="0" applyNumberFormat="1" applyFont="1" applyFill="1" applyBorder="1" applyAlignment="1">
      <alignment horizontal="center" vertical="center" wrapText="1"/>
    </xf>
    <xf numFmtId="0" fontId="13" fillId="3" borderId="7" xfId="0" applyFont="1" applyFill="1" applyBorder="1" applyAlignment="1">
      <alignment horizontal="center" vertical="center"/>
    </xf>
    <xf numFmtId="0" fontId="21" fillId="5" borderId="1" xfId="0" applyFont="1" applyFill="1" applyBorder="1" applyAlignment="1">
      <alignment horizontal="center" vertical="center" wrapText="1"/>
    </xf>
    <xf numFmtId="0" fontId="13" fillId="3" borderId="5" xfId="0" applyFont="1" applyFill="1" applyBorder="1" applyAlignment="1">
      <alignment horizontal="left" vertical="center"/>
    </xf>
    <xf numFmtId="0" fontId="13" fillId="5" borderId="5" xfId="0" applyFont="1" applyFill="1" applyBorder="1" applyAlignment="1">
      <alignment horizontal="left" vertical="center"/>
    </xf>
    <xf numFmtId="164" fontId="13" fillId="3" borderId="1" xfId="0" applyNumberFormat="1" applyFont="1" applyFill="1" applyBorder="1" applyAlignment="1">
      <alignment horizontal="center" vertical="center"/>
    </xf>
    <xf numFmtId="0" fontId="0" fillId="3" borderId="1" xfId="0" applyFill="1" applyBorder="1"/>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6" fillId="3" borderId="1" xfId="0" applyFont="1" applyFill="1" applyBorder="1"/>
    <xf numFmtId="0" fontId="0" fillId="5" borderId="1" xfId="0" applyFill="1" applyBorder="1"/>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164" fontId="17" fillId="5" borderId="1" xfId="0" applyNumberFormat="1" applyFont="1" applyFill="1" applyBorder="1" applyAlignment="1">
      <alignment horizontal="center" vertical="center"/>
    </xf>
    <xf numFmtId="0" fontId="16" fillId="5" borderId="1" xfId="0" applyFont="1" applyFill="1" applyBorder="1"/>
    <xf numFmtId="0" fontId="25" fillId="6" borderId="9" xfId="0" applyFont="1" applyFill="1" applyBorder="1" applyAlignment="1">
      <alignment horizontal="center" vertical="center" wrapText="1"/>
    </xf>
    <xf numFmtId="0" fontId="26" fillId="0" borderId="4" xfId="0" applyFont="1" applyBorder="1" applyAlignment="1">
      <alignment horizontal="center" vertical="center" wrapText="1"/>
    </xf>
    <xf numFmtId="0" fontId="20" fillId="5" borderId="1"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2" fillId="2" borderId="18" xfId="0" applyFont="1" applyFill="1" applyBorder="1" applyAlignment="1">
      <alignment vertical="center"/>
    </xf>
    <xf numFmtId="0" fontId="2" fillId="2" borderId="18" xfId="0" applyFont="1" applyFill="1" applyBorder="1"/>
    <xf numFmtId="0" fontId="2" fillId="2" borderId="20" xfId="0" applyFont="1" applyFill="1" applyBorder="1"/>
    <xf numFmtId="0" fontId="0" fillId="4" borderId="15" xfId="0" applyFill="1" applyBorder="1"/>
    <xf numFmtId="0" fontId="0" fillId="2" borderId="16" xfId="0" applyFill="1" applyBorder="1"/>
    <xf numFmtId="0" fontId="0" fillId="4" borderId="18" xfId="0" applyFill="1" applyBorder="1"/>
    <xf numFmtId="0" fontId="0" fillId="2" borderId="13" xfId="0" applyFill="1" applyBorder="1"/>
    <xf numFmtId="0" fontId="0" fillId="4" borderId="20" xfId="0" applyFill="1" applyBorder="1"/>
    <xf numFmtId="0" fontId="2" fillId="4" borderId="18" xfId="0" applyFont="1" applyFill="1" applyBorder="1" applyAlignment="1">
      <alignment horizontal="center" vertical="center"/>
    </xf>
    <xf numFmtId="0" fontId="2" fillId="4" borderId="18" xfId="0" applyFont="1" applyFill="1" applyBorder="1" applyAlignment="1">
      <alignment horizontal="center" vertical="center" wrapText="1"/>
    </xf>
    <xf numFmtId="0" fontId="12" fillId="3" borderId="12"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3" xfId="0" applyFont="1" applyFill="1" applyBorder="1" applyAlignment="1">
      <alignment horizontal="center" vertical="center"/>
    </xf>
    <xf numFmtId="0" fontId="27" fillId="5" borderId="5" xfId="0" applyFont="1" applyFill="1" applyBorder="1" applyAlignment="1">
      <alignment horizontal="center"/>
    </xf>
    <xf numFmtId="0" fontId="27" fillId="5" borderId="6" xfId="0" applyFont="1" applyFill="1" applyBorder="1" applyAlignment="1">
      <alignment horizontal="center"/>
    </xf>
    <xf numFmtId="0" fontId="27" fillId="5" borderId="3" xfId="0" applyFont="1" applyFill="1" applyBorder="1" applyAlignment="1">
      <alignment horizontal="center"/>
    </xf>
    <xf numFmtId="0" fontId="1" fillId="0" borderId="0" xfId="0" applyFont="1" applyAlignment="1">
      <alignment horizontal="center" vertical="center" wrapText="1"/>
    </xf>
    <xf numFmtId="0" fontId="24" fillId="4" borderId="18" xfId="0" applyFont="1" applyFill="1" applyBorder="1" applyAlignment="1">
      <alignment horizontal="center" vertical="center" wrapText="1"/>
    </xf>
    <xf numFmtId="0" fontId="26" fillId="0" borderId="1" xfId="0" applyFont="1" applyBorder="1" applyAlignment="1">
      <alignment horizontal="center" vertical="center" wrapText="1"/>
    </xf>
    <xf numFmtId="0" fontId="3" fillId="5"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164" fontId="30" fillId="3" borderId="1" xfId="0" applyNumberFormat="1" applyFont="1" applyFill="1" applyBorder="1" applyAlignment="1">
      <alignment horizontal="center" vertical="center"/>
    </xf>
    <xf numFmtId="0" fontId="20" fillId="3" borderId="2" xfId="0" applyFont="1" applyFill="1" applyBorder="1" applyAlignment="1">
      <alignment horizontal="center" vertical="center" wrapText="1"/>
    </xf>
    <xf numFmtId="49" fontId="26" fillId="0" borderId="1" xfId="0" applyNumberFormat="1" applyFont="1" applyBorder="1" applyAlignment="1">
      <alignment horizontal="center" vertical="center" wrapText="1"/>
    </xf>
    <xf numFmtId="0" fontId="32" fillId="8" borderId="1" xfId="0" applyFont="1" applyFill="1" applyBorder="1" applyAlignment="1">
      <alignment horizontal="center" vertical="center" wrapText="1"/>
    </xf>
    <xf numFmtId="0" fontId="24" fillId="0" borderId="10" xfId="0" applyFont="1" applyBorder="1" applyAlignment="1">
      <alignment horizontal="center" vertical="center" wrapText="1"/>
    </xf>
    <xf numFmtId="0" fontId="2" fillId="2" borderId="10" xfId="0" applyFont="1" applyFill="1" applyBorder="1" applyAlignment="1">
      <alignment horizontal="left" wrapText="1"/>
    </xf>
    <xf numFmtId="0" fontId="9" fillId="2" borderId="0" xfId="0" applyFont="1" applyFill="1" applyAlignment="1">
      <alignment horizontal="left" wrapText="1"/>
    </xf>
    <xf numFmtId="0" fontId="24" fillId="2" borderId="0" xfId="0" applyFont="1" applyFill="1" applyAlignment="1">
      <alignment horizontal="center" vertical="center" wrapText="1"/>
    </xf>
    <xf numFmtId="0" fontId="2" fillId="4" borderId="15" xfId="0" applyFont="1" applyFill="1" applyBorder="1" applyAlignment="1">
      <alignment horizontal="center" vertical="center" wrapText="1"/>
    </xf>
    <xf numFmtId="0" fontId="24" fillId="4" borderId="32"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165" fontId="19" fillId="3" borderId="9" xfId="0" applyNumberFormat="1" applyFont="1" applyFill="1" applyBorder="1" applyAlignment="1">
      <alignment horizontal="center" vertical="center" wrapText="1"/>
    </xf>
    <xf numFmtId="0" fontId="20" fillId="5" borderId="7"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7" fillId="5" borderId="1" xfId="0" applyFont="1" applyFill="1" applyBorder="1" applyAlignment="1">
      <alignment wrapText="1"/>
    </xf>
    <xf numFmtId="164" fontId="38" fillId="3" borderId="1" xfId="0" applyNumberFormat="1" applyFont="1" applyFill="1" applyBorder="1" applyAlignment="1">
      <alignment horizontal="center" vertical="center"/>
    </xf>
    <xf numFmtId="164" fontId="38" fillId="5" borderId="1" xfId="0" applyNumberFormat="1" applyFont="1" applyFill="1" applyBorder="1" applyAlignment="1">
      <alignment horizontal="center" vertical="center"/>
    </xf>
    <xf numFmtId="0" fontId="0" fillId="4" borderId="17" xfId="0" applyFill="1" applyBorder="1"/>
    <xf numFmtId="0" fontId="0" fillId="4" borderId="19" xfId="0" applyFill="1" applyBorder="1"/>
    <xf numFmtId="0" fontId="26" fillId="0" borderId="14" xfId="0" applyFont="1" applyBorder="1" applyAlignment="1">
      <alignment horizontal="center" vertical="center" wrapText="1"/>
    </xf>
    <xf numFmtId="0" fontId="32" fillId="8" borderId="14" xfId="0" applyFont="1" applyFill="1" applyBorder="1" applyAlignment="1">
      <alignment horizontal="center" vertical="center" wrapText="1"/>
    </xf>
    <xf numFmtId="0" fontId="26" fillId="0" borderId="2" xfId="0" applyFont="1" applyBorder="1" applyAlignment="1">
      <alignment horizontal="center" vertical="center" wrapText="1"/>
    </xf>
    <xf numFmtId="0" fontId="26" fillId="0" borderId="29" xfId="0" applyFont="1" applyBorder="1" applyAlignment="1">
      <alignment horizontal="center" vertical="center" wrapText="1"/>
    </xf>
    <xf numFmtId="0" fontId="40" fillId="0" borderId="1" xfId="0" applyFont="1" applyBorder="1" applyAlignment="1">
      <alignment horizontal="center" vertical="center" wrapText="1"/>
    </xf>
    <xf numFmtId="0" fontId="25" fillId="6" borderId="31" xfId="0" applyFont="1" applyFill="1" applyBorder="1" applyAlignment="1">
      <alignment horizontal="center" vertical="center" wrapText="1"/>
    </xf>
    <xf numFmtId="0" fontId="7" fillId="4" borderId="0" xfId="0" applyFont="1" applyFill="1" applyAlignment="1">
      <alignment horizontal="center" vertical="top" wrapText="1"/>
    </xf>
    <xf numFmtId="0" fontId="31" fillId="7" borderId="26" xfId="0" applyFont="1" applyFill="1" applyBorder="1" applyAlignment="1">
      <alignment horizontal="center"/>
    </xf>
    <xf numFmtId="0" fontId="31" fillId="7" borderId="30" xfId="0" applyFont="1" applyFill="1" applyBorder="1" applyAlignment="1">
      <alignment horizontal="center"/>
    </xf>
    <xf numFmtId="0" fontId="31" fillId="7" borderId="31" xfId="0" applyFont="1" applyFill="1" applyBorder="1" applyAlignment="1">
      <alignment horizontal="center"/>
    </xf>
    <xf numFmtId="0" fontId="31" fillId="7" borderId="27" xfId="0" applyFont="1" applyFill="1" applyBorder="1" applyAlignment="1">
      <alignment horizontal="center"/>
    </xf>
    <xf numFmtId="0" fontId="31" fillId="7" borderId="28" xfId="0" applyFont="1" applyFill="1" applyBorder="1" applyAlignment="1">
      <alignment horizontal="center"/>
    </xf>
    <xf numFmtId="0" fontId="31" fillId="7" borderId="21" xfId="0" applyFont="1" applyFill="1" applyBorder="1" applyAlignment="1">
      <alignment horizontal="center"/>
    </xf>
    <xf numFmtId="0" fontId="31" fillId="7" borderId="15" xfId="0" applyFont="1" applyFill="1" applyBorder="1" applyAlignment="1">
      <alignment horizontal="center"/>
    </xf>
    <xf numFmtId="0" fontId="31" fillId="7" borderId="16" xfId="0" applyFont="1" applyFill="1" applyBorder="1" applyAlignment="1">
      <alignment horizontal="center"/>
    </xf>
    <xf numFmtId="0" fontId="31" fillId="7" borderId="17" xfId="0" applyFont="1" applyFill="1" applyBorder="1" applyAlignment="1">
      <alignment horizontal="center"/>
    </xf>
    <xf numFmtId="0" fontId="9" fillId="0" borderId="13" xfId="0" applyFont="1" applyBorder="1" applyAlignment="1">
      <alignment horizontal="left" wrapText="1"/>
    </xf>
    <xf numFmtId="0" fontId="9" fillId="0" borderId="19" xfId="0" applyFont="1" applyBorder="1" applyAlignment="1">
      <alignment horizontal="left" wrapText="1"/>
    </xf>
    <xf numFmtId="0" fontId="9" fillId="2" borderId="13" xfId="0" applyFont="1" applyFill="1" applyBorder="1" applyAlignment="1">
      <alignment horizontal="left"/>
    </xf>
    <xf numFmtId="0" fontId="9" fillId="2" borderId="19" xfId="0" applyFont="1" applyFill="1" applyBorder="1" applyAlignment="1">
      <alignment horizontal="left"/>
    </xf>
    <xf numFmtId="0" fontId="34" fillId="0" borderId="22" xfId="0" applyFont="1" applyBorder="1" applyAlignment="1">
      <alignment horizontal="center" vertical="center" wrapText="1"/>
    </xf>
    <xf numFmtId="0" fontId="33" fillId="0" borderId="23" xfId="0" applyFont="1" applyBorder="1" applyAlignment="1">
      <alignment horizontal="center" vertical="center" wrapText="1"/>
    </xf>
    <xf numFmtId="0" fontId="33" fillId="0" borderId="22" xfId="0" applyFont="1" applyBorder="1" applyAlignment="1">
      <alignment horizontal="left" vertical="center"/>
    </xf>
    <xf numFmtId="0" fontId="33" fillId="0" borderId="23" xfId="0" applyFont="1" applyBorder="1" applyAlignment="1">
      <alignment horizontal="left" vertical="center"/>
    </xf>
    <xf numFmtId="0" fontId="9" fillId="0" borderId="22" xfId="0" applyFont="1" applyBorder="1" applyAlignment="1">
      <alignment horizontal="left"/>
    </xf>
    <xf numFmtId="0" fontId="9" fillId="0" borderId="23" xfId="0" applyFont="1" applyBorder="1" applyAlignment="1">
      <alignment horizontal="left"/>
    </xf>
    <xf numFmtId="0" fontId="9" fillId="0" borderId="24" xfId="0" applyFont="1" applyBorder="1" applyAlignment="1">
      <alignment horizontal="left"/>
    </xf>
    <xf numFmtId="0" fontId="9" fillId="0" borderId="25" xfId="0" applyFont="1" applyBorder="1" applyAlignment="1">
      <alignment horizontal="left"/>
    </xf>
    <xf numFmtId="0" fontId="9" fillId="2" borderId="12" xfId="0" applyFont="1" applyFill="1" applyBorder="1" applyAlignment="1">
      <alignment horizontal="left" wrapText="1"/>
    </xf>
    <xf numFmtId="0" fontId="9" fillId="2" borderId="3" xfId="0" applyFont="1" applyFill="1" applyBorder="1" applyAlignment="1">
      <alignment horizontal="left" wrapText="1"/>
    </xf>
    <xf numFmtId="0" fontId="0" fillId="2" borderId="0" xfId="0" applyFill="1" applyAlignment="1">
      <alignment horizontal="center"/>
    </xf>
    <xf numFmtId="0" fontId="0" fillId="2" borderId="4" xfId="0" applyFill="1" applyBorder="1" applyAlignment="1">
      <alignment horizontal="center"/>
    </xf>
    <xf numFmtId="0" fontId="7" fillId="2" borderId="0" xfId="0" applyFont="1" applyFill="1" applyAlignment="1">
      <alignment horizontal="center"/>
    </xf>
    <xf numFmtId="0" fontId="0" fillId="2" borderId="24" xfId="0" applyFill="1" applyBorder="1" applyAlignment="1">
      <alignment horizontal="center"/>
    </xf>
    <xf numFmtId="0" fontId="0" fillId="2" borderId="25" xfId="0" applyFill="1" applyBorder="1" applyAlignment="1">
      <alignment horizontal="center"/>
    </xf>
    <xf numFmtId="0" fontId="0" fillId="2" borderId="22" xfId="0" applyFill="1" applyBorder="1" applyAlignment="1">
      <alignment horizontal="center"/>
    </xf>
    <xf numFmtId="0" fontId="0" fillId="2" borderId="23" xfId="0" applyFill="1" applyBorder="1" applyAlignment="1">
      <alignment horizontal="center"/>
    </xf>
    <xf numFmtId="0" fontId="9" fillId="2" borderId="22" xfId="0" applyFont="1" applyFill="1" applyBorder="1" applyAlignment="1">
      <alignment horizontal="left" wrapText="1"/>
    </xf>
    <xf numFmtId="0" fontId="9" fillId="2" borderId="23" xfId="0" applyFont="1" applyFill="1" applyBorder="1" applyAlignment="1">
      <alignment horizontal="left" wrapText="1"/>
    </xf>
    <xf numFmtId="0" fontId="9" fillId="2" borderId="24" xfId="0" applyFont="1" applyFill="1" applyBorder="1" applyAlignment="1">
      <alignment horizontal="left" wrapText="1"/>
    </xf>
    <xf numFmtId="0" fontId="9" fillId="2" borderId="25" xfId="0" applyFont="1" applyFill="1" applyBorder="1" applyAlignment="1">
      <alignment horizontal="left" wrapText="1"/>
    </xf>
    <xf numFmtId="0" fontId="9" fillId="5" borderId="13" xfId="0" applyFont="1" applyFill="1" applyBorder="1" applyAlignment="1">
      <alignment horizontal="left"/>
    </xf>
    <xf numFmtId="0" fontId="9" fillId="5" borderId="19" xfId="0" applyFont="1" applyFill="1" applyBorder="1" applyAlignment="1">
      <alignment horizontal="left"/>
    </xf>
    <xf numFmtId="0" fontId="15" fillId="4" borderId="11" xfId="0" applyFont="1" applyFill="1" applyBorder="1" applyAlignment="1">
      <alignment horizontal="center" vertical="center"/>
    </xf>
    <xf numFmtId="0" fontId="15" fillId="4" borderId="0" xfId="0" applyFont="1" applyFill="1" applyAlignment="1">
      <alignment horizontal="center" vertical="center"/>
    </xf>
    <xf numFmtId="0" fontId="7" fillId="4" borderId="11" xfId="0" applyFont="1" applyFill="1" applyBorder="1" applyAlignment="1">
      <alignment horizontal="center" vertical="top" wrapText="1"/>
    </xf>
    <xf numFmtId="0" fontId="7" fillId="4" borderId="0" xfId="0" applyFont="1" applyFill="1" applyAlignment="1">
      <alignment horizontal="center" vertical="top" wrapText="1"/>
    </xf>
    <xf numFmtId="9" fontId="19" fillId="0" borderId="0" xfId="0" applyNumberFormat="1" applyFont="1" applyAlignment="1">
      <alignment horizontal="left" vertical="center" wrapText="1"/>
    </xf>
    <xf numFmtId="0" fontId="12" fillId="3" borderId="12"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5" xfId="0" applyFont="1" applyFill="1" applyBorder="1" applyAlignment="1">
      <alignment horizontal="center" vertical="center"/>
    </xf>
    <xf numFmtId="0" fontId="42" fillId="5" borderId="5" xfId="0" applyFont="1" applyFill="1" applyBorder="1" applyAlignment="1">
      <alignment horizontal="center"/>
    </xf>
    <xf numFmtId="0" fontId="42" fillId="5" borderId="6" xfId="0" applyFont="1" applyFill="1" applyBorder="1" applyAlignment="1">
      <alignment horizontal="center"/>
    </xf>
    <xf numFmtId="0" fontId="42" fillId="5" borderId="3" xfId="0" applyFont="1" applyFill="1" applyBorder="1" applyAlignment="1">
      <alignment horizontal="center"/>
    </xf>
    <xf numFmtId="0" fontId="27" fillId="5" borderId="26" xfId="0" applyFont="1" applyFill="1" applyBorder="1" applyAlignment="1">
      <alignment horizontal="center" vertical="center" wrapText="1"/>
    </xf>
    <xf numFmtId="0" fontId="27" fillId="5" borderId="30" xfId="0" applyFont="1" applyFill="1" applyBorder="1" applyAlignment="1">
      <alignment horizontal="center" vertical="center"/>
    </xf>
    <xf numFmtId="0" fontId="27" fillId="5" borderId="31" xfId="0" applyFont="1" applyFill="1" applyBorder="1" applyAlignment="1">
      <alignment horizontal="center" vertical="center"/>
    </xf>
    <xf numFmtId="0" fontId="27" fillId="5" borderId="7" xfId="0" applyFont="1" applyFill="1" applyBorder="1" applyAlignment="1">
      <alignment horizontal="center" vertical="center"/>
    </xf>
    <xf numFmtId="0" fontId="27" fillId="5" borderId="10" xfId="0" applyFont="1" applyFill="1" applyBorder="1" applyAlignment="1">
      <alignment horizontal="center" vertical="center"/>
    </xf>
    <xf numFmtId="0" fontId="27" fillId="5" borderId="9" xfId="0" applyFont="1" applyFill="1" applyBorder="1" applyAlignment="1">
      <alignment horizontal="center" vertical="center"/>
    </xf>
    <xf numFmtId="0" fontId="27" fillId="5" borderId="5" xfId="0" applyFont="1" applyFill="1" applyBorder="1" applyAlignment="1">
      <alignment horizontal="center" vertical="center"/>
    </xf>
    <xf numFmtId="0" fontId="27" fillId="5" borderId="6" xfId="0" applyFont="1" applyFill="1" applyBorder="1" applyAlignment="1">
      <alignment horizontal="center" vertical="center"/>
    </xf>
    <xf numFmtId="0" fontId="27" fillId="5" borderId="3" xfId="0" applyFont="1" applyFill="1" applyBorder="1" applyAlignment="1">
      <alignment horizontal="center" vertical="center"/>
    </xf>
    <xf numFmtId="0" fontId="19" fillId="0" borderId="0" xfId="0" applyFont="1" applyAlignment="1">
      <alignment horizontal="left" vertical="center" wrapText="1"/>
    </xf>
    <xf numFmtId="0" fontId="7" fillId="3" borderId="5" xfId="0" applyFont="1" applyFill="1" applyBorder="1" applyAlignment="1">
      <alignment horizontal="center" vertical="top" wrapText="1"/>
    </xf>
    <xf numFmtId="0" fontId="7" fillId="3" borderId="6" xfId="0" applyFont="1" applyFill="1" applyBorder="1" applyAlignment="1">
      <alignment horizontal="center" vertical="top" wrapText="1"/>
    </xf>
    <xf numFmtId="0" fontId="7" fillId="3" borderId="3" xfId="0" applyFont="1" applyFill="1" applyBorder="1" applyAlignment="1">
      <alignment horizontal="center" vertical="top" wrapText="1"/>
    </xf>
    <xf numFmtId="0" fontId="26" fillId="0" borderId="14" xfId="0" applyFont="1" applyBorder="1" applyAlignment="1">
      <alignment horizontal="center" vertical="center" wrapText="1"/>
    </xf>
    <xf numFmtId="0" fontId="26" fillId="0" borderId="2" xfId="0" applyFont="1" applyBorder="1" applyAlignment="1">
      <alignment horizontal="center" vertical="center" wrapText="1"/>
    </xf>
    <xf numFmtId="49" fontId="26" fillId="0" borderId="14" xfId="0" applyNumberFormat="1" applyFont="1" applyBorder="1" applyAlignment="1">
      <alignment horizontal="center" vertical="center" wrapText="1"/>
    </xf>
    <xf numFmtId="49" fontId="26" fillId="0" borderId="2" xfId="0" applyNumberFormat="1" applyFont="1" applyBorder="1" applyAlignment="1">
      <alignment horizontal="center" vertical="center" wrapText="1"/>
    </xf>
    <xf numFmtId="0" fontId="26" fillId="0" borderId="2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31" xfId="0" applyFont="1" applyBorder="1" applyAlignment="1">
      <alignment horizontal="center" vertical="center" wrapText="1"/>
    </xf>
    <xf numFmtId="0" fontId="26" fillId="0" borderId="9" xfId="0" applyFont="1" applyBorder="1" applyAlignment="1">
      <alignment horizontal="center" vertical="center" wrapText="1"/>
    </xf>
    <xf numFmtId="0" fontId="25" fillId="6" borderId="14" xfId="0" applyFont="1" applyFill="1" applyBorder="1" applyAlignment="1">
      <alignment horizontal="center" vertical="center" wrapText="1"/>
    </xf>
    <xf numFmtId="0" fontId="25" fillId="6" borderId="2" xfId="0" applyFont="1" applyFill="1" applyBorder="1" applyAlignment="1">
      <alignment horizontal="center" vertical="center" wrapText="1"/>
    </xf>
    <xf numFmtId="0" fontId="26" fillId="2" borderId="14"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39" fillId="8" borderId="14" xfId="0" applyFont="1" applyFill="1" applyBorder="1" applyAlignment="1">
      <alignment horizontal="center" vertical="center" wrapText="1"/>
    </xf>
    <xf numFmtId="0" fontId="39" fillId="8" borderId="2" xfId="0" applyFont="1" applyFill="1" applyBorder="1" applyAlignment="1">
      <alignment horizontal="center" vertical="center" wrapText="1"/>
    </xf>
    <xf numFmtId="0" fontId="32" fillId="8" borderId="14" xfId="0" applyFont="1" applyFill="1" applyBorder="1" applyAlignment="1">
      <alignment horizontal="center" vertical="center" wrapText="1"/>
    </xf>
    <xf numFmtId="0" fontId="32" fillId="8" borderId="2" xfId="0" applyFont="1" applyFill="1" applyBorder="1" applyAlignment="1">
      <alignment horizontal="center" vertical="center" wrapText="1"/>
    </xf>
    <xf numFmtId="0" fontId="39" fillId="8" borderId="36" xfId="0" applyFont="1" applyFill="1" applyBorder="1" applyAlignment="1">
      <alignment horizontal="center" vertical="center" wrapText="1"/>
    </xf>
    <xf numFmtId="0" fontId="39" fillId="8" borderId="32" xfId="0" applyFont="1" applyFill="1" applyBorder="1" applyAlignment="1">
      <alignment horizontal="center" vertical="center" wrapText="1"/>
    </xf>
    <xf numFmtId="0" fontId="25" fillId="2" borderId="34" xfId="0" applyFont="1" applyFill="1" applyBorder="1" applyAlignment="1">
      <alignment horizontal="center" vertical="center" wrapText="1"/>
    </xf>
    <xf numFmtId="0" fontId="25" fillId="2" borderId="35" xfId="0" applyFont="1" applyFill="1" applyBorder="1" applyAlignment="1">
      <alignment horizontal="center" vertical="center" wrapText="1"/>
    </xf>
    <xf numFmtId="0" fontId="32" fillId="7" borderId="5" xfId="0" applyFont="1" applyFill="1" applyBorder="1" applyAlignment="1">
      <alignment horizontal="center" vertical="center"/>
    </xf>
    <xf numFmtId="0" fontId="32" fillId="7" borderId="6" xfId="0" applyFont="1" applyFill="1" applyBorder="1" applyAlignment="1">
      <alignment horizontal="center" vertical="center"/>
    </xf>
    <xf numFmtId="0" fontId="26" fillId="0" borderId="33" xfId="0" applyFont="1" applyBorder="1" applyAlignment="1">
      <alignment horizontal="center" vertical="center" wrapText="1"/>
    </xf>
    <xf numFmtId="0" fontId="26" fillId="0" borderId="29" xfId="0" applyFont="1" applyBorder="1" applyAlignment="1">
      <alignment horizontal="center" vertical="center" wrapText="1"/>
    </xf>
  </cellXfs>
  <cellStyles count="4">
    <cellStyle name="Hyperlink 2" xfId="1" xr:uid="{00000000-0005-0000-0000-000000000000}"/>
    <cellStyle name="Normal" xfId="0" builtinId="0"/>
    <cellStyle name="Normal 2" xfId="2" xr:uid="{00000000-0005-0000-0000-000002000000}"/>
    <cellStyle name="Percent 2" xfId="3" xr:uid="{00000000-0005-0000-0000-000003000000}"/>
  </cellStyles>
  <dxfs count="0"/>
  <tableStyles count="0" defaultTableStyle="TableStyleMedium2" defaultPivotStyle="PivotStyleLight16"/>
  <colors>
    <mruColors>
      <color rgb="FFC1D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ogle.ie/imgres?imgurl=https://pbs.twimg.com/profile_images/588376526179172352/8m0bRcuI_400x400.png&amp;imgrefurl=https://twitter.com/cuh_cork&amp;docid=LegdEBMNbCxO2M&amp;tbnid=C_l8ngWnyIO7QM:&amp;vet=10ahUKEwiUp9SzwNfiAhULSxUIHZ90BFAQMwhuKAUwBQ..i&amp;w=240&amp;h=240&amp;bih=832&amp;biw=1280&amp;q=cork%20university%20hospital%20logo&amp;ved=0ahUKEwiUp9SzwNfiAhULSxUIHZ90BFAQMwhuKAUwBQ&amp;iact=mrc&amp;uact=8" TargetMode="External"/><Relationship Id="rId2" Type="http://schemas.openxmlformats.org/officeDocument/2006/relationships/hyperlink" Target="https://www.google.ie/imgres?imgurl=https://haemophilia.ie/wp-content/uploads/2015/06/CUH-logo.jpg&amp;imgrefurl=https://haemophilia.ie/about-haemophilia/treatment-centres-in-ireland/cork-university-hospital-treatment-centre/&amp;docid=AsAz53_MscH-KM&amp;tbnid=EMfyESqkXWSUFM:&amp;vet=10ahUKEwiUp9SzwNfiAhULSxUIHZ90BFAQMwhqKAEwAQ..i&amp;w=470&amp;h=166&amp;bih=832&amp;biw=1280&amp;q=cork%20university%20hospital%20logo&amp;ved=0ahUKEwiUp9SzwNfiAhULSxUIHZ90BFAQMwhqKAEwAQ&amp;iact=mrc&amp;uact=8" TargetMode="External"/><Relationship Id="rId1" Type="http://schemas.openxmlformats.org/officeDocument/2006/relationships/hyperlink" Target="https://www.google.ie/imgres?imgurl=https://pbs.twimg.com/profile_images/588376526179172352/8m0bRcuI_400x400.png&amp;imgrefurl=https://twitter.com/cuh_cork&amp;docid=LegdEBMNbCxO2M&amp;tbnid=C_l8ngWnyIO7QM:&amp;vet=10ahUKEwjN_KjmvtfiAhU4UxUIHVOcBxIQMwhuKAUwBQ..i&amp;w=240&amp;h=240&amp;bih=832&amp;biw=1280&amp;q=cork%20university%20hospital%20logo&amp;ved=0ahUKEwjN_KjmvtfiAhU4UxUIHVOcBxIQMwhuKAUwBQ&amp;iact=mrc&amp;uact=8" TargetMode="External"/><Relationship Id="rId4"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6</xdr:col>
      <xdr:colOff>304800</xdr:colOff>
      <xdr:row>1</xdr:row>
      <xdr:rowOff>304800</xdr:rowOff>
    </xdr:to>
    <xdr:sp macro="" textlink="">
      <xdr:nvSpPr>
        <xdr:cNvPr id="1028" name="C_l8ngWnyIO7QM:" descr="Image result for cork university hospital logo">
          <a:hlinkClick xmlns:r="http://schemas.openxmlformats.org/officeDocument/2006/relationships" r:id="rId1"/>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10877550" y="266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1</xdr:row>
      <xdr:rowOff>304800</xdr:rowOff>
    </xdr:to>
    <xdr:sp macro="" textlink="">
      <xdr:nvSpPr>
        <xdr:cNvPr id="1029" name="C_l8ngWnyIO7QM:" descr="Image result for cork university hospital logo">
          <a:hlinkClick xmlns:r="http://schemas.openxmlformats.org/officeDocument/2006/relationships" r:id="rId1"/>
          <a:extLst>
            <a:ext uri="{FF2B5EF4-FFF2-40B4-BE49-F238E27FC236}">
              <a16:creationId xmlns:a16="http://schemas.microsoft.com/office/drawing/2014/main" id="{00000000-0008-0000-0000-000005040000}"/>
            </a:ext>
          </a:extLst>
        </xdr:cNvPr>
        <xdr:cNvSpPr>
          <a:spLocks noChangeAspect="1" noChangeArrowheads="1"/>
        </xdr:cNvSpPr>
      </xdr:nvSpPr>
      <xdr:spPr bwMode="auto">
        <a:xfrm>
          <a:off x="10877550" y="266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xdr:row>
      <xdr:rowOff>0</xdr:rowOff>
    </xdr:from>
    <xdr:to>
      <xdr:col>2</xdr:col>
      <xdr:colOff>304800</xdr:colOff>
      <xdr:row>1</xdr:row>
      <xdr:rowOff>304800</xdr:rowOff>
    </xdr:to>
    <xdr:sp macro="" textlink="">
      <xdr:nvSpPr>
        <xdr:cNvPr id="1033" name="EMfyESqkXWSUFM:" descr="Image result for cork university hospital logo">
          <a:hlinkClick xmlns:r="http://schemas.openxmlformats.org/officeDocument/2006/relationships" r:id="rId2"/>
          <a:extLst>
            <a:ext uri="{FF2B5EF4-FFF2-40B4-BE49-F238E27FC236}">
              <a16:creationId xmlns:a16="http://schemas.microsoft.com/office/drawing/2014/main" id="{00000000-0008-0000-0000-000009040000}"/>
            </a:ext>
          </a:extLst>
        </xdr:cNvPr>
        <xdr:cNvSpPr>
          <a:spLocks noChangeAspect="1" noChangeArrowheads="1"/>
        </xdr:cNvSpPr>
      </xdr:nvSpPr>
      <xdr:spPr bwMode="auto">
        <a:xfrm>
          <a:off x="1219200" y="266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xdr:row>
      <xdr:rowOff>0</xdr:rowOff>
    </xdr:from>
    <xdr:to>
      <xdr:col>2</xdr:col>
      <xdr:colOff>304800</xdr:colOff>
      <xdr:row>1</xdr:row>
      <xdr:rowOff>304800</xdr:rowOff>
    </xdr:to>
    <xdr:sp macro="" textlink="">
      <xdr:nvSpPr>
        <xdr:cNvPr id="1034" name="C_l8ngWnyIO7QM:" descr="Image result for cork university hospital logo">
          <a:hlinkClick xmlns:r="http://schemas.openxmlformats.org/officeDocument/2006/relationships" r:id="rId3"/>
          <a:extLst>
            <a:ext uri="{FF2B5EF4-FFF2-40B4-BE49-F238E27FC236}">
              <a16:creationId xmlns:a16="http://schemas.microsoft.com/office/drawing/2014/main" id="{00000000-0008-0000-0000-00000A040000}"/>
            </a:ext>
          </a:extLst>
        </xdr:cNvPr>
        <xdr:cNvSpPr>
          <a:spLocks noChangeAspect="1" noChangeArrowheads="1"/>
        </xdr:cNvSpPr>
      </xdr:nvSpPr>
      <xdr:spPr bwMode="auto">
        <a:xfrm>
          <a:off x="1219200" y="266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1152526</xdr:colOff>
      <xdr:row>1</xdr:row>
      <xdr:rowOff>85725</xdr:rowOff>
    </xdr:from>
    <xdr:to>
      <xdr:col>3</xdr:col>
      <xdr:colOff>5876926</xdr:colOff>
      <xdr:row>1</xdr:row>
      <xdr:rowOff>1683530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71726" y="352425"/>
          <a:ext cx="6819900" cy="15978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9"/>
  <sheetViews>
    <sheetView topLeftCell="A2" workbookViewId="0">
      <selection activeCell="I12" sqref="I12"/>
    </sheetView>
  </sheetViews>
  <sheetFormatPr defaultColWidth="9.140625" defaultRowHeight="15" x14ac:dyDescent="0.25"/>
  <cols>
    <col min="1" max="2" width="9.140625" style="6"/>
    <col min="3" max="3" width="31.42578125" style="6" customWidth="1"/>
    <col min="4" max="4" width="90.42578125" style="6" customWidth="1"/>
    <col min="5" max="5" width="57.7109375" style="6" customWidth="1"/>
    <col min="6" max="16384" width="9.140625" style="6"/>
  </cols>
  <sheetData>
    <row r="1" spans="1:7" ht="21" x14ac:dyDescent="0.35">
      <c r="A1" s="10" t="s">
        <v>0</v>
      </c>
      <c r="B1" s="11"/>
      <c r="C1" s="11"/>
    </row>
    <row r="2" spans="1:7" ht="132.75" customHeight="1" x14ac:dyDescent="0.35">
      <c r="A2" s="129"/>
      <c r="B2" s="129"/>
      <c r="C2" s="17"/>
      <c r="D2" s="16"/>
      <c r="G2" s="14"/>
    </row>
    <row r="3" spans="1:7" ht="15.75" thickBot="1" x14ac:dyDescent="0.3">
      <c r="B3" s="7"/>
      <c r="C3" s="7"/>
      <c r="D3" s="7"/>
      <c r="E3" s="7"/>
    </row>
    <row r="4" spans="1:7" ht="21" x14ac:dyDescent="0.35">
      <c r="B4" s="7"/>
      <c r="C4" s="110" t="s">
        <v>1</v>
      </c>
      <c r="D4" s="111"/>
      <c r="E4" s="112"/>
    </row>
    <row r="5" spans="1:7" ht="31.5" customHeight="1" x14ac:dyDescent="0.25">
      <c r="B5" s="7"/>
      <c r="C5" s="55" t="s">
        <v>2</v>
      </c>
      <c r="D5" s="117" t="s">
        <v>3</v>
      </c>
      <c r="E5" s="118"/>
    </row>
    <row r="6" spans="1:7" ht="15.75" x14ac:dyDescent="0.25">
      <c r="B6" s="7"/>
      <c r="C6" s="56" t="s">
        <v>4</v>
      </c>
      <c r="D6" s="119" t="s">
        <v>5</v>
      </c>
      <c r="E6" s="120"/>
    </row>
    <row r="7" spans="1:7" ht="15.75" x14ac:dyDescent="0.25">
      <c r="B7" s="7"/>
      <c r="C7" s="56" t="s">
        <v>6</v>
      </c>
      <c r="D7" s="121" t="s">
        <v>7</v>
      </c>
      <c r="E7" s="122"/>
    </row>
    <row r="8" spans="1:7" ht="16.5" thickBot="1" x14ac:dyDescent="0.3">
      <c r="B8" s="7"/>
      <c r="C8" s="57" t="s">
        <v>8</v>
      </c>
      <c r="D8" s="123" t="s">
        <v>9</v>
      </c>
      <c r="E8" s="124"/>
    </row>
    <row r="9" spans="1:7" ht="23.25" customHeight="1" thickBot="1" x14ac:dyDescent="0.3">
      <c r="B9" s="7"/>
      <c r="C9" s="8"/>
      <c r="D9" s="9"/>
      <c r="E9" s="7"/>
    </row>
    <row r="10" spans="1:7" ht="21.75" thickBot="1" x14ac:dyDescent="0.4">
      <c r="C10" s="104" t="s">
        <v>10</v>
      </c>
      <c r="D10" s="105"/>
      <c r="E10" s="106"/>
      <c r="F10" s="71"/>
    </row>
    <row r="11" spans="1:7" ht="16.5" thickBot="1" x14ac:dyDescent="0.3">
      <c r="C11" s="84" t="s">
        <v>11</v>
      </c>
      <c r="D11" s="125" t="s">
        <v>12</v>
      </c>
      <c r="E11" s="126"/>
    </row>
    <row r="12" spans="1:7" ht="15.75" x14ac:dyDescent="0.25">
      <c r="C12" s="64" t="s">
        <v>13</v>
      </c>
      <c r="D12" s="113" t="s">
        <v>14</v>
      </c>
      <c r="E12" s="114"/>
    </row>
    <row r="13" spans="1:7" ht="15.75" x14ac:dyDescent="0.25">
      <c r="C13" s="72" t="s">
        <v>15</v>
      </c>
      <c r="D13" s="113" t="s">
        <v>16</v>
      </c>
      <c r="E13" s="114"/>
      <c r="F13" s="71"/>
    </row>
    <row r="14" spans="1:7" ht="15.75" x14ac:dyDescent="0.25">
      <c r="C14" s="72" t="s">
        <v>17</v>
      </c>
      <c r="D14" s="134" t="s">
        <v>18</v>
      </c>
      <c r="E14" s="135"/>
    </row>
    <row r="15" spans="1:7" ht="16.5" thickBot="1" x14ac:dyDescent="0.3">
      <c r="C15" s="85" t="s">
        <v>19</v>
      </c>
      <c r="D15" s="136" t="s">
        <v>20</v>
      </c>
      <c r="E15" s="137"/>
    </row>
    <row r="16" spans="1:7" ht="15.75" x14ac:dyDescent="0.25">
      <c r="C16" s="83"/>
      <c r="D16" s="82"/>
      <c r="E16" s="82"/>
    </row>
    <row r="17" spans="1:5" ht="15.75" x14ac:dyDescent="0.25">
      <c r="C17" s="83"/>
      <c r="D17" s="82"/>
      <c r="E17" s="82"/>
    </row>
    <row r="18" spans="1:5" ht="16.5" thickBot="1" x14ac:dyDescent="0.3">
      <c r="C18" s="80"/>
      <c r="D18" s="81"/>
      <c r="E18" s="81"/>
    </row>
    <row r="19" spans="1:5" ht="18.75" customHeight="1" x14ac:dyDescent="0.35">
      <c r="C19" s="107" t="s">
        <v>21</v>
      </c>
      <c r="D19" s="108"/>
      <c r="E19" s="109"/>
    </row>
    <row r="20" spans="1:5" ht="15.75" x14ac:dyDescent="0.25">
      <c r="C20" s="63">
        <v>1</v>
      </c>
      <c r="D20" s="115" t="s">
        <v>22</v>
      </c>
      <c r="E20" s="116"/>
    </row>
    <row r="21" spans="1:5" ht="15.75" x14ac:dyDescent="0.25">
      <c r="C21" s="63">
        <v>2</v>
      </c>
      <c r="D21" s="115" t="s">
        <v>23</v>
      </c>
      <c r="E21" s="116"/>
    </row>
    <row r="22" spans="1:5" ht="15.75" x14ac:dyDescent="0.25">
      <c r="C22" s="63">
        <v>3</v>
      </c>
      <c r="D22" s="115" t="s">
        <v>24</v>
      </c>
      <c r="E22" s="116"/>
    </row>
    <row r="23" spans="1:5" ht="15.75" x14ac:dyDescent="0.25">
      <c r="C23" s="63">
        <v>4</v>
      </c>
      <c r="D23" s="138" t="s">
        <v>25</v>
      </c>
      <c r="E23" s="139"/>
    </row>
    <row r="24" spans="1:5" ht="21.75" customHeight="1" thickBot="1" x14ac:dyDescent="0.3"/>
    <row r="25" spans="1:5" x14ac:dyDescent="0.25">
      <c r="A25" s="127"/>
      <c r="B25" s="128"/>
      <c r="C25" s="58" t="s">
        <v>26</v>
      </c>
      <c r="D25" s="59"/>
      <c r="E25" s="95" t="s">
        <v>27</v>
      </c>
    </row>
    <row r="26" spans="1:5" ht="15.75" customHeight="1" x14ac:dyDescent="0.25">
      <c r="A26" s="127"/>
      <c r="B26" s="128"/>
      <c r="C26" s="60" t="s">
        <v>28</v>
      </c>
      <c r="D26" s="61"/>
      <c r="E26" s="96" t="s">
        <v>29</v>
      </c>
    </row>
    <row r="27" spans="1:5" x14ac:dyDescent="0.25">
      <c r="A27" s="127"/>
      <c r="B27" s="128"/>
      <c r="C27" s="60" t="s">
        <v>30</v>
      </c>
      <c r="D27" s="61"/>
      <c r="E27" s="96" t="s">
        <v>31</v>
      </c>
    </row>
    <row r="28" spans="1:5" ht="15.75" customHeight="1" x14ac:dyDescent="0.25">
      <c r="A28" s="127"/>
      <c r="B28" s="128"/>
      <c r="C28" s="60" t="s">
        <v>32</v>
      </c>
      <c r="D28" s="132"/>
      <c r="E28" s="133"/>
    </row>
    <row r="29" spans="1:5" ht="15.75" thickBot="1" x14ac:dyDescent="0.3">
      <c r="A29" s="127"/>
      <c r="B29" s="128"/>
      <c r="C29" s="62" t="s">
        <v>33</v>
      </c>
      <c r="D29" s="130"/>
      <c r="E29" s="131"/>
    </row>
  </sheetData>
  <mergeCells count="24">
    <mergeCell ref="D29:E29"/>
    <mergeCell ref="D28:E28"/>
    <mergeCell ref="D14:E14"/>
    <mergeCell ref="D12:E12"/>
    <mergeCell ref="D20:E20"/>
    <mergeCell ref="D21:E21"/>
    <mergeCell ref="D15:E15"/>
    <mergeCell ref="D23:E23"/>
    <mergeCell ref="A29:B29"/>
    <mergeCell ref="A2:B2"/>
    <mergeCell ref="A25:B25"/>
    <mergeCell ref="A26:B26"/>
    <mergeCell ref="A27:B27"/>
    <mergeCell ref="A28:B28"/>
    <mergeCell ref="C10:E10"/>
    <mergeCell ref="C19:E19"/>
    <mergeCell ref="C4:E4"/>
    <mergeCell ref="D13:E13"/>
    <mergeCell ref="D22:E22"/>
    <mergeCell ref="D5:E5"/>
    <mergeCell ref="D6:E6"/>
    <mergeCell ref="D7:E7"/>
    <mergeCell ref="D8:E8"/>
    <mergeCell ref="D11:E11"/>
  </mergeCells>
  <printOptions horizontalCentered="1"/>
  <pageMargins left="0.70866141732283472" right="0.70866141732283472" top="0.74803149606299213" bottom="0.74803149606299213" header="0.31496062992125984" footer="0.31496062992125984"/>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2"/>
  <sheetViews>
    <sheetView showGridLines="0" tabSelected="1" zoomScale="70" zoomScaleNormal="70" workbookViewId="0">
      <pane ySplit="1" topLeftCell="A3" activePane="bottomLeft" state="frozen"/>
      <selection pane="bottomLeft" activeCell="G13" sqref="G13"/>
    </sheetView>
  </sheetViews>
  <sheetFormatPr defaultColWidth="9.140625" defaultRowHeight="15" x14ac:dyDescent="0.25"/>
  <cols>
    <col min="1" max="1" width="62.28515625" customWidth="1"/>
    <col min="2" max="2" width="20" bestFit="1" customWidth="1"/>
    <col min="3" max="3" width="17.42578125" customWidth="1"/>
    <col min="4" max="4" width="13.140625" customWidth="1"/>
    <col min="5" max="5" width="48.85546875" customWidth="1"/>
    <col min="6" max="6" width="60.85546875" customWidth="1"/>
    <col min="7" max="7" width="20" customWidth="1"/>
    <col min="8" max="8" width="16.140625" customWidth="1"/>
    <col min="9" max="9" width="19" customWidth="1"/>
    <col min="10" max="10" width="20.28515625" customWidth="1"/>
    <col min="11" max="11" width="14.140625" customWidth="1"/>
    <col min="12" max="12" width="49" customWidth="1"/>
  </cols>
  <sheetData>
    <row r="1" spans="1:12" s="21" customFormat="1" ht="37.5" customHeight="1" x14ac:dyDescent="0.25">
      <c r="A1" s="140" t="str">
        <f>Instructions!D5</f>
        <v xml:space="preserve"> RFT for the supply of Property &amp; Exhibits Management System (PEMS) Peripheral Equipment consisting of Electronic Signature Capture Devices, Handheld Barcode Scanners and Desktop Label Printers for An Garda Síochána</v>
      </c>
      <c r="B1" s="141"/>
      <c r="C1" s="141"/>
      <c r="D1" s="141"/>
      <c r="E1" s="141"/>
      <c r="F1" s="141"/>
      <c r="G1" s="141"/>
      <c r="H1" s="141"/>
      <c r="I1" s="141"/>
      <c r="J1" s="141"/>
      <c r="K1" s="141"/>
      <c r="L1" s="141"/>
    </row>
    <row r="2" spans="1:12" s="22" customFormat="1" ht="94.5" customHeight="1" thickBot="1" x14ac:dyDescent="0.3">
      <c r="A2" s="142" t="s">
        <v>34</v>
      </c>
      <c r="B2" s="143"/>
      <c r="C2" s="143"/>
      <c r="D2" s="143"/>
      <c r="E2" s="143"/>
      <c r="F2" s="143"/>
      <c r="G2" s="143"/>
      <c r="H2" s="143"/>
      <c r="I2" s="143"/>
      <c r="J2" s="143"/>
      <c r="K2" s="143"/>
      <c r="L2" s="143"/>
    </row>
    <row r="3" spans="1:12" s="22" customFormat="1" ht="94.5" customHeight="1" thickBot="1" x14ac:dyDescent="0.3">
      <c r="A3" s="162" t="s">
        <v>35</v>
      </c>
      <c r="B3" s="163"/>
      <c r="C3" s="163"/>
      <c r="D3" s="163"/>
      <c r="E3" s="164"/>
      <c r="F3" s="103"/>
      <c r="G3" s="103"/>
      <c r="H3" s="103"/>
      <c r="I3" s="103"/>
      <c r="J3" s="103"/>
      <c r="K3" s="103"/>
      <c r="L3" s="103"/>
    </row>
    <row r="4" spans="1:12" ht="36.75" thickBot="1" x14ac:dyDescent="0.6">
      <c r="A4" s="20" t="s">
        <v>36</v>
      </c>
      <c r="B4" s="145"/>
      <c r="C4" s="146"/>
      <c r="D4" s="146"/>
      <c r="E4" s="147"/>
      <c r="F4" s="149" t="s">
        <v>37</v>
      </c>
      <c r="G4" s="150"/>
      <c r="H4" s="150"/>
      <c r="I4" s="150"/>
      <c r="J4" s="150"/>
      <c r="K4" s="150"/>
      <c r="L4" s="151"/>
    </row>
    <row r="5" spans="1:12" ht="19.5" thickBot="1" x14ac:dyDescent="0.35">
      <c r="A5" s="20" t="s">
        <v>38</v>
      </c>
      <c r="B5" s="65"/>
      <c r="C5" s="66"/>
      <c r="D5" s="66"/>
      <c r="E5" s="67"/>
      <c r="F5" s="68"/>
      <c r="G5" s="69"/>
      <c r="H5" s="69"/>
      <c r="I5" s="69"/>
      <c r="J5" s="69"/>
      <c r="K5" s="69"/>
      <c r="L5" s="70"/>
    </row>
    <row r="6" spans="1:12" ht="19.5" thickBot="1" x14ac:dyDescent="0.3">
      <c r="A6" s="20" t="s">
        <v>39</v>
      </c>
      <c r="B6" s="65"/>
      <c r="C6" s="66"/>
      <c r="D6" s="66"/>
      <c r="E6" s="67"/>
      <c r="F6" s="152" t="s">
        <v>40</v>
      </c>
      <c r="G6" s="153"/>
      <c r="H6" s="153"/>
      <c r="I6" s="153"/>
      <c r="J6" s="153"/>
      <c r="K6" s="153"/>
      <c r="L6" s="154"/>
    </row>
    <row r="7" spans="1:12" ht="19.5" thickBot="1" x14ac:dyDescent="0.3">
      <c r="A7" s="20" t="s">
        <v>41</v>
      </c>
      <c r="B7" s="65"/>
      <c r="C7" s="66"/>
      <c r="D7" s="66"/>
      <c r="E7" s="67"/>
      <c r="F7" s="155"/>
      <c r="G7" s="156"/>
      <c r="H7" s="156"/>
      <c r="I7" s="156"/>
      <c r="J7" s="156"/>
      <c r="K7" s="156"/>
      <c r="L7" s="157"/>
    </row>
    <row r="8" spans="1:12" ht="22.5" customHeight="1" thickBot="1" x14ac:dyDescent="0.3">
      <c r="A8" s="148" t="s">
        <v>42</v>
      </c>
      <c r="B8" s="146"/>
      <c r="C8" s="146"/>
      <c r="D8" s="146"/>
      <c r="E8" s="147"/>
      <c r="F8" s="158" t="s">
        <v>43</v>
      </c>
      <c r="G8" s="159"/>
      <c r="H8" s="159"/>
      <c r="I8" s="159"/>
      <c r="J8" s="159"/>
      <c r="K8" s="159"/>
      <c r="L8" s="160"/>
    </row>
    <row r="9" spans="1:12" ht="54.75" customHeight="1" thickBot="1" x14ac:dyDescent="0.3">
      <c r="A9" s="19" t="s">
        <v>44</v>
      </c>
      <c r="B9" s="77" t="s">
        <v>45</v>
      </c>
      <c r="C9" s="18" t="s">
        <v>46</v>
      </c>
      <c r="D9" s="18" t="s">
        <v>47</v>
      </c>
      <c r="E9" s="18" t="s">
        <v>48</v>
      </c>
      <c r="F9" s="26" t="s">
        <v>44</v>
      </c>
      <c r="G9" s="26" t="s">
        <v>49</v>
      </c>
      <c r="H9" s="89" t="s">
        <v>50</v>
      </c>
      <c r="I9" s="53" t="s">
        <v>51</v>
      </c>
      <c r="J9" s="34" t="s">
        <v>52</v>
      </c>
      <c r="K9" s="34" t="s">
        <v>53</v>
      </c>
      <c r="L9" s="54" t="s">
        <v>48</v>
      </c>
    </row>
    <row r="10" spans="1:12" ht="37.5" customHeight="1" thickBot="1" x14ac:dyDescent="0.3">
      <c r="A10" s="86" t="str">
        <f>Instructions!D11</f>
        <v>Electronic Signature Capture Devices comparable in performance to Topaz T-L460-HSB-R or equivalent</v>
      </c>
      <c r="B10" s="30" t="s">
        <v>54</v>
      </c>
      <c r="C10" s="31">
        <v>0</v>
      </c>
      <c r="D10" s="88"/>
      <c r="E10" s="90"/>
      <c r="F10" s="87" t="str">
        <f>Instructions!D11</f>
        <v>Electronic Signature Capture Devices comparable in performance to Topaz T-L460-HSB-R or equivalent</v>
      </c>
      <c r="G10" s="27" t="s">
        <v>54</v>
      </c>
      <c r="H10" s="29">
        <v>200</v>
      </c>
      <c r="I10" s="28">
        <v>0</v>
      </c>
      <c r="J10" s="28">
        <f>SUM(I10*H10)</f>
        <v>0</v>
      </c>
      <c r="K10" s="28"/>
      <c r="L10" s="92"/>
    </row>
    <row r="11" spans="1:12" ht="37.5" customHeight="1" thickBot="1" x14ac:dyDescent="0.3">
      <c r="A11" s="86" t="str">
        <f>Instructions!D12</f>
        <v>Hand-Held Wired Barcode Scanners comparable in performance to Zebra DS2208-SR7U2 Zebra DS2208 or equivalent</v>
      </c>
      <c r="B11" s="30" t="s">
        <v>54</v>
      </c>
      <c r="C11" s="32">
        <v>0</v>
      </c>
      <c r="D11" s="88"/>
      <c r="E11" s="91"/>
      <c r="F11" s="87" t="str">
        <f>Instructions!D12</f>
        <v>Hand-Held Wired Barcode Scanners comparable in performance to Zebra DS2208-SR7U2 Zebra DS2208 or equivalent</v>
      </c>
      <c r="G11" s="27" t="s">
        <v>54</v>
      </c>
      <c r="H11" s="29">
        <v>200</v>
      </c>
      <c r="I11" s="28">
        <v>0</v>
      </c>
      <c r="J11" s="28">
        <f t="shared" ref="J11:J19" si="0">SUM(I11*H11)</f>
        <v>0</v>
      </c>
      <c r="K11" s="28"/>
      <c r="L11" s="92"/>
    </row>
    <row r="12" spans="1:12" ht="51" customHeight="1" thickBot="1" x14ac:dyDescent="0.3">
      <c r="A12" s="86" t="str">
        <f>Instructions!D13</f>
        <v>Barcode Label Printers comparable in performance to Zebra ZD421T Label Printer Wired &amp; Wireless Bluetooth Product SKU: ZD4A043-30EM00EZ or equivalent.</v>
      </c>
      <c r="B12" s="33" t="s">
        <v>54</v>
      </c>
      <c r="C12" s="32">
        <v>0</v>
      </c>
      <c r="D12" s="88"/>
      <c r="E12" s="91"/>
      <c r="F12" s="87" t="str">
        <f>Instructions!D13</f>
        <v>Barcode Label Printers comparable in performance to Zebra ZD421T Label Printer Wired &amp; Wireless Bluetooth Product SKU: ZD4A043-30EM00EZ or equivalent.</v>
      </c>
      <c r="G12" s="29" t="s">
        <v>54</v>
      </c>
      <c r="H12" s="29">
        <v>200</v>
      </c>
      <c r="I12" s="28">
        <v>0</v>
      </c>
      <c r="J12" s="28">
        <f t="shared" si="0"/>
        <v>0</v>
      </c>
      <c r="K12" s="28"/>
      <c r="L12" s="92"/>
    </row>
    <row r="13" spans="1:12" ht="21.75" customHeight="1" thickBot="1" x14ac:dyDescent="0.3">
      <c r="A13" s="86" t="str">
        <f>Instructions!D14</f>
        <v>Compatible Barcode Printer Ribbons</v>
      </c>
      <c r="B13" s="33" t="s">
        <v>54</v>
      </c>
      <c r="C13" s="32">
        <v>0</v>
      </c>
      <c r="D13" s="88"/>
      <c r="E13" s="91"/>
      <c r="F13" s="87" t="str">
        <f>Instructions!D14</f>
        <v>Compatible Barcode Printer Ribbons</v>
      </c>
      <c r="G13" s="29" t="s">
        <v>54</v>
      </c>
      <c r="H13" s="29">
        <v>100</v>
      </c>
      <c r="I13" s="28">
        <v>0</v>
      </c>
      <c r="J13" s="28">
        <f t="shared" si="0"/>
        <v>0</v>
      </c>
      <c r="K13" s="28"/>
      <c r="L13" s="92"/>
    </row>
    <row r="14" spans="1:12" ht="23.25" customHeight="1" thickBot="1" x14ac:dyDescent="0.3">
      <c r="A14" s="86" t="str">
        <f>Instructions!D15</f>
        <v>Compatible Barcode Printer Labels (102mm x 51mm)</v>
      </c>
      <c r="B14" s="33" t="s">
        <v>55</v>
      </c>
      <c r="C14" s="32">
        <v>0</v>
      </c>
      <c r="D14" s="88"/>
      <c r="E14" s="91"/>
      <c r="F14" s="87" t="str">
        <f>Instructions!D15</f>
        <v>Compatible Barcode Printer Labels (102mm x 51mm)</v>
      </c>
      <c r="G14" s="29" t="s">
        <v>55</v>
      </c>
      <c r="H14" s="29">
        <v>200</v>
      </c>
      <c r="I14" s="28">
        <v>0</v>
      </c>
      <c r="J14" s="28">
        <f t="shared" si="0"/>
        <v>0</v>
      </c>
      <c r="K14" s="28"/>
      <c r="L14" s="92"/>
    </row>
    <row r="15" spans="1:12" ht="30" customHeight="1" thickBot="1" x14ac:dyDescent="0.3">
      <c r="A15" s="35"/>
      <c r="B15" s="33"/>
      <c r="C15" s="32"/>
      <c r="D15" s="88"/>
      <c r="E15" s="91"/>
      <c r="F15" s="36"/>
      <c r="G15" s="29"/>
      <c r="H15" s="29"/>
      <c r="I15" s="28"/>
      <c r="J15" s="28">
        <f t="shared" si="0"/>
        <v>0</v>
      </c>
      <c r="K15" s="28"/>
      <c r="L15" s="92"/>
    </row>
    <row r="16" spans="1:12" ht="30" customHeight="1" thickBot="1" x14ac:dyDescent="0.3">
      <c r="A16" s="35"/>
      <c r="B16" s="33"/>
      <c r="C16" s="32"/>
      <c r="D16" s="88"/>
      <c r="E16" s="91"/>
      <c r="F16" s="36"/>
      <c r="G16" s="29"/>
      <c r="H16" s="29"/>
      <c r="I16" s="28"/>
      <c r="J16" s="28">
        <f t="shared" si="0"/>
        <v>0</v>
      </c>
      <c r="K16" s="28"/>
      <c r="L16" s="92"/>
    </row>
    <row r="17" spans="1:12" ht="30" customHeight="1" thickBot="1" x14ac:dyDescent="0.3">
      <c r="A17" s="35"/>
      <c r="B17" s="33"/>
      <c r="C17" s="32"/>
      <c r="D17" s="88"/>
      <c r="E17" s="91"/>
      <c r="F17" s="36"/>
      <c r="G17" s="29"/>
      <c r="H17" s="29"/>
      <c r="I17" s="28"/>
      <c r="J17" s="28">
        <f t="shared" si="0"/>
        <v>0</v>
      </c>
      <c r="K17" s="28"/>
      <c r="L17" s="92"/>
    </row>
    <row r="18" spans="1:12" ht="305.25" customHeight="1" thickBot="1" x14ac:dyDescent="0.3">
      <c r="A18" s="39" t="s">
        <v>56</v>
      </c>
      <c r="B18" s="40"/>
      <c r="C18" s="37">
        <v>0</v>
      </c>
      <c r="D18" s="37"/>
      <c r="E18" s="38"/>
      <c r="F18" s="45" t="s">
        <v>56</v>
      </c>
      <c r="G18" s="46"/>
      <c r="H18" s="46">
        <v>1</v>
      </c>
      <c r="I18" s="28">
        <v>0</v>
      </c>
      <c r="J18" s="28">
        <f t="shared" si="0"/>
        <v>0</v>
      </c>
      <c r="K18" s="28"/>
      <c r="L18" s="44"/>
    </row>
    <row r="19" spans="1:12" ht="101.25" customHeight="1" thickBot="1" x14ac:dyDescent="0.3">
      <c r="A19" s="75" t="s">
        <v>57</v>
      </c>
      <c r="B19" s="41"/>
      <c r="C19" s="37">
        <v>0</v>
      </c>
      <c r="D19" s="37"/>
      <c r="E19" s="38"/>
      <c r="F19" s="74" t="s">
        <v>58</v>
      </c>
      <c r="G19" s="47"/>
      <c r="H19" s="47">
        <v>200</v>
      </c>
      <c r="I19" s="28">
        <v>0</v>
      </c>
      <c r="J19" s="28">
        <f t="shared" si="0"/>
        <v>0</v>
      </c>
      <c r="K19" s="28"/>
      <c r="L19" s="44"/>
    </row>
    <row r="20" spans="1:12" s="15" customFormat="1" ht="64.5" customHeight="1" thickBot="1" x14ac:dyDescent="0.4">
      <c r="A20" s="40" t="s">
        <v>59</v>
      </c>
      <c r="B20" s="42"/>
      <c r="C20" s="93">
        <f>SUM(C10:C19)</f>
        <v>0</v>
      </c>
      <c r="D20" s="76"/>
      <c r="E20" s="43"/>
      <c r="F20" s="46" t="s">
        <v>60</v>
      </c>
      <c r="G20" s="48"/>
      <c r="H20" s="48"/>
      <c r="I20" s="28"/>
      <c r="J20" s="94">
        <f>SUM(J10:J19)</f>
        <v>0</v>
      </c>
      <c r="K20" s="49"/>
      <c r="L20" s="50"/>
    </row>
    <row r="24" spans="1:12" ht="15.75" x14ac:dyDescent="0.25">
      <c r="A24" s="23" t="s">
        <v>61</v>
      </c>
      <c r="B24" s="12"/>
      <c r="C24" s="24" t="s">
        <v>62</v>
      </c>
      <c r="D24" s="24"/>
    </row>
    <row r="25" spans="1:12" ht="15.75" x14ac:dyDescent="0.25">
      <c r="A25" s="13"/>
      <c r="B25" s="13"/>
      <c r="C25" s="25" t="s">
        <v>63</v>
      </c>
      <c r="D25" s="25"/>
    </row>
    <row r="27" spans="1:12" ht="28.5" customHeight="1" x14ac:dyDescent="0.25">
      <c r="A27" s="161" t="s">
        <v>64</v>
      </c>
      <c r="B27" s="161"/>
      <c r="C27" s="161"/>
      <c r="D27" s="161"/>
      <c r="E27" s="161"/>
    </row>
    <row r="28" spans="1:12" ht="15.75" x14ac:dyDescent="0.25">
      <c r="A28" s="144" t="s">
        <v>65</v>
      </c>
      <c r="B28" s="144"/>
      <c r="C28" s="144"/>
      <c r="D28" s="144"/>
      <c r="E28" s="144"/>
    </row>
    <row r="30" spans="1:12" ht="15.75" x14ac:dyDescent="0.25">
      <c r="A30" s="4"/>
      <c r="B30" s="4"/>
      <c r="C30" s="1"/>
      <c r="D30" s="1"/>
      <c r="E30" s="1"/>
      <c r="F30" s="1"/>
    </row>
    <row r="31" spans="1:12" ht="15.75" x14ac:dyDescent="0.25">
      <c r="A31" s="4"/>
      <c r="B31" s="4"/>
      <c r="C31" s="3"/>
      <c r="D31" s="3"/>
      <c r="E31" s="3"/>
      <c r="F31" s="3"/>
    </row>
    <row r="32" spans="1:12" ht="15.75" x14ac:dyDescent="0.25">
      <c r="A32" s="5"/>
      <c r="B32" s="5"/>
      <c r="C32" s="2"/>
      <c r="D32" s="2"/>
      <c r="E32" s="2"/>
      <c r="F32" s="2"/>
    </row>
  </sheetData>
  <mergeCells count="10">
    <mergeCell ref="A1:L1"/>
    <mergeCell ref="A2:L2"/>
    <mergeCell ref="A28:E28"/>
    <mergeCell ref="B4:E4"/>
    <mergeCell ref="A8:E8"/>
    <mergeCell ref="F4:L4"/>
    <mergeCell ref="F6:L7"/>
    <mergeCell ref="F8:L8"/>
    <mergeCell ref="A27:E27"/>
    <mergeCell ref="A3:E3"/>
  </mergeCells>
  <pageMargins left="0.70866141732283472" right="0.70866141732283472" top="0.74803149606299213" bottom="0.74803149606299213" header="0.31496062992125984" footer="0.31496062992125984"/>
  <pageSetup paperSize="9" scale="3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32"/>
  <sheetViews>
    <sheetView topLeftCell="A16" workbookViewId="0">
      <selection activeCell="O28" sqref="O28"/>
    </sheetView>
  </sheetViews>
  <sheetFormatPr defaultRowHeight="15" x14ac:dyDescent="0.25"/>
  <cols>
    <col min="1" max="1" width="8.5703125" customWidth="1"/>
    <col min="2" max="2" width="24.140625" customWidth="1"/>
    <col min="3" max="3" width="16.85546875" customWidth="1"/>
    <col min="4" max="4" width="14.85546875" customWidth="1"/>
    <col min="5" max="5" width="22.140625" customWidth="1"/>
    <col min="6" max="6" width="12.85546875" customWidth="1"/>
    <col min="7" max="7" width="12.7109375" customWidth="1"/>
    <col min="8" max="8" width="13" customWidth="1"/>
    <col min="9" max="9" width="13.42578125" customWidth="1"/>
    <col min="10" max="10" width="14.42578125" customWidth="1"/>
    <col min="11" max="11" width="9.85546875" customWidth="1"/>
    <col min="12" max="12" width="12.42578125" customWidth="1"/>
    <col min="13" max="13" width="11.42578125" customWidth="1"/>
    <col min="14" max="14" width="11.28515625" customWidth="1"/>
    <col min="16" max="16" width="14.85546875" customWidth="1"/>
    <col min="17" max="17" width="10.5703125" customWidth="1"/>
    <col min="18" max="18" width="18.7109375" customWidth="1"/>
    <col min="19" max="19" width="8.5703125" customWidth="1"/>
    <col min="20" max="20" width="12.42578125" customWidth="1"/>
    <col min="21" max="21" width="10.7109375" customWidth="1"/>
    <col min="22" max="22" width="15.28515625" customWidth="1"/>
    <col min="23" max="23" width="11.140625" customWidth="1"/>
  </cols>
  <sheetData>
    <row r="1" spans="1:23" ht="16.5" thickBot="1" x14ac:dyDescent="0.3">
      <c r="A1" s="185" t="s">
        <v>66</v>
      </c>
      <c r="B1" s="186"/>
      <c r="C1" s="186"/>
      <c r="D1" s="186"/>
      <c r="E1" s="186"/>
      <c r="F1" s="186"/>
      <c r="G1" s="186"/>
      <c r="H1" s="186"/>
      <c r="I1" s="186"/>
      <c r="J1" s="186"/>
      <c r="K1" s="186"/>
      <c r="L1" s="186"/>
      <c r="M1" s="186"/>
      <c r="N1" s="186"/>
      <c r="O1" s="186"/>
      <c r="P1" s="186"/>
    </row>
    <row r="2" spans="1:23" ht="36" customHeight="1" x14ac:dyDescent="0.25">
      <c r="A2" s="173" t="s">
        <v>67</v>
      </c>
      <c r="B2" s="173" t="s">
        <v>68</v>
      </c>
      <c r="C2" s="173" t="s">
        <v>69</v>
      </c>
      <c r="D2" s="173" t="s">
        <v>70</v>
      </c>
      <c r="E2" s="173" t="s">
        <v>71</v>
      </c>
      <c r="F2" s="173" t="s">
        <v>72</v>
      </c>
      <c r="G2" s="173" t="s">
        <v>73</v>
      </c>
      <c r="H2" s="173" t="s">
        <v>74</v>
      </c>
      <c r="I2" s="173" t="s">
        <v>75</v>
      </c>
      <c r="J2" s="173" t="s">
        <v>76</v>
      </c>
      <c r="K2" s="173" t="s">
        <v>77</v>
      </c>
      <c r="L2" s="173" t="s">
        <v>78</v>
      </c>
      <c r="M2" s="173" t="s">
        <v>79</v>
      </c>
      <c r="N2" s="173" t="s">
        <v>80</v>
      </c>
      <c r="O2" s="173" t="s">
        <v>81</v>
      </c>
      <c r="P2" s="173" t="s">
        <v>82</v>
      </c>
    </row>
    <row r="3" spans="1:23" ht="60.95" customHeight="1" thickBot="1" x14ac:dyDescent="0.3">
      <c r="A3" s="174"/>
      <c r="B3" s="174"/>
      <c r="C3" s="174"/>
      <c r="D3" s="174"/>
      <c r="E3" s="174"/>
      <c r="F3" s="174"/>
      <c r="G3" s="174"/>
      <c r="H3" s="174"/>
      <c r="I3" s="174"/>
      <c r="J3" s="174"/>
      <c r="K3" s="174"/>
      <c r="L3" s="174"/>
      <c r="M3" s="174"/>
      <c r="N3" s="174"/>
      <c r="O3" s="174"/>
      <c r="P3" s="174"/>
    </row>
    <row r="4" spans="1:23" ht="64.5" customHeight="1" thickBot="1" x14ac:dyDescent="0.3">
      <c r="A4" s="79" t="s">
        <v>11</v>
      </c>
      <c r="B4" s="73" t="str">
        <f>Instructions!D11</f>
        <v>Electronic Signature Capture Devices comparable in performance to Topaz T-L460-HSB-R or equivalent</v>
      </c>
      <c r="C4" s="73" t="s">
        <v>83</v>
      </c>
      <c r="D4" s="73" t="s">
        <v>84</v>
      </c>
      <c r="E4" s="73" t="s">
        <v>85</v>
      </c>
      <c r="F4" s="73" t="s">
        <v>86</v>
      </c>
      <c r="G4" s="73" t="s">
        <v>87</v>
      </c>
      <c r="H4" s="73" t="s">
        <v>88</v>
      </c>
      <c r="I4" s="73" t="s">
        <v>88</v>
      </c>
      <c r="J4" s="73" t="s">
        <v>89</v>
      </c>
      <c r="K4" s="73" t="s">
        <v>88</v>
      </c>
      <c r="L4" s="73" t="s">
        <v>88</v>
      </c>
      <c r="M4" s="73" t="s">
        <v>88</v>
      </c>
      <c r="N4" s="78" t="s">
        <v>90</v>
      </c>
      <c r="O4" s="78" t="s">
        <v>88</v>
      </c>
      <c r="P4" s="78" t="s">
        <v>88</v>
      </c>
    </row>
    <row r="5" spans="1:23" x14ac:dyDescent="0.25">
      <c r="A5" s="177" t="s">
        <v>91</v>
      </c>
      <c r="B5" s="165"/>
      <c r="C5" s="165"/>
      <c r="D5" s="165"/>
      <c r="E5" s="165"/>
      <c r="F5" s="165"/>
      <c r="G5" s="165"/>
      <c r="H5" s="165"/>
      <c r="I5" s="165"/>
      <c r="J5" s="165"/>
      <c r="K5" s="165"/>
      <c r="L5" s="165"/>
      <c r="M5" s="165"/>
      <c r="N5" s="165"/>
      <c r="O5" s="165"/>
      <c r="P5" s="165"/>
    </row>
    <row r="6" spans="1:23" ht="15.75" thickBot="1" x14ac:dyDescent="0.3">
      <c r="A6" s="178"/>
      <c r="B6" s="166"/>
      <c r="C6" s="166"/>
      <c r="D6" s="166"/>
      <c r="E6" s="166"/>
      <c r="F6" s="166"/>
      <c r="G6" s="166"/>
      <c r="H6" s="166"/>
      <c r="I6" s="166"/>
      <c r="J6" s="166"/>
      <c r="K6" s="166"/>
      <c r="L6" s="166"/>
      <c r="M6" s="166"/>
      <c r="N6" s="166"/>
      <c r="O6" s="166"/>
      <c r="P6" s="166"/>
    </row>
    <row r="7" spans="1:23" ht="15.75" thickBot="1" x14ac:dyDescent="0.3"/>
    <row r="8" spans="1:23" ht="36" customHeight="1" x14ac:dyDescent="0.25">
      <c r="A8" s="173" t="s">
        <v>67</v>
      </c>
      <c r="B8" s="173" t="s">
        <v>68</v>
      </c>
      <c r="C8" s="173" t="s">
        <v>69</v>
      </c>
      <c r="D8" s="173" t="s">
        <v>92</v>
      </c>
      <c r="E8" s="173" t="s">
        <v>93</v>
      </c>
      <c r="F8" s="173" t="s">
        <v>94</v>
      </c>
      <c r="G8" s="173" t="s">
        <v>95</v>
      </c>
      <c r="H8" s="173" t="s">
        <v>96</v>
      </c>
      <c r="I8" s="173" t="s">
        <v>75</v>
      </c>
      <c r="J8" s="173" t="s">
        <v>76</v>
      </c>
      <c r="K8" s="173" t="s">
        <v>77</v>
      </c>
      <c r="L8" s="173" t="s">
        <v>97</v>
      </c>
      <c r="M8" s="173" t="s">
        <v>98</v>
      </c>
      <c r="N8" s="173" t="s">
        <v>99</v>
      </c>
      <c r="O8" s="173" t="s">
        <v>79</v>
      </c>
      <c r="P8" s="173" t="s">
        <v>80</v>
      </c>
      <c r="Q8" s="173" t="s">
        <v>81</v>
      </c>
      <c r="R8" s="173" t="s">
        <v>100</v>
      </c>
    </row>
    <row r="9" spans="1:23" ht="60.95" customHeight="1" thickBot="1" x14ac:dyDescent="0.3">
      <c r="A9" s="174"/>
      <c r="B9" s="174"/>
      <c r="C9" s="174"/>
      <c r="D9" s="174"/>
      <c r="E9" s="174"/>
      <c r="F9" s="174"/>
      <c r="G9" s="174"/>
      <c r="H9" s="174"/>
      <c r="I9" s="174"/>
      <c r="J9" s="174"/>
      <c r="K9" s="174"/>
      <c r="L9" s="174"/>
      <c r="M9" s="174"/>
      <c r="N9" s="174"/>
      <c r="O9" s="174"/>
      <c r="P9" s="174"/>
      <c r="Q9" s="174"/>
      <c r="R9" s="174"/>
    </row>
    <row r="10" spans="1:23" ht="60.75" thickBot="1" x14ac:dyDescent="0.3">
      <c r="A10" s="79" t="s">
        <v>13</v>
      </c>
      <c r="B10" s="73" t="str">
        <f>Instructions!D12</f>
        <v>Hand-Held Wired Barcode Scanners comparable in performance to Zebra DS2208-SR7U2 Zebra DS2208 or equivalent</v>
      </c>
      <c r="C10" s="73" t="s">
        <v>101</v>
      </c>
      <c r="D10" s="73" t="s">
        <v>88</v>
      </c>
      <c r="E10" s="73" t="s">
        <v>102</v>
      </c>
      <c r="F10" s="73" t="s">
        <v>103</v>
      </c>
      <c r="G10" s="73" t="s">
        <v>104</v>
      </c>
      <c r="H10" s="73" t="s">
        <v>105</v>
      </c>
      <c r="I10" s="73" t="s">
        <v>106</v>
      </c>
      <c r="J10" s="73" t="s">
        <v>89</v>
      </c>
      <c r="K10" s="73" t="s">
        <v>107</v>
      </c>
      <c r="L10" s="73" t="s">
        <v>107</v>
      </c>
      <c r="M10" s="101" t="s">
        <v>108</v>
      </c>
      <c r="N10" s="73" t="s">
        <v>107</v>
      </c>
      <c r="O10" s="73" t="s">
        <v>107</v>
      </c>
      <c r="P10" s="78">
        <v>24</v>
      </c>
      <c r="Q10" s="78" t="s">
        <v>88</v>
      </c>
      <c r="R10" s="73" t="s">
        <v>88</v>
      </c>
    </row>
    <row r="11" spans="1:23" x14ac:dyDescent="0.25">
      <c r="A11" s="177" t="s">
        <v>91</v>
      </c>
      <c r="B11" s="165"/>
      <c r="C11" s="165"/>
      <c r="D11" s="165"/>
      <c r="E11" s="165"/>
      <c r="F11" s="165"/>
      <c r="G11" s="165"/>
      <c r="H11" s="165"/>
      <c r="I11" s="165"/>
      <c r="J11" s="165"/>
      <c r="K11" s="165"/>
      <c r="L11" s="165"/>
      <c r="M11" s="165"/>
      <c r="N11" s="165"/>
      <c r="O11" s="165"/>
      <c r="P11" s="165"/>
      <c r="Q11" s="165"/>
      <c r="R11" s="165"/>
    </row>
    <row r="12" spans="1:23" ht="15.75" thickBot="1" x14ac:dyDescent="0.3">
      <c r="A12" s="178"/>
      <c r="B12" s="166"/>
      <c r="C12" s="166"/>
      <c r="D12" s="166"/>
      <c r="E12" s="166"/>
      <c r="F12" s="166"/>
      <c r="G12" s="166"/>
      <c r="H12" s="166"/>
      <c r="I12" s="166"/>
      <c r="J12" s="166"/>
      <c r="K12" s="166"/>
      <c r="L12" s="166"/>
      <c r="M12" s="166"/>
      <c r="N12" s="166"/>
      <c r="O12" s="166"/>
      <c r="P12" s="166"/>
      <c r="Q12" s="166"/>
      <c r="R12" s="166"/>
    </row>
    <row r="13" spans="1:23" ht="15.75" thickBot="1" x14ac:dyDescent="0.3"/>
    <row r="14" spans="1:23" ht="36" customHeight="1" x14ac:dyDescent="0.25">
      <c r="A14" s="173" t="s">
        <v>67</v>
      </c>
      <c r="B14" s="173" t="s">
        <v>68</v>
      </c>
      <c r="C14" s="173" t="s">
        <v>69</v>
      </c>
      <c r="D14" s="173" t="s">
        <v>109</v>
      </c>
      <c r="E14" s="173" t="s">
        <v>110</v>
      </c>
      <c r="F14" s="173" t="s">
        <v>94</v>
      </c>
      <c r="G14" s="173" t="s">
        <v>111</v>
      </c>
      <c r="H14" s="173" t="s">
        <v>112</v>
      </c>
      <c r="I14" s="173" t="s">
        <v>113</v>
      </c>
      <c r="J14" s="173" t="s">
        <v>114</v>
      </c>
      <c r="K14" s="173" t="s">
        <v>115</v>
      </c>
      <c r="L14" s="173" t="s">
        <v>116</v>
      </c>
      <c r="M14" s="173" t="s">
        <v>117</v>
      </c>
      <c r="N14" s="173" t="s">
        <v>118</v>
      </c>
      <c r="O14" s="173" t="s">
        <v>77</v>
      </c>
      <c r="P14" s="173" t="s">
        <v>119</v>
      </c>
      <c r="Q14" s="173" t="s">
        <v>98</v>
      </c>
      <c r="R14" s="173" t="s">
        <v>99</v>
      </c>
      <c r="S14" s="173" t="s">
        <v>79</v>
      </c>
      <c r="T14" s="173" t="s">
        <v>80</v>
      </c>
      <c r="U14" s="173" t="s">
        <v>81</v>
      </c>
      <c r="V14" s="173" t="s">
        <v>100</v>
      </c>
      <c r="W14" s="173" t="s">
        <v>120</v>
      </c>
    </row>
    <row r="15" spans="1:23" ht="26.45" customHeight="1" thickBot="1" x14ac:dyDescent="0.3">
      <c r="A15" s="174"/>
      <c r="B15" s="174"/>
      <c r="C15" s="174"/>
      <c r="D15" s="174"/>
      <c r="E15" s="174"/>
      <c r="F15" s="174"/>
      <c r="G15" s="174"/>
      <c r="H15" s="174"/>
      <c r="I15" s="174"/>
      <c r="J15" s="174"/>
      <c r="K15" s="174"/>
      <c r="L15" s="174"/>
      <c r="M15" s="174"/>
      <c r="N15" s="174"/>
      <c r="O15" s="174"/>
      <c r="P15" s="174"/>
      <c r="Q15" s="174"/>
      <c r="R15" s="174"/>
      <c r="S15" s="174"/>
      <c r="T15" s="174"/>
      <c r="U15" s="174"/>
      <c r="V15" s="174"/>
      <c r="W15" s="174"/>
    </row>
    <row r="16" spans="1:23" s="22" customFormat="1" ht="90.6" customHeight="1" thickBot="1" x14ac:dyDescent="0.3">
      <c r="A16" s="79" t="s">
        <v>15</v>
      </c>
      <c r="B16" s="73" t="str">
        <f>Instructions!D13</f>
        <v>Barcode Label Printers comparable in performance to Zebra ZD421T Label Printer Wired &amp; Wireless Bluetooth Product SKU: ZD4A043-30EM00EZ or equivalent.</v>
      </c>
      <c r="C16" s="73" t="s">
        <v>121</v>
      </c>
      <c r="D16" s="73" t="s">
        <v>122</v>
      </c>
      <c r="E16" s="73" t="s">
        <v>123</v>
      </c>
      <c r="F16" s="73" t="s">
        <v>103</v>
      </c>
      <c r="G16" s="73" t="s">
        <v>124</v>
      </c>
      <c r="H16" s="73" t="s">
        <v>125</v>
      </c>
      <c r="I16" s="73" t="s">
        <v>126</v>
      </c>
      <c r="J16" s="73" t="s">
        <v>127</v>
      </c>
      <c r="K16" s="73" t="s">
        <v>128</v>
      </c>
      <c r="L16" s="73" t="s">
        <v>88</v>
      </c>
      <c r="M16" s="97" t="s">
        <v>129</v>
      </c>
      <c r="N16" s="97" t="s">
        <v>88</v>
      </c>
      <c r="O16" s="73" t="s">
        <v>106</v>
      </c>
      <c r="P16" s="73" t="s">
        <v>107</v>
      </c>
      <c r="Q16" s="101" t="s">
        <v>108</v>
      </c>
      <c r="R16" s="73" t="s">
        <v>88</v>
      </c>
      <c r="S16" s="73" t="s">
        <v>130</v>
      </c>
      <c r="T16" s="73">
        <v>36</v>
      </c>
      <c r="U16" s="78" t="s">
        <v>131</v>
      </c>
      <c r="V16" s="73" t="s">
        <v>130</v>
      </c>
      <c r="W16" s="73" t="s">
        <v>130</v>
      </c>
    </row>
    <row r="17" spans="1:23" ht="24.6" customHeight="1" x14ac:dyDescent="0.25">
      <c r="A17" s="177" t="s">
        <v>91</v>
      </c>
      <c r="B17" s="165"/>
      <c r="C17" s="165"/>
      <c r="D17" s="165"/>
      <c r="E17" s="165"/>
      <c r="F17" s="165"/>
      <c r="G17" s="97"/>
      <c r="H17" s="165"/>
      <c r="I17" s="165"/>
      <c r="J17" s="165"/>
      <c r="K17" s="165"/>
      <c r="L17" s="169"/>
      <c r="M17" s="187"/>
      <c r="N17" s="165"/>
      <c r="O17" s="171"/>
      <c r="P17" s="165"/>
      <c r="Q17" s="165"/>
      <c r="R17" s="167"/>
      <c r="S17" s="167"/>
      <c r="T17" s="167"/>
      <c r="U17" s="167"/>
      <c r="V17" s="165"/>
      <c r="W17" s="165"/>
    </row>
    <row r="18" spans="1:23" ht="15.75" thickBot="1" x14ac:dyDescent="0.3">
      <c r="A18" s="178"/>
      <c r="B18" s="166"/>
      <c r="C18" s="166"/>
      <c r="D18" s="166"/>
      <c r="E18" s="166"/>
      <c r="F18" s="166"/>
      <c r="G18" s="99"/>
      <c r="H18" s="166"/>
      <c r="I18" s="166"/>
      <c r="J18" s="166"/>
      <c r="K18" s="166"/>
      <c r="L18" s="170"/>
      <c r="M18" s="188"/>
      <c r="N18" s="166"/>
      <c r="O18" s="172"/>
      <c r="P18" s="166"/>
      <c r="Q18" s="166"/>
      <c r="R18" s="168"/>
      <c r="S18" s="168"/>
      <c r="T18" s="168"/>
      <c r="U18" s="168"/>
      <c r="V18" s="166"/>
      <c r="W18" s="166"/>
    </row>
    <row r="19" spans="1:23" ht="15.75" thickBot="1" x14ac:dyDescent="0.3"/>
    <row r="20" spans="1:23" ht="36" customHeight="1" x14ac:dyDescent="0.25">
      <c r="A20" s="173" t="s">
        <v>67</v>
      </c>
      <c r="B20" s="173" t="s">
        <v>132</v>
      </c>
      <c r="C20" s="173" t="s">
        <v>133</v>
      </c>
      <c r="D20" s="173" t="s">
        <v>134</v>
      </c>
      <c r="E20" s="173" t="s">
        <v>135</v>
      </c>
      <c r="F20" s="173" t="s">
        <v>136</v>
      </c>
      <c r="G20" s="173" t="s">
        <v>137</v>
      </c>
      <c r="H20" s="173" t="s">
        <v>138</v>
      </c>
      <c r="I20" s="173" t="s">
        <v>139</v>
      </c>
      <c r="J20" s="173" t="s">
        <v>140</v>
      </c>
      <c r="K20" s="173" t="s">
        <v>141</v>
      </c>
      <c r="L20" s="173" t="s">
        <v>142</v>
      </c>
      <c r="M20" s="173" t="s">
        <v>143</v>
      </c>
    </row>
    <row r="21" spans="1:23" ht="60.95" customHeight="1" thickBot="1" x14ac:dyDescent="0.3">
      <c r="A21" s="174"/>
      <c r="B21" s="174"/>
      <c r="C21" s="174"/>
      <c r="D21" s="174"/>
      <c r="E21" s="174"/>
      <c r="F21" s="174"/>
      <c r="G21" s="174"/>
      <c r="H21" s="174"/>
      <c r="I21" s="174"/>
      <c r="J21" s="174"/>
      <c r="K21" s="174"/>
      <c r="L21" s="174"/>
      <c r="M21" s="174"/>
    </row>
    <row r="22" spans="1:23" ht="24.75" thickBot="1" x14ac:dyDescent="0.3">
      <c r="A22" s="98" t="s">
        <v>17</v>
      </c>
      <c r="B22" s="97" t="s">
        <v>144</v>
      </c>
      <c r="C22" s="97" t="s">
        <v>145</v>
      </c>
      <c r="D22" s="97" t="s">
        <v>146</v>
      </c>
      <c r="E22" s="97" t="s">
        <v>147</v>
      </c>
      <c r="F22" s="97" t="s">
        <v>148</v>
      </c>
      <c r="G22" s="97" t="s">
        <v>88</v>
      </c>
      <c r="H22" s="97" t="s">
        <v>88</v>
      </c>
      <c r="I22" s="97" t="s">
        <v>88</v>
      </c>
      <c r="J22" s="97" t="s">
        <v>88</v>
      </c>
      <c r="K22" s="97" t="s">
        <v>88</v>
      </c>
      <c r="L22" s="97" t="s">
        <v>88</v>
      </c>
      <c r="M22" s="97" t="s">
        <v>88</v>
      </c>
    </row>
    <row r="23" spans="1:23" ht="24.6" customHeight="1" x14ac:dyDescent="0.25">
      <c r="A23" s="181" t="s">
        <v>149</v>
      </c>
      <c r="B23" s="183"/>
      <c r="C23" s="175"/>
      <c r="D23" s="175"/>
      <c r="E23" s="175"/>
      <c r="F23" s="175"/>
      <c r="G23" s="175"/>
      <c r="H23" s="175"/>
      <c r="I23" s="175"/>
      <c r="J23" s="175"/>
      <c r="K23" s="175"/>
      <c r="L23" s="175"/>
      <c r="M23" s="165"/>
    </row>
    <row r="24" spans="1:23" ht="15.75" thickBot="1" x14ac:dyDescent="0.3">
      <c r="A24" s="182"/>
      <c r="B24" s="184"/>
      <c r="C24" s="176"/>
      <c r="D24" s="176"/>
      <c r="E24" s="176"/>
      <c r="F24" s="176"/>
      <c r="G24" s="176"/>
      <c r="H24" s="176"/>
      <c r="I24" s="176"/>
      <c r="J24" s="176"/>
      <c r="K24" s="176"/>
      <c r="L24" s="176"/>
      <c r="M24" s="166"/>
    </row>
    <row r="26" spans="1:23" ht="15.75" thickBot="1" x14ac:dyDescent="0.3"/>
    <row r="27" spans="1:23" ht="24" customHeight="1" x14ac:dyDescent="0.25">
      <c r="A27" s="173" t="s">
        <v>150</v>
      </c>
      <c r="B27" s="173" t="s">
        <v>151</v>
      </c>
      <c r="C27" s="173" t="s">
        <v>152</v>
      </c>
      <c r="D27" s="173" t="s">
        <v>153</v>
      </c>
      <c r="E27" s="173" t="s">
        <v>154</v>
      </c>
      <c r="F27" s="173" t="s">
        <v>155</v>
      </c>
      <c r="G27" s="173" t="s">
        <v>156</v>
      </c>
      <c r="H27" s="173" t="s">
        <v>77</v>
      </c>
      <c r="I27" s="173" t="s">
        <v>157</v>
      </c>
      <c r="J27" s="173" t="s">
        <v>158</v>
      </c>
      <c r="K27" s="102" t="s">
        <v>159</v>
      </c>
      <c r="L27" s="102" t="s">
        <v>159</v>
      </c>
    </row>
    <row r="28" spans="1:23" ht="84.75" thickBot="1" x14ac:dyDescent="0.3">
      <c r="A28" s="174"/>
      <c r="B28" s="174"/>
      <c r="C28" s="174"/>
      <c r="D28" s="174"/>
      <c r="E28" s="174"/>
      <c r="F28" s="174"/>
      <c r="G28" s="174"/>
      <c r="H28" s="174"/>
      <c r="I28" s="174"/>
      <c r="J28" s="174"/>
      <c r="K28" s="51" t="s">
        <v>160</v>
      </c>
      <c r="L28" s="51" t="s">
        <v>161</v>
      </c>
    </row>
    <row r="29" spans="1:23" ht="24" x14ac:dyDescent="0.25">
      <c r="A29" s="179" t="s">
        <v>19</v>
      </c>
      <c r="B29" s="52" t="s">
        <v>162</v>
      </c>
      <c r="C29" s="165" t="s">
        <v>163</v>
      </c>
      <c r="D29" s="165" t="s">
        <v>88</v>
      </c>
      <c r="E29" s="165" t="s">
        <v>88</v>
      </c>
      <c r="F29" s="165"/>
      <c r="G29" s="165"/>
      <c r="H29" s="165" t="s">
        <v>88</v>
      </c>
      <c r="I29" s="165" t="s">
        <v>88</v>
      </c>
      <c r="J29" s="165" t="s">
        <v>88</v>
      </c>
      <c r="K29" s="165" t="s">
        <v>88</v>
      </c>
      <c r="L29" s="165" t="s">
        <v>88</v>
      </c>
    </row>
    <row r="30" spans="1:23" ht="15.75" thickBot="1" x14ac:dyDescent="0.3">
      <c r="A30" s="180"/>
      <c r="B30" s="100" t="s">
        <v>164</v>
      </c>
      <c r="C30" s="166"/>
      <c r="D30" s="166"/>
      <c r="E30" s="166"/>
      <c r="F30" s="166"/>
      <c r="G30" s="166"/>
      <c r="H30" s="166"/>
      <c r="I30" s="166"/>
      <c r="J30" s="166"/>
      <c r="K30" s="166"/>
      <c r="L30" s="166"/>
    </row>
    <row r="31" spans="1:23" ht="14.45" customHeight="1" x14ac:dyDescent="0.25">
      <c r="A31" s="177" t="s">
        <v>91</v>
      </c>
      <c r="B31" s="175"/>
      <c r="C31" s="175"/>
      <c r="D31" s="175"/>
      <c r="E31" s="175"/>
      <c r="F31" s="175"/>
      <c r="G31" s="175"/>
      <c r="H31" s="175"/>
      <c r="I31" s="175"/>
      <c r="J31" s="175"/>
      <c r="K31" s="175"/>
      <c r="L31" s="175"/>
    </row>
    <row r="32" spans="1:23" ht="39.75" customHeight="1" thickBot="1" x14ac:dyDescent="0.3">
      <c r="A32" s="178"/>
      <c r="B32" s="176"/>
      <c r="C32" s="176"/>
      <c r="D32" s="176"/>
      <c r="E32" s="176"/>
      <c r="F32" s="176"/>
      <c r="G32" s="176"/>
      <c r="H32" s="176"/>
      <c r="I32" s="176"/>
      <c r="J32" s="176"/>
      <c r="K32" s="176"/>
      <c r="L32" s="176"/>
    </row>
  </sheetData>
  <mergeCells count="173">
    <mergeCell ref="W14:W15"/>
    <mergeCell ref="W17:W18"/>
    <mergeCell ref="H8:H9"/>
    <mergeCell ref="H11:H12"/>
    <mergeCell ref="P14:P15"/>
    <mergeCell ref="P17:P18"/>
    <mergeCell ref="V14:V15"/>
    <mergeCell ref="O14:O15"/>
    <mergeCell ref="Q14:Q15"/>
    <mergeCell ref="R14:R15"/>
    <mergeCell ref="S14:S15"/>
    <mergeCell ref="I14:I15"/>
    <mergeCell ref="J14:J15"/>
    <mergeCell ref="O8:O9"/>
    <mergeCell ref="P8:P9"/>
    <mergeCell ref="Q8:Q9"/>
    <mergeCell ref="L8:L9"/>
    <mergeCell ref="M8:M9"/>
    <mergeCell ref="N8:N9"/>
    <mergeCell ref="I8:I9"/>
    <mergeCell ref="J8:J9"/>
    <mergeCell ref="K8:K9"/>
    <mergeCell ref="T14:T15"/>
    <mergeCell ref="U14:U15"/>
    <mergeCell ref="M14:M15"/>
    <mergeCell ref="M17:M18"/>
    <mergeCell ref="N14:N15"/>
    <mergeCell ref="N17:N18"/>
    <mergeCell ref="K14:K15"/>
    <mergeCell ref="L14:L15"/>
    <mergeCell ref="C14:C15"/>
    <mergeCell ref="E14:E15"/>
    <mergeCell ref="G14:G15"/>
    <mergeCell ref="F17:F18"/>
    <mergeCell ref="H17:H18"/>
    <mergeCell ref="E8:E9"/>
    <mergeCell ref="F8:F9"/>
    <mergeCell ref="G8:G9"/>
    <mergeCell ref="D8:D9"/>
    <mergeCell ref="K20:K21"/>
    <mergeCell ref="L20:L21"/>
    <mergeCell ref="J27:J28"/>
    <mergeCell ref="R8:R9"/>
    <mergeCell ref="H2:H3"/>
    <mergeCell ref="I2:I3"/>
    <mergeCell ref="F27:F28"/>
    <mergeCell ref="G27:G28"/>
    <mergeCell ref="H27:H28"/>
    <mergeCell ref="I27:I28"/>
    <mergeCell ref="F23:F24"/>
    <mergeCell ref="G23:G24"/>
    <mergeCell ref="H23:H24"/>
    <mergeCell ref="F20:F21"/>
    <mergeCell ref="G20:G21"/>
    <mergeCell ref="H20:H21"/>
    <mergeCell ref="I23:I24"/>
    <mergeCell ref="J23:J24"/>
    <mergeCell ref="K23:K24"/>
    <mergeCell ref="L23:L24"/>
    <mergeCell ref="A2:A3"/>
    <mergeCell ref="B2:B3"/>
    <mergeCell ref="C2:C3"/>
    <mergeCell ref="D2:D3"/>
    <mergeCell ref="E2:E3"/>
    <mergeCell ref="F2:F3"/>
    <mergeCell ref="J2:J3"/>
    <mergeCell ref="K2:K3"/>
    <mergeCell ref="L2:L3"/>
    <mergeCell ref="G2:G3"/>
    <mergeCell ref="O2:O3"/>
    <mergeCell ref="P2:P3"/>
    <mergeCell ref="N2:N3"/>
    <mergeCell ref="M2:M3"/>
    <mergeCell ref="A1:P1"/>
    <mergeCell ref="A8:A9"/>
    <mergeCell ref="B8:B9"/>
    <mergeCell ref="C8:C9"/>
    <mergeCell ref="A14:A15"/>
    <mergeCell ref="F11:F12"/>
    <mergeCell ref="G11:G12"/>
    <mergeCell ref="I11:I12"/>
    <mergeCell ref="J11:J12"/>
    <mergeCell ref="F14:F15"/>
    <mergeCell ref="H14:H15"/>
    <mergeCell ref="A5:A6"/>
    <mergeCell ref="B5:B6"/>
    <mergeCell ref="C5:C6"/>
    <mergeCell ref="D5:D6"/>
    <mergeCell ref="E5:E6"/>
    <mergeCell ref="F5:F6"/>
    <mergeCell ref="G5:G6"/>
    <mergeCell ref="H5:H6"/>
    <mergeCell ref="I5:I6"/>
    <mergeCell ref="A27:A28"/>
    <mergeCell ref="B27:B28"/>
    <mergeCell ref="C27:C28"/>
    <mergeCell ref="D27:D28"/>
    <mergeCell ref="E27:E28"/>
    <mergeCell ref="A23:A24"/>
    <mergeCell ref="C23:C24"/>
    <mergeCell ref="B23:B24"/>
    <mergeCell ref="D23:D24"/>
    <mergeCell ref="E23:E24"/>
    <mergeCell ref="A20:A21"/>
    <mergeCell ref="B20:B21"/>
    <mergeCell ref="C20:C21"/>
    <mergeCell ref="D20:D21"/>
    <mergeCell ref="E20:E21"/>
    <mergeCell ref="B17:B18"/>
    <mergeCell ref="C17:C18"/>
    <mergeCell ref="D17:D18"/>
    <mergeCell ref="A11:A12"/>
    <mergeCell ref="B11:B12"/>
    <mergeCell ref="C11:C12"/>
    <mergeCell ref="D11:D12"/>
    <mergeCell ref="E11:E12"/>
    <mergeCell ref="A17:A18"/>
    <mergeCell ref="E17:E18"/>
    <mergeCell ref="B14:B15"/>
    <mergeCell ref="D14:D15"/>
    <mergeCell ref="B31:B32"/>
    <mergeCell ref="K29:K30"/>
    <mergeCell ref="L29:L30"/>
    <mergeCell ref="A31:A32"/>
    <mergeCell ref="C31:C32"/>
    <mergeCell ref="D31:D32"/>
    <mergeCell ref="E31:E32"/>
    <mergeCell ref="F31:F32"/>
    <mergeCell ref="G31:G32"/>
    <mergeCell ref="H31:H32"/>
    <mergeCell ref="I31:I32"/>
    <mergeCell ref="J31:J32"/>
    <mergeCell ref="K31:K32"/>
    <mergeCell ref="L31:L32"/>
    <mergeCell ref="G29:G30"/>
    <mergeCell ref="H29:H30"/>
    <mergeCell ref="I29:I30"/>
    <mergeCell ref="J29:J30"/>
    <mergeCell ref="A29:A30"/>
    <mergeCell ref="C29:C30"/>
    <mergeCell ref="D29:D30"/>
    <mergeCell ref="E29:E30"/>
    <mergeCell ref="F29:F30"/>
    <mergeCell ref="M23:M24"/>
    <mergeCell ref="V17:V18"/>
    <mergeCell ref="U17:U18"/>
    <mergeCell ref="R17:R18"/>
    <mergeCell ref="S17:S18"/>
    <mergeCell ref="T17:T18"/>
    <mergeCell ref="K17:K18"/>
    <mergeCell ref="Q17:Q18"/>
    <mergeCell ref="I17:I18"/>
    <mergeCell ref="J17:J18"/>
    <mergeCell ref="L17:L18"/>
    <mergeCell ref="O17:O18"/>
    <mergeCell ref="M20:M21"/>
    <mergeCell ref="I20:I21"/>
    <mergeCell ref="J20:J21"/>
    <mergeCell ref="R11:R12"/>
    <mergeCell ref="O11:O12"/>
    <mergeCell ref="P11:P12"/>
    <mergeCell ref="Q11:Q12"/>
    <mergeCell ref="K11:K12"/>
    <mergeCell ref="L11:L12"/>
    <mergeCell ref="M11:M12"/>
    <mergeCell ref="N11:N12"/>
    <mergeCell ref="J5:J6"/>
    <mergeCell ref="K5:K6"/>
    <mergeCell ref="L5:L6"/>
    <mergeCell ref="M5:M6"/>
    <mergeCell ref="N5:N6"/>
    <mergeCell ref="O5:O6"/>
    <mergeCell ref="P5:P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Pricing Schedule</vt:lpstr>
      <vt:lpstr>Appendix A Device Specs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2026-09-08T08:57:23Z</dcterms:created>
  <dcterms:modified xsi:type="dcterms:W3CDTF">2026-09-28T14:16:45Z</dcterms:modified>
  <cp:category/>
  <cp:contentStatus/>
</cp:coreProperties>
</file>