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64011"/>
  <bookViews>
    <workbookView/>
  </bookViews>
  <sheets>
    <sheet name="PartP1" sheetId="1" r:id="rId1"/>
    <sheet name="PartP2" sheetId="2" r:id="rId2"/>
    <sheet name="Summary" sheetId="3" r:id="rId3"/>
  </sheets>
  <definedNames/>
  <calcPr fullPrecision="1" calcId="125725"/>
</workbook>
</file>

<file path=xl/sharedStrings.xml><?xml version="1.0" encoding="utf-8"?>
<sst xmlns="http://schemas.openxmlformats.org/spreadsheetml/2006/main" uniqueCount="215" count="345">
  <si>
    <t>Part 1 - Preliminaries</t>
  </si>
  <si>
    <t>Ref</t>
  </si>
  <si>
    <t>Description</t>
  </si>
  <si>
    <t>Unit</t>
  </si>
  <si>
    <t>Qty</t>
  </si>
  <si>
    <t>Rate</t>
  </si>
  <si>
    <t>Amount</t>
  </si>
  <si>
    <t>BQIndex</t>
  </si>
  <si>
    <t>InputNo</t>
  </si>
  <si>
    <t>Series 100 - Preliminaries</t>
  </si>
  <si>
    <t>Temporary Accommodation</t>
  </si>
  <si>
    <t>A</t>
  </si>
  <si>
    <t>Erection of stores and workshops for the Contractor</t>
  </si>
  <si>
    <t>item</t>
  </si>
  <si>
    <t>1/1/A</t>
  </si>
  <si>
    <t>201</t>
  </si>
  <si>
    <t>B</t>
  </si>
  <si>
    <t>Erection of offices and messes for the Contractor</t>
  </si>
  <si>
    <t>1/1/B</t>
  </si>
  <si>
    <t>202</t>
  </si>
  <si>
    <t>C</t>
  </si>
  <si>
    <t>Servicing of stores and workshops for the Contractor</t>
  </si>
  <si>
    <t>1/1/C</t>
  </si>
  <si>
    <t>203</t>
  </si>
  <si>
    <t>D</t>
  </si>
  <si>
    <t>Servicing of offices and messes for the Contractor</t>
  </si>
  <si>
    <t>1/1/D</t>
  </si>
  <si>
    <t>204</t>
  </si>
  <si>
    <t>E</t>
  </si>
  <si>
    <t>Dismantling of stores and workshops for the contractor</t>
  </si>
  <si>
    <t>1/1/E</t>
  </si>
  <si>
    <t>205</t>
  </si>
  <si>
    <t>F</t>
  </si>
  <si>
    <t>Dismantling of offices and messes for the Contractor</t>
  </si>
  <si>
    <t>1/1/F</t>
  </si>
  <si>
    <t>206</t>
  </si>
  <si>
    <t>Traffic Safety and Management</t>
  </si>
  <si>
    <t>G</t>
  </si>
  <si>
    <t>Traffic safety and management</t>
  </si>
  <si>
    <t>1/1/G</t>
  </si>
  <si>
    <t>210</t>
  </si>
  <si>
    <t>H</t>
  </si>
  <si>
    <t xml:space="preserve">Taking measures for or construction, maintenance, </t>
  </si>
  <si>
    <t xml:space="preserve">removal of contraflow arrangements in accordance with </t>
  </si>
  <si>
    <t xml:space="preserve">Appendix 1/17 </t>
  </si>
  <si>
    <t>1/1/H</t>
  </si>
  <si>
    <t>211</t>
  </si>
  <si>
    <t>I</t>
  </si>
  <si>
    <t xml:space="preserve">Removing from store and installing temporary vertical </t>
  </si>
  <si>
    <t xml:space="preserve">safety barriers in accordance with Appendix 1/17 </t>
  </si>
  <si>
    <t>1/1/I</t>
  </si>
  <si>
    <t>212</t>
  </si>
  <si>
    <t>J</t>
  </si>
  <si>
    <t xml:space="preserve">Taking up or down and removing from site temporary </t>
  </si>
  <si>
    <t xml:space="preserve">vertical safety barriers in accordance with Appendix </t>
  </si>
  <si>
    <t xml:space="preserve">1/17 </t>
  </si>
  <si>
    <t>1/1/J</t>
  </si>
  <si>
    <t>213</t>
  </si>
  <si>
    <t>Progress Photographs</t>
  </si>
  <si>
    <t>K</t>
  </si>
  <si>
    <t xml:space="preserve">Set of progress photographs taken monthly for the </t>
  </si>
  <si>
    <t xml:space="preserve">duration of the works, at project start and at project </t>
  </si>
  <si>
    <t xml:space="preserve">completion, to be provided in digital format to </t>
  </si>
  <si>
    <t xml:space="preserve">Employers Representative within five working days after </t>
  </si>
  <si>
    <t xml:space="preserve">being carried out on the first working day of each </t>
  </si>
  <si>
    <t xml:space="preserve">month, in accordance with Appendix 1/22 of the Works </t>
  </si>
  <si>
    <t xml:space="preserve">Requirements </t>
  </si>
  <si>
    <t>nr</t>
  </si>
  <si>
    <t>1/1/K</t>
  </si>
  <si>
    <t>227</t>
  </si>
  <si>
    <t xml:space="preserve">Facilities for Local Authority, Public or Private </t>
  </si>
  <si>
    <t xml:space="preserve">Utility Undertakers and Other Contractors </t>
  </si>
  <si>
    <t>L</t>
  </si>
  <si>
    <t xml:space="preserve">Facilities for Local Authority, Public or Private Utility </t>
  </si>
  <si>
    <t xml:space="preserve">Undertakers and other Contractor, Louth County </t>
  </si>
  <si>
    <t xml:space="preserve">Council </t>
  </si>
  <si>
    <t>1/1/L</t>
  </si>
  <si>
    <t>232</t>
  </si>
  <si>
    <t>M</t>
  </si>
  <si>
    <t xml:space="preserve">Undertakers and other Contractor, ESB </t>
  </si>
  <si>
    <t>1/1/M</t>
  </si>
  <si>
    <t>233</t>
  </si>
  <si>
    <t>N</t>
  </si>
  <si>
    <t xml:space="preserve">Undertakers and other Contractor, Network Gas </t>
  </si>
  <si>
    <t>1/1/N</t>
  </si>
  <si>
    <t>234</t>
  </si>
  <si>
    <t>O</t>
  </si>
  <si>
    <t xml:space="preserve">Undertakers and other Contractor, Irish Water </t>
  </si>
  <si>
    <t>1/1/O</t>
  </si>
  <si>
    <t>235</t>
  </si>
  <si>
    <t>P</t>
  </si>
  <si>
    <t xml:space="preserve">Undertakers and other Contractor, Eir </t>
  </si>
  <si>
    <t>1/1/P</t>
  </si>
  <si>
    <t>236</t>
  </si>
  <si>
    <t>Q</t>
  </si>
  <si>
    <t xml:space="preserve">Facilities for all other Local Authority, Public or Private </t>
  </si>
  <si>
    <t xml:space="preserve">Utility Undertakers and other Contractors not listed </t>
  </si>
  <si>
    <t>1/1/Q</t>
  </si>
  <si>
    <t>238</t>
  </si>
  <si>
    <t>I454.C</t>
  </si>
  <si>
    <t>Page: 1 / 1</t>
  </si>
  <si>
    <t>To Collection</t>
  </si>
  <si>
    <t>Property Condition Surveys</t>
  </si>
  <si>
    <t xml:space="preserve">Property condition surveys at locations indicated by red </t>
  </si>
  <si>
    <t>boundary line in accordance with drawings I454-OCSC-</t>
  </si>
  <si>
    <t xml:space="preserve">EW-XX-DR-C-0500 and Appendix 1/7 </t>
  </si>
  <si>
    <t>1/2/A</t>
  </si>
  <si>
    <t>239</t>
  </si>
  <si>
    <t>Project Supervisor for the Construction Stage</t>
  </si>
  <si>
    <t xml:space="preserve">Acceptance of the appointment as Project Supervisor </t>
  </si>
  <si>
    <t xml:space="preserve">for the Construction Stage </t>
  </si>
  <si>
    <t>1/2/B</t>
  </si>
  <si>
    <t>240</t>
  </si>
  <si>
    <t>Safety File</t>
  </si>
  <si>
    <t>1/2/C</t>
  </si>
  <si>
    <t>241</t>
  </si>
  <si>
    <t>As Built Records</t>
  </si>
  <si>
    <t>1/2/D</t>
  </si>
  <si>
    <t>242</t>
  </si>
  <si>
    <t>Page: 1 / 2</t>
  </si>
  <si>
    <t>Page: 1 / 3</t>
  </si>
  <si>
    <t>To Summary</t>
  </si>
  <si>
    <t>Part 2 - Roadworks General</t>
  </si>
  <si>
    <t>Series 200 Site Clearance</t>
  </si>
  <si>
    <t>Site Clearance</t>
  </si>
  <si>
    <t>General site clearance</t>
  </si>
  <si>
    <t>ha</t>
  </si>
  <si>
    <t>2/1/A</t>
  </si>
  <si>
    <t>108</t>
  </si>
  <si>
    <t>Page: 2 / 1</t>
  </si>
  <si>
    <t>Series 500 Drainage and Service Ducts</t>
  </si>
  <si>
    <t xml:space="preserve">Drains, Sewers, Piped Culverts and Service Ducts </t>
  </si>
  <si>
    <t xml:space="preserve">(Excluding Filter Drains, Narrow Filter Drains &amp; Fin </t>
  </si>
  <si>
    <t xml:space="preserve">Drains) </t>
  </si>
  <si>
    <t xml:space="preserve">4 Way ducting 2 x 160mm and 2 x 125mm internal </t>
  </si>
  <si>
    <t xml:space="preserve">diameter service duct (ESB), depths to invert not </t>
  </si>
  <si>
    <t xml:space="preserve">exceeding 2 metres average, depth to invert 1 metre in </t>
  </si>
  <si>
    <t xml:space="preserve">trench under Trafficked Areas (CC-SCD-00561) Type </t>
  </si>
  <si>
    <t xml:space="preserve">B. </t>
  </si>
  <si>
    <t>m</t>
  </si>
  <si>
    <t>2/2/A</t>
  </si>
  <si>
    <t>249</t>
  </si>
  <si>
    <t>Chambers and Gullies</t>
  </si>
  <si>
    <t xml:space="preserve">Chamber, Type JB4-A, 1110mm x 1090mm internal </t>
  </si>
  <si>
    <t xml:space="preserve">diameter, depth exceeding 1 metre not exceeding 2 </t>
  </si>
  <si>
    <t xml:space="preserve">metre, with D400 cover and frame in accordance with </t>
  </si>
  <si>
    <t xml:space="preserve">I454-OCSC-EW-XX-DR-C-0505 </t>
  </si>
  <si>
    <t>2/2/B</t>
  </si>
  <si>
    <t>508</t>
  </si>
  <si>
    <t xml:space="preserve">Chamber, ESB Type MV chamber, 1060mm x 1030mm </t>
  </si>
  <si>
    <t xml:space="preserve">internal diameter, depth exceeding 1 metre not </t>
  </si>
  <si>
    <t xml:space="preserve">exceeding 2 metre, with D400 cover and frame in </t>
  </si>
  <si>
    <t>accordance with ESB drawing PE424-D7002-009-002-</t>
  </si>
  <si>
    <t xml:space="preserve">001 </t>
  </si>
  <si>
    <t>2/2/C</t>
  </si>
  <si>
    <t>582</t>
  </si>
  <si>
    <t>Page: 2 / 2</t>
  </si>
  <si>
    <t>Series 600 Earthworks</t>
  </si>
  <si>
    <t>Excavation</t>
  </si>
  <si>
    <t xml:space="preserve">Excavation of compliant material in cutting and other </t>
  </si>
  <si>
    <t xml:space="preserve">excavations 0 metres to 3 metres in depth where </t>
  </si>
  <si>
    <t xml:space="preserve">acceptable material is classed as Category B Non-Haz </t>
  </si>
  <si>
    <t xml:space="preserve">Soil and Stones EWC 17 05 04 meeting WAC of inert </t>
  </si>
  <si>
    <t xml:space="preserve">Engineered landfill. </t>
  </si>
  <si>
    <t>m3</t>
  </si>
  <si>
    <t>2/3/A</t>
  </si>
  <si>
    <t>121</t>
  </si>
  <si>
    <t>Deposition of Fill</t>
  </si>
  <si>
    <t xml:space="preserve">Deposition of acceptable material Embankments and </t>
  </si>
  <si>
    <t xml:space="preserve">other areas of fill </t>
  </si>
  <si>
    <t>2/3/B</t>
  </si>
  <si>
    <t>592</t>
  </si>
  <si>
    <t>2/3/C</t>
  </si>
  <si>
    <t>563</t>
  </si>
  <si>
    <t>Depostion of Fill</t>
  </si>
  <si>
    <t>Disposal of Material</t>
  </si>
  <si>
    <t>Disposal of compliant material</t>
  </si>
  <si>
    <t>2/3/D</t>
  </si>
  <si>
    <t>517</t>
  </si>
  <si>
    <t>Imported Fill</t>
  </si>
  <si>
    <t xml:space="preserve">Other stated classes of imported acceptable Class 2C </t>
  </si>
  <si>
    <t xml:space="preserve">to Embankments and other areas of fill </t>
  </si>
  <si>
    <t>2/3/E</t>
  </si>
  <si>
    <t>518</t>
  </si>
  <si>
    <t>Compaction of Fill</t>
  </si>
  <si>
    <t xml:space="preserve">Compaction of acceptable material Class 2C at 250mm </t>
  </si>
  <si>
    <t xml:space="preserve">layers to Embankments and other areas of fill </t>
  </si>
  <si>
    <t>2/3/F</t>
  </si>
  <si>
    <t>519</t>
  </si>
  <si>
    <t>Page: 2 / 3</t>
  </si>
  <si>
    <t>Series 1700 Structural Concrete</t>
  </si>
  <si>
    <t>In Situ Concrete</t>
  </si>
  <si>
    <t>In situ concrete</t>
  </si>
  <si>
    <t>2/4/A</t>
  </si>
  <si>
    <t>585</t>
  </si>
  <si>
    <t>Surface Finish of Concrete - Formwork</t>
  </si>
  <si>
    <t>Formwork Vertical more than 300mm wide F3</t>
  </si>
  <si>
    <t>m2</t>
  </si>
  <si>
    <t>2/4/B</t>
  </si>
  <si>
    <t>587</t>
  </si>
  <si>
    <t>Steel Reinforcement for Structures</t>
  </si>
  <si>
    <t xml:space="preserve">Bar reinforcement Nominal size of 16 mm and under </t>
  </si>
  <si>
    <t xml:space="preserve">not exceeding 12 metres in length </t>
  </si>
  <si>
    <t>t</t>
  </si>
  <si>
    <t>2/4/C</t>
  </si>
  <si>
    <t>589</t>
  </si>
  <si>
    <t>Fabric reinforcement to BS</t>
  </si>
  <si>
    <t>2/4/D</t>
  </si>
  <si>
    <t>590</t>
  </si>
  <si>
    <t>Page: 2 / 4</t>
  </si>
  <si>
    <t>Page: 2 / 5</t>
  </si>
  <si>
    <t>Bill</t>
  </si>
  <si>
    <t>1</t>
  </si>
  <si>
    <t>2</t>
  </si>
  <si>
    <t>Page: S/1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</si>
</sst>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10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Arial"/>
      <charset val="0"/>
    </font>
    <font>
      <sz val="9"/>
      <name val="Arial"/>
      <charset val="0"/>
    </font>
    <font>
      <b/>
      <sz val="9"/>
      <name val="Arial"/>
      <charset val="0"/>
    </font>
    <font>
      <b/>
      <sz val="11.25"/>
      <name val="Arial"/>
      <charset val="0"/>
    </font>
    <font>
      <b/>
      <u val="single"/>
      <sz val="9"/>
      <name val="Arial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79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  <xf numFmtId="0" fontId="0" fillId="0" borderId="0"/>
    <xf numFmtId="0" fontId="6" fillId="0" borderId="0">
      <alignment horizontal="center"/>
    </xf>
    <xf numFmtId="0" fontId="6" fillId="0" borderId="0"/>
    <xf numFmtId="0" fontId="6" fillId="0" borderId="0">
      <alignment horizontal="center"/>
    </xf>
    <xf numFmtId="4" fontId="6" fillId="0" borderId="0">
      <alignment horizontal="center"/>
    </xf>
    <xf numFmtId="4" fontId="6" fillId="0" borderId="0">
      <alignment horizontal="right"/>
    </xf>
    <xf numFmtId="4" fontId="6" fillId="0" borderId="0">
      <alignment horizontal="right"/>
    </xf>
    <xf numFmtId="0" fontId="6" fillId="0" borderId="0">
      <alignment horizontal="center"/>
    </xf>
    <xf numFmtId="0" fontId="6" fillId="0" borderId="0">
      <alignment horizontal="center"/>
    </xf>
  </cellStyleXfs>
  <cellXfs>
    <xf numFmtId="0" fontId="0" fillId="0" borderId="0" xfId="0"/>
    <xf numFmtId="0" fontId="6" fillId="0" borderId="0" xfId="21" applyFont="1">
      <alignment horizontal="center"/>
    </xf>
    <xf numFmtId="0" fontId="6" fillId="0" borderId="0" xfId="22" applyFont="1"/>
    <xf numFmtId="0" fontId="6" fillId="0" borderId="0" xfId="23" applyFont="1">
      <alignment horizontal="center"/>
    </xf>
    <xf numFmtId="4" fontId="6" fillId="0" borderId="0" xfId="24" applyFont="1" applyNumberFormat="1">
      <alignment horizontal="center"/>
    </xf>
    <xf numFmtId="4" fontId="6" fillId="0" borderId="0" xfId="25" applyFont="1" applyNumberFormat="1">
      <alignment horizontal="right"/>
    </xf>
    <xf numFmtId="4" fontId="6" fillId="0" borderId="0" xfId="26" applyFont="1" applyNumberFormat="1">
      <alignment horizontal="right"/>
    </xf>
    <xf numFmtId="0" fontId="6" fillId="0" borderId="0" xfId="27" applyFont="1">
      <alignment horizontal="center"/>
    </xf>
    <xf numFmtId="0" fontId="6" fillId="0" borderId="0" xfId="28" applyFont="1">
      <alignment horizontal="center"/>
    </xf>
    <xf numFmtId="0" fontId="7" fillId="0" borderId="0" xfId="21" applyFont="1">
      <alignment horizontal="center"/>
    </xf>
    <xf numFmtId="0" fontId="8" fillId="0" borderId="0" xfId="21" applyFont="1">
      <alignment horizontal="center"/>
    </xf>
    <xf numFmtId="0" fontId="8" fillId="0" borderId="0" xfId="21" applyAlignment="1" applyFont="1">
      <alignment horizontal="center" vertical="center"/>
    </xf>
    <xf numFmtId="0" fontId="8" fillId="0" borderId="0" xfId="21" applyAlignment="1" applyFont="1">
      <alignment horizontal="left" vertical="center"/>
    </xf>
    <xf numFmtId="0" fontId="7" fillId="0" borderId="0" xfId="21" applyAlignment="1" applyFont="1">
      <alignment horizontal="center" vertical="center"/>
    </xf>
    <xf numFmtId="0" fontId="7" fillId="0" borderId="0" xfId="22" applyFont="1"/>
    <xf numFmtId="0" fontId="7" fillId="0" borderId="0" xfId="22" applyAlignment="1" applyFont="1">
      <alignment vertical="center"/>
    </xf>
    <xf numFmtId="0" fontId="7" fillId="0" borderId="0" xfId="22" applyAlignment="1" applyFont="1">
      <alignment horizontal="left" vertical="center"/>
    </xf>
    <xf numFmtId="0" fontId="7" fillId="0" borderId="0" xfId="23" applyFont="1">
      <alignment horizontal="center"/>
    </xf>
    <xf numFmtId="0" fontId="7" fillId="0" borderId="0" xfId="23" applyAlignment="1" applyFont="1">
      <alignment horizontal="center" vertical="center"/>
    </xf>
    <xf numFmtId="49" fontId="6" fillId="0" borderId="0" xfId="24" applyFont="1" applyNumberFormat="1">
      <alignment horizontal="center"/>
    </xf>
    <xf numFmtId="49" fontId="7" fillId="0" borderId="0" xfId="24" applyFont="1" applyNumberFormat="1">
      <alignment horizontal="center"/>
    </xf>
    <xf numFmtId="49" fontId="7" fillId="0" borderId="0" xfId="24" applyAlignment="1" applyFont="1" applyNumberFormat="1">
      <alignment horizontal="center" vertical="center"/>
    </xf>
    <xf numFmtId="49" fontId="6" fillId="0" borderId="0" xfId="25" applyFont="1" applyNumberFormat="1">
      <alignment horizontal="right"/>
    </xf>
    <xf numFmtId="49" fontId="7" fillId="0" borderId="0" xfId="25" applyFont="1" applyNumberFormat="1">
      <alignment horizontal="right"/>
    </xf>
    <xf numFmtId="49" fontId="7" fillId="0" borderId="0" xfId="25" applyAlignment="1" applyFont="1" applyNumberFormat="1">
      <alignment horizontal="right" vertical="center"/>
    </xf>
    <xf numFmtId="49" fontId="6" fillId="0" borderId="0" xfId="26" applyFont="1" applyNumberFormat="1">
      <alignment horizontal="right"/>
    </xf>
    <xf numFmtId="49" fontId="7" fillId="0" borderId="0" xfId="26" applyFont="1" applyNumberFormat="1">
      <alignment horizontal="right"/>
    </xf>
    <xf numFmtId="49" fontId="7" fillId="0" borderId="0" xfId="26" applyAlignment="1" applyFont="1" applyNumberFormat="1">
      <alignment horizontal="right" vertical="center"/>
    </xf>
    <xf numFmtId="0" fontId="7" fillId="0" borderId="1" xfId="21" applyAlignment="1" applyBorder="1" applyFont="1">
      <alignment horizontal="center" vertical="center"/>
    </xf>
    <xf numFmtId="0" fontId="7" fillId="0" borderId="2" xfId="21" applyAlignment="1" applyBorder="1" applyFont="1">
      <alignment horizontal="center" vertical="center"/>
    </xf>
    <xf numFmtId="0" fontId="7" fillId="0" borderId="3" xfId="21" applyAlignment="1" applyBorder="1" applyFont="1">
      <alignment horizontal="center" vertical="center"/>
    </xf>
    <xf numFmtId="0" fontId="7" fillId="0" borderId="4" xfId="21" applyAlignment="1" applyBorder="1" applyFont="1">
      <alignment horizontal="center" vertical="center"/>
    </xf>
    <xf numFmtId="0" fontId="7" fillId="0" borderId="1" xfId="22" applyAlignment="1" applyBorder="1" applyFont="1">
      <alignment horizontal="left" vertical="center"/>
    </xf>
    <xf numFmtId="0" fontId="7" fillId="0" borderId="2" xfId="22" applyAlignment="1" applyBorder="1" applyFont="1">
      <alignment horizontal="left" vertical="center"/>
    </xf>
    <xf numFmtId="0" fontId="7" fillId="0" borderId="3" xfId="22" applyAlignment="1" applyBorder="1" applyFont="1">
      <alignment horizontal="left" vertical="center"/>
    </xf>
    <xf numFmtId="0" fontId="7" fillId="0" borderId="4" xfId="22" applyAlignment="1" applyBorder="1" applyFont="1">
      <alignment horizontal="left" vertical="center"/>
    </xf>
    <xf numFmtId="49" fontId="7" fillId="0" borderId="1" xfId="24" applyAlignment="1" applyBorder="1" applyFont="1" applyNumberFormat="1">
      <alignment horizontal="center" vertical="center"/>
    </xf>
    <xf numFmtId="49" fontId="7" fillId="0" borderId="2" xfId="24" applyAlignment="1" applyBorder="1" applyFont="1" applyNumberFormat="1">
      <alignment horizontal="center" vertical="center"/>
    </xf>
    <xf numFmtId="49" fontId="7" fillId="0" borderId="3" xfId="24" applyAlignment="1" applyBorder="1" applyFont="1" applyNumberFormat="1">
      <alignment horizontal="center" vertical="center"/>
    </xf>
    <xf numFmtId="49" fontId="7" fillId="0" borderId="4" xfId="24" applyAlignment="1" applyBorder="1" applyFont="1" applyNumberFormat="1">
      <alignment horizontal="center" vertical="center"/>
    </xf>
    <xf numFmtId="0" fontId="7" fillId="0" borderId="1" xfId="23" applyAlignment="1" applyBorder="1" applyFont="1">
      <alignment horizontal="center" vertical="center"/>
    </xf>
    <xf numFmtId="0" fontId="7" fillId="0" borderId="2" xfId="23" applyAlignment="1" applyBorder="1" applyFont="1">
      <alignment horizontal="center" vertical="center"/>
    </xf>
    <xf numFmtId="0" fontId="7" fillId="0" borderId="3" xfId="23" applyAlignment="1" applyBorder="1" applyFont="1">
      <alignment horizontal="center" vertical="center"/>
    </xf>
    <xf numFmtId="0" fontId="7" fillId="0" borderId="4" xfId="23" applyAlignment="1" applyBorder="1" applyFont="1">
      <alignment horizontal="center" vertical="center"/>
    </xf>
    <xf numFmtId="49" fontId="7" fillId="0" borderId="1" xfId="25" applyAlignment="1" applyBorder="1" applyFont="1" applyNumberFormat="1">
      <alignment horizontal="right" vertical="center"/>
    </xf>
    <xf numFmtId="49" fontId="7" fillId="0" borderId="2" xfId="25" applyAlignment="1" applyBorder="1" applyFont="1" applyNumberFormat="1">
      <alignment horizontal="right" vertical="center"/>
    </xf>
    <xf numFmtId="49" fontId="7" fillId="0" borderId="3" xfId="25" applyAlignment="1" applyBorder="1" applyFont="1" applyNumberFormat="1">
      <alignment horizontal="right" vertical="center"/>
    </xf>
    <xf numFmtId="49" fontId="7" fillId="0" borderId="4" xfId="25" applyAlignment="1" applyBorder="1" applyFont="1" applyNumberFormat="1">
      <alignment horizontal="right" vertical="center"/>
    </xf>
    <xf numFmtId="49" fontId="7" fillId="0" borderId="1" xfId="26" applyAlignment="1" applyBorder="1" applyFont="1" applyNumberFormat="1">
      <alignment horizontal="right" vertical="center"/>
    </xf>
    <xf numFmtId="49" fontId="7" fillId="0" borderId="2" xfId="26" applyAlignment="1" applyBorder="1" applyFont="1" applyNumberFormat="1">
      <alignment horizontal="right" vertical="center"/>
    </xf>
    <xf numFmtId="49" fontId="7" fillId="0" borderId="3" xfId="26" applyAlignment="1" applyBorder="1" applyFont="1" applyNumberFormat="1">
      <alignment horizontal="right" vertical="center"/>
    </xf>
    <xf numFmtId="49" fontId="7" fillId="0" borderId="4" xfId="26" applyAlignment="1" applyBorder="1" applyFont="1" applyNumberFormat="1">
      <alignment horizontal="right" vertical="center"/>
    </xf>
    <xf numFmtId="0" fontId="7" fillId="0" borderId="5" xfId="21" applyAlignment="1" applyBorder="1" applyFont="1">
      <alignment horizontal="center" vertical="center"/>
    </xf>
    <xf numFmtId="0" fontId="7" fillId="0" borderId="6" xfId="21" applyAlignment="1" applyBorder="1" applyFont="1">
      <alignment horizontal="center" vertical="center"/>
    </xf>
    <xf numFmtId="49" fontId="7" fillId="0" borderId="7" xfId="26" applyAlignment="1" applyBorder="1" applyFont="1" applyNumberFormat="1">
      <alignment horizontal="right" vertical="center"/>
    </xf>
    <xf numFmtId="49" fontId="7" fillId="0" borderId="8" xfId="26" applyAlignment="1" applyBorder="1" applyFont="1" applyNumberFormat="1">
      <alignment horizontal="right" vertical="center"/>
    </xf>
    <xf numFmtId="0" fontId="7" fillId="0" borderId="0" xfId="27" applyFont="1">
      <alignment horizontal="center"/>
    </xf>
    <xf numFmtId="0" fontId="7" fillId="0" borderId="0" xfId="27" applyAlignment="1" applyFont="1">
      <alignment horizontal="center" vertical="center"/>
    </xf>
    <xf numFmtId="0" fontId="7" fillId="0" borderId="0" xfId="28" applyFont="1">
      <alignment horizontal="center"/>
    </xf>
    <xf numFmtId="0" fontId="7" fillId="0" borderId="0" xfId="28" applyAlignment="1" applyFont="1">
      <alignment horizontal="center" vertical="center"/>
    </xf>
    <xf numFmtId="0" fontId="6" fillId="0" borderId="0" xfId="22" applyAlignment="1" applyFont="1">
      <alignment vertical="center"/>
    </xf>
    <xf numFmtId="0" fontId="9" fillId="0" borderId="0" xfId="22" applyAlignment="1" applyFont="1">
      <alignment vertical="center"/>
    </xf>
    <xf numFmtId="0" fontId="6" fillId="0" borderId="0" xfId="21" applyAlignment="1" applyFont="1">
      <alignment horizontal="center" vertical="center"/>
    </xf>
    <xf numFmtId="0" fontId="6" fillId="0" borderId="0" xfId="27" applyAlignment="1" applyFont="1">
      <alignment horizontal="center" vertical="center"/>
    </xf>
    <xf numFmtId="0" fontId="6" fillId="0" borderId="0" xfId="28" applyAlignment="1" applyFont="1">
      <alignment horizontal="center" vertical="center"/>
    </xf>
    <xf numFmtId="4" fontId="6" fillId="0" borderId="0" xfId="25" applyFont="1" applyNumberFormat="1" applyProtection="1">
      <alignment horizontal="right"/>
      <protection locked="0"/>
    </xf>
    <xf numFmtId="4" fontId="6" fillId="0" borderId="0" xfId="24" applyAlignment="1" applyFont="1" applyNumberFormat="1">
      <alignment horizontal="center" vertical="center"/>
    </xf>
    <xf numFmtId="0" fontId="6" fillId="0" borderId="0" xfId="23" applyAlignment="1" applyFont="1">
      <alignment horizontal="center" vertical="center"/>
    </xf>
    <xf numFmtId="4" fontId="6" fillId="0" borderId="0" xfId="25" applyAlignment="1" applyFont="1" applyNumberFormat="1" applyProtection="1">
      <alignment horizontal="right" vertical="center"/>
      <protection locked="0"/>
    </xf>
    <xf numFmtId="4" fontId="6" fillId="0" borderId="0" xfId="26" applyAlignment="1" applyFont="1" applyNumberFormat="1">
      <alignment horizontal="right" vertical="center"/>
    </xf>
    <xf numFmtId="0" fontId="6" fillId="0" borderId="9" xfId="21" applyBorder="1" applyFont="1">
      <alignment horizontal="center"/>
    </xf>
    <xf numFmtId="0" fontId="6" fillId="0" borderId="10" xfId="21" applyBorder="1" applyFont="1">
      <alignment horizontal="center"/>
    </xf>
    <xf numFmtId="0" fontId="7" fillId="0" borderId="11" xfId="21" applyAlignment="1" applyBorder="1" applyFont="1">
      <alignment horizontal="center" vertical="center"/>
    </xf>
    <xf numFmtId="0" fontId="7" fillId="0" borderId="12" xfId="21" applyAlignment="1" applyBorder="1" applyFont="1">
      <alignment horizontal="center" vertical="center"/>
    </xf>
    <xf numFmtId="0" fontId="6" fillId="0" borderId="13" xfId="21" applyBorder="1" applyFont="1">
      <alignment horizontal="center"/>
    </xf>
    <xf numFmtId="0" fontId="6" fillId="0" borderId="14" xfId="21" applyBorder="1" applyFont="1">
      <alignment horizontal="center"/>
    </xf>
    <xf numFmtId="0" fontId="6" fillId="0" borderId="15" xfId="21" applyBorder="1" applyFont="1">
      <alignment horizontal="center"/>
    </xf>
    <xf numFmtId="0" fontId="6" fillId="0" borderId="16" xfId="21" applyBorder="1" applyFont="1">
      <alignment horizontal="center"/>
    </xf>
    <xf numFmtId="0" fontId="6" fillId="0" borderId="13" xfId="21" applyAlignment="1" applyBorder="1" applyFont="1">
      <alignment horizontal="center" vertical="center"/>
    </xf>
    <xf numFmtId="0" fontId="6" fillId="0" borderId="14" xfId="21" applyAlignment="1" applyBorder="1" applyFont="1">
      <alignment horizontal="center" vertical="center"/>
    </xf>
    <xf numFmtId="0" fontId="6" fillId="0" borderId="15" xfId="21" applyAlignment="1" applyBorder="1" applyFont="1">
      <alignment horizontal="center" vertical="center"/>
    </xf>
    <xf numFmtId="0" fontId="6" fillId="0" borderId="16" xfId="21" applyAlignment="1" applyBorder="1" applyFont="1">
      <alignment horizontal="center" vertical="center"/>
    </xf>
    <xf numFmtId="0" fontId="6" fillId="0" borderId="17" xfId="21" applyBorder="1" applyFont="1">
      <alignment horizontal="center"/>
    </xf>
    <xf numFmtId="0" fontId="6" fillId="0" borderId="18" xfId="21" applyBorder="1" applyFont="1">
      <alignment horizontal="center"/>
    </xf>
    <xf numFmtId="0" fontId="6" fillId="0" borderId="19" xfId="21" applyBorder="1" applyFont="1">
      <alignment horizontal="center"/>
    </xf>
    <xf numFmtId="0" fontId="6" fillId="0" borderId="20" xfId="21" applyBorder="1" applyFont="1">
      <alignment horizontal="center"/>
    </xf>
    <xf numFmtId="0" fontId="6" fillId="0" borderId="9" xfId="22" applyBorder="1" applyFont="1"/>
    <xf numFmtId="0" fontId="6" fillId="0" borderId="10" xfId="22" applyBorder="1" applyFont="1"/>
    <xf numFmtId="0" fontId="7" fillId="0" borderId="5" xfId="22" applyAlignment="1" applyBorder="1" applyFont="1">
      <alignment horizontal="left" vertical="center"/>
    </xf>
    <xf numFmtId="0" fontId="7" fillId="0" borderId="6" xfId="22" applyAlignment="1" applyBorder="1" applyFont="1">
      <alignment horizontal="left" vertical="center"/>
    </xf>
    <xf numFmtId="0" fontId="7" fillId="0" borderId="11" xfId="22" applyAlignment="1" applyBorder="1" applyFont="1">
      <alignment horizontal="left" vertical="center"/>
    </xf>
    <xf numFmtId="0" fontId="7" fillId="0" borderId="12" xfId="22" applyAlignment="1" applyBorder="1" applyFont="1">
      <alignment horizontal="left" vertical="center"/>
    </xf>
    <xf numFmtId="0" fontId="6" fillId="0" borderId="13" xfId="22" applyBorder="1" applyFont="1"/>
    <xf numFmtId="0" fontId="6" fillId="0" borderId="14" xfId="22" applyBorder="1" applyFont="1"/>
    <xf numFmtId="0" fontId="6" fillId="0" borderId="15" xfId="22" applyBorder="1" applyFont="1"/>
    <xf numFmtId="0" fontId="6" fillId="0" borderId="16" xfId="22" applyBorder="1" applyFont="1"/>
    <xf numFmtId="0" fontId="9" fillId="0" borderId="13" xfId="22" applyAlignment="1" applyBorder="1" applyFont="1">
      <alignment vertical="center"/>
    </xf>
    <xf numFmtId="0" fontId="9" fillId="0" borderId="14" xfId="22" applyAlignment="1" applyBorder="1" applyFont="1">
      <alignment vertical="center"/>
    </xf>
    <xf numFmtId="0" fontId="9" fillId="0" borderId="15" xfId="22" applyAlignment="1" applyBorder="1" applyFont="1">
      <alignment vertical="center"/>
    </xf>
    <xf numFmtId="0" fontId="9" fillId="0" borderId="16" xfId="22" applyAlignment="1" applyBorder="1" applyFont="1">
      <alignment vertical="center"/>
    </xf>
    <xf numFmtId="0" fontId="6" fillId="0" borderId="13" xfId="22" applyAlignment="1" applyBorder="1" applyFont="1">
      <alignment vertical="center"/>
    </xf>
    <xf numFmtId="0" fontId="6" fillId="0" borderId="14" xfId="22" applyAlignment="1" applyBorder="1" applyFont="1">
      <alignment vertical="center"/>
    </xf>
    <xf numFmtId="0" fontId="6" fillId="0" borderId="15" xfId="22" applyAlignment="1" applyBorder="1" applyFont="1">
      <alignment vertical="center"/>
    </xf>
    <xf numFmtId="0" fontId="6" fillId="0" borderId="16" xfId="22" applyAlignment="1" applyBorder="1" applyFont="1">
      <alignment vertical="center"/>
    </xf>
    <xf numFmtId="0" fontId="6" fillId="0" borderId="17" xfId="22" applyBorder="1" applyFont="1"/>
    <xf numFmtId="0" fontId="6" fillId="0" borderId="18" xfId="22" applyBorder="1" applyFont="1"/>
    <xf numFmtId="0" fontId="6" fillId="0" borderId="19" xfId="22" applyBorder="1" applyFont="1"/>
    <xf numFmtId="0" fontId="6" fillId="0" borderId="20" xfId="22" applyBorder="1" applyFont="1"/>
    <xf numFmtId="4" fontId="6" fillId="0" borderId="9" xfId="24" applyBorder="1" applyFont="1" applyNumberFormat="1">
      <alignment horizontal="center"/>
    </xf>
    <xf numFmtId="4" fontId="6" fillId="0" borderId="10" xfId="24" applyBorder="1" applyFont="1" applyNumberFormat="1">
      <alignment horizontal="center"/>
    </xf>
    <xf numFmtId="49" fontId="7" fillId="0" borderId="5" xfId="24" applyAlignment="1" applyBorder="1" applyFont="1" applyNumberFormat="1">
      <alignment horizontal="center" vertical="center"/>
    </xf>
    <xf numFmtId="49" fontId="7" fillId="0" borderId="6" xfId="24" applyAlignment="1" applyBorder="1" applyFont="1" applyNumberFormat="1">
      <alignment horizontal="center" vertical="center"/>
    </xf>
    <xf numFmtId="49" fontId="7" fillId="0" borderId="11" xfId="24" applyAlignment="1" applyBorder="1" applyFont="1" applyNumberFormat="1">
      <alignment horizontal="center" vertical="center"/>
    </xf>
    <xf numFmtId="49" fontId="7" fillId="0" borderId="12" xfId="24" applyAlignment="1" applyBorder="1" applyFont="1" applyNumberFormat="1">
      <alignment horizontal="center" vertical="center"/>
    </xf>
    <xf numFmtId="4" fontId="6" fillId="0" borderId="13" xfId="24" applyBorder="1" applyFont="1" applyNumberFormat="1">
      <alignment horizontal="center"/>
    </xf>
    <xf numFmtId="4" fontId="6" fillId="0" borderId="14" xfId="24" applyBorder="1" applyFont="1" applyNumberFormat="1">
      <alignment horizontal="center"/>
    </xf>
    <xf numFmtId="4" fontId="6" fillId="0" borderId="15" xfId="24" applyBorder="1" applyFont="1" applyNumberFormat="1">
      <alignment horizontal="center"/>
    </xf>
    <xf numFmtId="4" fontId="6" fillId="0" borderId="16" xfId="24" applyBorder="1" applyFont="1" applyNumberFormat="1">
      <alignment horizontal="center"/>
    </xf>
    <xf numFmtId="4" fontId="6" fillId="0" borderId="13" xfId="24" applyAlignment="1" applyBorder="1" applyFont="1" applyNumberFormat="1">
      <alignment horizontal="center" vertical="center"/>
    </xf>
    <xf numFmtId="4" fontId="6" fillId="0" borderId="14" xfId="24" applyAlignment="1" applyBorder="1" applyFont="1" applyNumberFormat="1">
      <alignment horizontal="center" vertical="center"/>
    </xf>
    <xf numFmtId="4" fontId="6" fillId="0" borderId="15" xfId="24" applyAlignment="1" applyBorder="1" applyFont="1" applyNumberFormat="1">
      <alignment horizontal="center" vertical="center"/>
    </xf>
    <xf numFmtId="4" fontId="6" fillId="0" borderId="16" xfId="24" applyAlignment="1" applyBorder="1" applyFont="1" applyNumberFormat="1">
      <alignment horizontal="center" vertical="center"/>
    </xf>
    <xf numFmtId="4" fontId="6" fillId="0" borderId="17" xfId="24" applyBorder="1" applyFont="1" applyNumberFormat="1">
      <alignment horizontal="center"/>
    </xf>
    <xf numFmtId="4" fontId="6" fillId="0" borderId="18" xfId="24" applyBorder="1" applyFont="1" applyNumberFormat="1">
      <alignment horizontal="center"/>
    </xf>
    <xf numFmtId="4" fontId="6" fillId="0" borderId="19" xfId="24" applyBorder="1" applyFont="1" applyNumberFormat="1">
      <alignment horizontal="center"/>
    </xf>
    <xf numFmtId="4" fontId="6" fillId="0" borderId="20" xfId="24" applyBorder="1" applyFont="1" applyNumberFormat="1">
      <alignment horizontal="center"/>
    </xf>
    <xf numFmtId="0" fontId="6" fillId="0" borderId="9" xfId="23" applyBorder="1" applyFont="1">
      <alignment horizontal="center"/>
    </xf>
    <xf numFmtId="0" fontId="6" fillId="0" borderId="10" xfId="23" applyBorder="1" applyFont="1">
      <alignment horizontal="center"/>
    </xf>
    <xf numFmtId="0" fontId="7" fillId="0" borderId="5" xfId="23" applyAlignment="1" applyBorder="1" applyFont="1">
      <alignment horizontal="center" vertical="center"/>
    </xf>
    <xf numFmtId="0" fontId="7" fillId="0" borderId="6" xfId="23" applyAlignment="1" applyBorder="1" applyFont="1">
      <alignment horizontal="center" vertical="center"/>
    </xf>
    <xf numFmtId="0" fontId="7" fillId="0" borderId="11" xfId="23" applyAlignment="1" applyBorder="1" applyFont="1">
      <alignment horizontal="center" vertical="center"/>
    </xf>
    <xf numFmtId="0" fontId="7" fillId="0" borderId="12" xfId="23" applyAlignment="1" applyBorder="1" applyFont="1">
      <alignment horizontal="center" vertical="center"/>
    </xf>
    <xf numFmtId="0" fontId="6" fillId="0" borderId="13" xfId="23" applyBorder="1" applyFont="1">
      <alignment horizontal="center"/>
    </xf>
    <xf numFmtId="0" fontId="6" fillId="0" borderId="14" xfId="23" applyBorder="1" applyFont="1">
      <alignment horizontal="center"/>
    </xf>
    <xf numFmtId="0" fontId="6" fillId="0" borderId="15" xfId="23" applyBorder="1" applyFont="1">
      <alignment horizontal="center"/>
    </xf>
    <xf numFmtId="0" fontId="6" fillId="0" borderId="16" xfId="23" applyBorder="1" applyFont="1">
      <alignment horizontal="center"/>
    </xf>
    <xf numFmtId="0" fontId="6" fillId="0" borderId="13" xfId="23" applyAlignment="1" applyBorder="1" applyFont="1">
      <alignment horizontal="center" vertical="center"/>
    </xf>
    <xf numFmtId="0" fontId="6" fillId="0" borderId="14" xfId="23" applyAlignment="1" applyBorder="1" applyFont="1">
      <alignment horizontal="center" vertical="center"/>
    </xf>
    <xf numFmtId="0" fontId="6" fillId="0" borderId="15" xfId="23" applyAlignment="1" applyBorder="1" applyFont="1">
      <alignment horizontal="center" vertical="center"/>
    </xf>
    <xf numFmtId="0" fontId="6" fillId="0" borderId="16" xfId="23" applyAlignment="1" applyBorder="1" applyFont="1">
      <alignment horizontal="center" vertical="center"/>
    </xf>
    <xf numFmtId="0" fontId="6" fillId="0" borderId="17" xfId="23" applyBorder="1" applyFont="1">
      <alignment horizontal="center"/>
    </xf>
    <xf numFmtId="0" fontId="6" fillId="0" borderId="18" xfId="23" applyBorder="1" applyFont="1">
      <alignment horizontal="center"/>
    </xf>
    <xf numFmtId="0" fontId="6" fillId="0" borderId="19" xfId="23" applyBorder="1" applyFont="1">
      <alignment horizontal="center"/>
    </xf>
    <xf numFmtId="0" fontId="6" fillId="0" borderId="20" xfId="23" applyBorder="1" applyFont="1">
      <alignment horizontal="center"/>
    </xf>
    <xf numFmtId="4" fontId="6" fillId="0" borderId="9" xfId="25" applyBorder="1" applyFont="1" applyNumberFormat="1">
      <alignment horizontal="right"/>
    </xf>
    <xf numFmtId="4" fontId="6" fillId="0" borderId="10" xfId="25" applyBorder="1" applyFont="1" applyNumberFormat="1">
      <alignment horizontal="right"/>
    </xf>
    <xf numFmtId="49" fontId="7" fillId="0" borderId="5" xfId="25" applyAlignment="1" applyBorder="1" applyFont="1" applyNumberFormat="1">
      <alignment horizontal="right" vertical="center"/>
    </xf>
    <xf numFmtId="49" fontId="7" fillId="0" borderId="6" xfId="25" applyAlignment="1" applyBorder="1" applyFont="1" applyNumberFormat="1">
      <alignment horizontal="right" vertical="center"/>
    </xf>
    <xf numFmtId="49" fontId="7" fillId="0" borderId="11" xfId="25" applyAlignment="1" applyBorder="1" applyFont="1" applyNumberFormat="1">
      <alignment horizontal="right" vertical="center"/>
    </xf>
    <xf numFmtId="49" fontId="7" fillId="0" borderId="12" xfId="25" applyAlignment="1" applyBorder="1" applyFont="1" applyNumberFormat="1">
      <alignment horizontal="right" vertical="center"/>
    </xf>
    <xf numFmtId="4" fontId="6" fillId="0" borderId="13" xfId="25" applyBorder="1" applyFont="1" applyNumberFormat="1">
      <alignment horizontal="right"/>
    </xf>
    <xf numFmtId="4" fontId="6" fillId="0" borderId="14" xfId="25" applyBorder="1" applyFont="1" applyNumberFormat="1">
      <alignment horizontal="right"/>
    </xf>
    <xf numFmtId="4" fontId="6" fillId="0" borderId="15" xfId="25" applyBorder="1" applyFont="1" applyNumberFormat="1">
      <alignment horizontal="right"/>
    </xf>
    <xf numFmtId="4" fontId="6" fillId="0" borderId="16" xfId="25" applyBorder="1" applyFont="1" applyNumberFormat="1">
      <alignment horizontal="right"/>
    </xf>
    <xf numFmtId="4" fontId="6" fillId="0" borderId="13" xfId="25" applyAlignment="1" applyBorder="1" applyFont="1" applyNumberFormat="1" applyProtection="1">
      <alignment horizontal="right" vertical="center"/>
      <protection locked="0"/>
    </xf>
    <xf numFmtId="4" fontId="6" fillId="0" borderId="14" xfId="25" applyAlignment="1" applyBorder="1" applyFont="1" applyNumberFormat="1" applyProtection="1">
      <alignment horizontal="right" vertical="center"/>
      <protection locked="0"/>
    </xf>
    <xf numFmtId="4" fontId="6" fillId="0" borderId="15" xfId="25" applyAlignment="1" applyBorder="1" applyFont="1" applyNumberFormat="1" applyProtection="1">
      <alignment horizontal="right" vertical="center"/>
      <protection locked="0"/>
    </xf>
    <xf numFmtId="4" fontId="6" fillId="0" borderId="16" xfId="25" applyAlignment="1" applyBorder="1" applyFont="1" applyNumberFormat="1" applyProtection="1">
      <alignment horizontal="right" vertical="center"/>
      <protection locked="0"/>
    </xf>
    <xf numFmtId="4" fontId="6" fillId="0" borderId="17" xfId="25" applyBorder="1" applyFont="1" applyNumberFormat="1">
      <alignment horizontal="right"/>
    </xf>
    <xf numFmtId="4" fontId="6" fillId="0" borderId="18" xfId="25" applyBorder="1" applyFont="1" applyNumberFormat="1">
      <alignment horizontal="right"/>
    </xf>
    <xf numFmtId="4" fontId="6" fillId="0" borderId="19" xfId="25" applyBorder="1" applyFont="1" applyNumberFormat="1">
      <alignment horizontal="right"/>
    </xf>
    <xf numFmtId="4" fontId="6" fillId="0" borderId="20" xfId="25" applyBorder="1" applyFont="1" applyNumberFormat="1">
      <alignment horizontal="right"/>
    </xf>
    <xf numFmtId="4" fontId="6" fillId="0" borderId="9" xfId="26" applyBorder="1" applyFont="1" applyNumberFormat="1">
      <alignment horizontal="right"/>
    </xf>
    <xf numFmtId="4" fontId="6" fillId="0" borderId="10" xfId="26" applyBorder="1" applyFont="1" applyNumberFormat="1">
      <alignment horizontal="right"/>
    </xf>
    <xf numFmtId="49" fontId="7" fillId="0" borderId="21" xfId="26" applyAlignment="1" applyBorder="1" applyFont="1" applyNumberFormat="1">
      <alignment horizontal="right" vertical="center"/>
    </xf>
    <xf numFmtId="49" fontId="7" fillId="0" borderId="12" xfId="26" applyAlignment="1" applyBorder="1" applyFont="1" applyNumberFormat="1">
      <alignment horizontal="right" vertical="center"/>
    </xf>
    <xf numFmtId="4" fontId="6" fillId="0" borderId="13" xfId="26" applyBorder="1" applyFont="1" applyNumberFormat="1">
      <alignment horizontal="right"/>
    </xf>
    <xf numFmtId="4" fontId="6" fillId="0" borderId="14" xfId="26" applyBorder="1" applyFont="1" applyNumberFormat="1">
      <alignment horizontal="right"/>
    </xf>
    <xf numFmtId="4" fontId="6" fillId="0" borderId="15" xfId="26" applyBorder="1" applyFont="1" applyNumberFormat="1">
      <alignment horizontal="right"/>
    </xf>
    <xf numFmtId="4" fontId="6" fillId="0" borderId="16" xfId="26" applyBorder="1" applyFont="1" applyNumberFormat="1">
      <alignment horizontal="right"/>
    </xf>
    <xf numFmtId="4" fontId="6" fillId="0" borderId="13" xfId="26" applyAlignment="1" applyBorder="1" applyFont="1" applyNumberFormat="1">
      <alignment horizontal="right" vertical="center"/>
    </xf>
    <xf numFmtId="4" fontId="6" fillId="0" borderId="14" xfId="26" applyAlignment="1" applyBorder="1" applyFont="1" applyNumberFormat="1">
      <alignment horizontal="right" vertical="center"/>
    </xf>
    <xf numFmtId="4" fontId="6" fillId="0" borderId="15" xfId="26" applyAlignment="1" applyBorder="1" applyFont="1" applyNumberFormat="1">
      <alignment horizontal="right" vertical="center"/>
    </xf>
    <xf numFmtId="4" fontId="6" fillId="0" borderId="16" xfId="26" applyAlignment="1" applyBorder="1" applyFont="1" applyNumberFormat="1">
      <alignment horizontal="right" vertical="center"/>
    </xf>
    <xf numFmtId="4" fontId="6" fillId="0" borderId="17" xfId="26" applyBorder="1" applyFont="1" applyNumberFormat="1">
      <alignment horizontal="right"/>
    </xf>
    <xf numFmtId="4" fontId="6" fillId="0" borderId="18" xfId="26" applyBorder="1" applyFont="1" applyNumberFormat="1">
      <alignment horizontal="right"/>
    </xf>
    <xf numFmtId="4" fontId="6" fillId="0" borderId="19" xfId="26" applyBorder="1" applyFont="1" applyNumberFormat="1">
      <alignment horizontal="right"/>
    </xf>
    <xf numFmtId="4" fontId="6" fillId="0" borderId="20" xfId="26" applyBorder="1" applyFont="1" applyNumberFormat="1">
      <alignment horizontal="right"/>
    </xf>
    <xf numFmtId="0" fontId="6" fillId="0" borderId="0" xfId="21" applyAlignment="1" applyFont="1">
      <alignment horizontal="left"/>
    </xf>
    <xf numFmtId="0" fontId="6" fillId="0" borderId="0" xfId="21" applyAlignment="1" applyFont="1">
      <alignment horizontal="left" vertical="center"/>
    </xf>
    <xf numFmtId="4" fontId="6" fillId="0" borderId="0" xfId="24" applyAlignment="1" applyFont="1" applyNumberFormat="1">
      <alignment horizontal="right"/>
    </xf>
    <xf numFmtId="4" fontId="6" fillId="0" borderId="0" xfId="24" applyAlignment="1" applyFont="1" applyNumberFormat="1">
      <alignment horizontal="right" vertical="center"/>
    </xf>
    <xf numFmtId="49" fontId="6" fillId="0" borderId="0" xfId="24" applyAlignment="1" applyFont="1" applyNumberFormat="1">
      <alignment horizontal="right" vertical="center"/>
    </xf>
    <xf numFmtId="49" fontId="6" fillId="0" borderId="0" xfId="25" applyAlignment="1" applyFont="1" applyNumberFormat="1">
      <alignment horizontal="right" vertical="center"/>
    </xf>
    <xf numFmtId="0" fontId="6" fillId="0" borderId="1" xfId="21" applyAlignment="1" applyBorder="1" applyFont="1">
      <alignment horizontal="left" vertical="center"/>
    </xf>
    <xf numFmtId="0" fontId="6" fillId="0" borderId="2" xfId="21" applyAlignment="1" applyBorder="1" applyFont="1">
      <alignment horizontal="left" vertical="center"/>
    </xf>
    <xf numFmtId="0" fontId="6" fillId="0" borderId="3" xfId="21" applyAlignment="1" applyBorder="1" applyFont="1">
      <alignment horizontal="left" vertical="center"/>
    </xf>
    <xf numFmtId="0" fontId="6" fillId="0" borderId="4" xfId="21" applyAlignment="1" applyBorder="1" applyFont="1">
      <alignment horizontal="left" vertical="center"/>
    </xf>
    <xf numFmtId="0" fontId="6" fillId="0" borderId="1" xfId="22" applyBorder="1" applyFont="1"/>
    <xf numFmtId="0" fontId="6" fillId="0" borderId="2" xfId="22" applyBorder="1" applyFont="1"/>
    <xf numFmtId="0" fontId="6" fillId="0" borderId="3" xfId="22" applyBorder="1" applyFont="1"/>
    <xf numFmtId="0" fontId="6" fillId="0" borderId="4" xfId="22" applyBorder="1" applyFont="1"/>
    <xf numFmtId="49" fontId="6" fillId="0" borderId="1" xfId="24" applyAlignment="1" applyBorder="1" applyFont="1" applyNumberFormat="1">
      <alignment horizontal="right" vertical="center"/>
    </xf>
    <xf numFmtId="49" fontId="6" fillId="0" borderId="2" xfId="24" applyAlignment="1" applyBorder="1" applyFont="1" applyNumberFormat="1">
      <alignment horizontal="right" vertical="center"/>
    </xf>
    <xf numFmtId="49" fontId="6" fillId="0" borderId="3" xfId="24" applyAlignment="1" applyBorder="1" applyFont="1" applyNumberFormat="1">
      <alignment horizontal="right" vertical="center"/>
    </xf>
    <xf numFmtId="49" fontId="6" fillId="0" borderId="4" xfId="24" applyAlignment="1" applyBorder="1" applyFont="1" applyNumberFormat="1">
      <alignment horizontal="right" vertical="center"/>
    </xf>
    <xf numFmtId="0" fontId="6" fillId="0" borderId="1" xfId="23" applyBorder="1" applyFont="1">
      <alignment horizontal="center"/>
    </xf>
    <xf numFmtId="0" fontId="6" fillId="0" borderId="2" xfId="23" applyBorder="1" applyFont="1">
      <alignment horizontal="center"/>
    </xf>
    <xf numFmtId="0" fontId="6" fillId="0" borderId="3" xfId="23" applyBorder="1" applyFont="1">
      <alignment horizontal="center"/>
    </xf>
    <xf numFmtId="0" fontId="6" fillId="0" borderId="4" xfId="23" applyBorder="1" applyFont="1">
      <alignment horizontal="center"/>
    </xf>
    <xf numFmtId="49" fontId="6" fillId="0" borderId="1" xfId="25" applyAlignment="1" applyBorder="1" applyFont="1" applyNumberFormat="1">
      <alignment horizontal="right" vertical="center"/>
    </xf>
    <xf numFmtId="49" fontId="6" fillId="0" borderId="2" xfId="25" applyAlignment="1" applyBorder="1" applyFont="1" applyNumberFormat="1">
      <alignment horizontal="right" vertical="center"/>
    </xf>
    <xf numFmtId="49" fontId="6" fillId="0" borderId="3" xfId="25" applyAlignment="1" applyBorder="1" applyFont="1" applyNumberFormat="1">
      <alignment horizontal="right" vertical="center"/>
    </xf>
    <xf numFmtId="49" fontId="6" fillId="0" borderId="4" xfId="25" applyAlignment="1" applyBorder="1" applyFont="1" applyNumberFormat="1">
      <alignment horizontal="right" vertical="center"/>
    </xf>
    <xf numFmtId="4" fontId="6" fillId="0" borderId="1" xfId="26" applyAlignment="1" applyBorder="1" applyFont="1" applyNumberFormat="1">
      <alignment horizontal="right" vertical="center"/>
    </xf>
    <xf numFmtId="4" fontId="6" fillId="0" borderId="2" xfId="26" applyAlignment="1" applyBorder="1" applyFont="1" applyNumberFormat="1">
      <alignment horizontal="right" vertical="center"/>
    </xf>
    <xf numFmtId="4" fontId="6" fillId="0" borderId="3" xfId="26" applyAlignment="1" applyBorder="1" applyFont="1" applyNumberFormat="1">
      <alignment horizontal="right" vertical="center"/>
    </xf>
    <xf numFmtId="4" fontId="6" fillId="0" borderId="4" xfId="26" applyAlignment="1" applyBorder="1" applyFont="1" applyNumberFormat="1">
      <alignment horizontal="right" vertical="center"/>
    </xf>
    <xf numFmtId="0" fontId="6" fillId="0" borderId="5" xfId="21" applyAlignment="1" applyBorder="1" applyFont="1">
      <alignment horizontal="left" vertical="center"/>
    </xf>
    <xf numFmtId="0" fontId="6" fillId="0" borderId="6" xfId="21" applyAlignment="1" applyBorder="1" applyFont="1">
      <alignment horizontal="left" vertical="center"/>
    </xf>
    <xf numFmtId="4" fontId="6" fillId="0" borderId="7" xfId="26" applyAlignment="1" applyBorder="1" applyFont="1" applyNumberFormat="1">
      <alignment horizontal="right" vertical="center"/>
    </xf>
    <xf numFmtId="4" fontId="6" fillId="0" borderId="8" xfId="26" applyAlignment="1" applyBorder="1" applyFont="1" applyNumberFormat="1">
      <alignment horizontal="right" vertical="center"/>
    </xf>
    <xf numFmtId="4" fontId="6" fillId="0" borderId="21" xfId="26" applyAlignment="1" applyBorder="1" applyFont="1" applyNumberFormat="1">
      <alignment horizontal="right" vertical="center"/>
    </xf>
    <xf numFmtId="4" fontId="6" fillId="0" borderId="12" xfId="26" applyAlignment="1" applyBorder="1" applyFont="1" applyNumberFormat="1">
      <alignment horizontal="right" vertical="center"/>
    </xf>
    <xf numFmtId="0" fontId="6" fillId="0" borderId="0" xfId="22" applyAlignment="1" applyFont="1">
      <alignment horizontal="left" vertical="center"/>
    </xf>
    <xf numFmtId="4" fontId="7" fillId="0" borderId="0" xfId="24" applyAlignment="1" applyFont="1" applyNumberFormat="1">
      <alignment horizontal="center" vertical="center"/>
    </xf>
    <xf numFmtId="4" fontId="6" fillId="0" borderId="0" xfId="25" applyAlignment="1" applyFont="1" applyNumberFormat="1">
      <alignment horizontal="center"/>
    </xf>
    <xf numFmtId="4" fontId="6" fillId="0" borderId="0" xfId="25" applyAlignment="1" applyFont="1" applyNumberFormat="1">
      <alignment horizontal="center" vertical="center"/>
    </xf>
    <xf numFmtId="4" fontId="7" fillId="0" borderId="0" xfId="25" applyAlignment="1" applyFont="1" applyNumberFormat="1">
      <alignment horizontal="center" vertical="center"/>
    </xf>
    <xf numFmtId="49" fontId="6" fillId="0" borderId="0" xfId="26" applyAlignment="1" applyFont="1" applyNumberFormat="1">
      <alignment horizontal="right" vertical="center"/>
    </xf>
    <xf numFmtId="0" fontId="7" fillId="0" borderId="13" xfId="21" applyAlignment="1" applyBorder="1" applyFont="1">
      <alignment horizontal="center" vertical="center"/>
    </xf>
    <xf numFmtId="0" fontId="7" fillId="0" borderId="14" xfId="21" applyAlignment="1" applyBorder="1" applyFont="1">
      <alignment horizontal="center" vertical="center"/>
    </xf>
    <xf numFmtId="0" fontId="7" fillId="0" borderId="15" xfId="21" applyAlignment="1" applyBorder="1" applyFont="1">
      <alignment horizontal="center" vertical="center"/>
    </xf>
    <xf numFmtId="0" fontId="7" fillId="0" borderId="16" xfId="21" applyAlignment="1" applyBorder="1" applyFont="1">
      <alignment horizontal="center" vertical="center"/>
    </xf>
    <xf numFmtId="0" fontId="7" fillId="0" borderId="22" xfId="21" applyAlignment="1" applyBorder="1" applyFont="1">
      <alignment horizontal="center" vertical="center"/>
    </xf>
    <xf numFmtId="0" fontId="7" fillId="0" borderId="23" xfId="21" applyAlignment="1" applyBorder="1" applyFont="1">
      <alignment horizontal="center" vertical="center"/>
    </xf>
    <xf numFmtId="0" fontId="7" fillId="0" borderId="24" xfId="21" applyAlignment="1" applyBorder="1" applyFont="1">
      <alignment horizontal="center" vertical="center"/>
    </xf>
    <xf numFmtId="4" fontId="7" fillId="0" borderId="1" xfId="24" applyAlignment="1" applyBorder="1" applyFont="1" applyNumberFormat="1">
      <alignment horizontal="center" vertical="center"/>
    </xf>
    <xf numFmtId="4" fontId="7" fillId="0" borderId="2" xfId="24" applyAlignment="1" applyBorder="1" applyFont="1" applyNumberFormat="1">
      <alignment horizontal="center" vertical="center"/>
    </xf>
    <xf numFmtId="4" fontId="7" fillId="0" borderId="3" xfId="24" applyAlignment="1" applyBorder="1" applyFont="1" applyNumberFormat="1">
      <alignment horizontal="center" vertical="center"/>
    </xf>
    <xf numFmtId="4" fontId="7" fillId="0" borderId="4" xfId="24" applyAlignment="1" applyBorder="1" applyFont="1" applyNumberFormat="1">
      <alignment horizontal="center" vertical="center"/>
    </xf>
    <xf numFmtId="4" fontId="7" fillId="0" borderId="1" xfId="25" applyAlignment="1" applyBorder="1" applyFont="1" applyNumberFormat="1">
      <alignment horizontal="center" vertical="center"/>
    </xf>
    <xf numFmtId="4" fontId="7" fillId="0" borderId="2" xfId="25" applyAlignment="1" applyBorder="1" applyFont="1" applyNumberFormat="1">
      <alignment horizontal="center" vertical="center"/>
    </xf>
    <xf numFmtId="4" fontId="7" fillId="0" borderId="3" xfId="25" applyAlignment="1" applyBorder="1" applyFont="1" applyNumberFormat="1">
      <alignment horizontal="center" vertical="center"/>
    </xf>
    <xf numFmtId="4" fontId="7" fillId="0" borderId="4" xfId="25" applyAlignment="1" applyBorder="1" applyFont="1" applyNumberFormat="1">
      <alignment horizontal="center" vertical="center"/>
    </xf>
    <xf numFmtId="4" fontId="7" fillId="0" borderId="7" xfId="25" applyAlignment="1" applyBorder="1" applyFont="1" applyNumberFormat="1">
      <alignment horizontal="center" vertical="center"/>
    </xf>
    <xf numFmtId="4" fontId="7" fillId="0" borderId="8" xfId="25" applyAlignment="1" applyBorder="1" applyFont="1" applyNumberFormat="1">
      <alignment horizontal="center" vertical="center"/>
    </xf>
    <xf numFmtId="49" fontId="7" fillId="0" borderId="13" xfId="26" applyAlignment="1" applyBorder="1" applyFont="1" applyNumberFormat="1">
      <alignment horizontal="right" vertical="center"/>
    </xf>
    <xf numFmtId="49" fontId="7" fillId="0" borderId="14" xfId="26" applyAlignment="1" applyBorder="1" applyFont="1" applyNumberFormat="1">
      <alignment horizontal="right" vertical="center"/>
    </xf>
    <xf numFmtId="49" fontId="7" fillId="0" borderId="15" xfId="26" applyAlignment="1" applyBorder="1" applyFont="1" applyNumberFormat="1">
      <alignment horizontal="right" vertical="center"/>
    </xf>
    <xf numFmtId="49" fontId="7" fillId="0" borderId="16" xfId="26" applyAlignment="1" applyBorder="1" applyFont="1" applyNumberFormat="1">
      <alignment horizontal="right" vertical="center"/>
    </xf>
    <xf numFmtId="49" fontId="7" fillId="0" borderId="22" xfId="26" applyAlignment="1" applyBorder="1" applyFont="1" applyNumberFormat="1">
      <alignment horizontal="right" vertical="center"/>
    </xf>
    <xf numFmtId="49" fontId="7" fillId="0" borderId="23" xfId="26" applyAlignment="1" applyBorder="1" applyFont="1" applyNumberFormat="1">
      <alignment horizontal="right" vertical="center"/>
    </xf>
    <xf numFmtId="49" fontId="7" fillId="0" borderId="24" xfId="26" applyAlignment="1" applyBorder="1" applyFont="1" applyNumberFormat="1">
      <alignment horizontal="right" vertical="center"/>
    </xf>
    <xf numFmtId="0" fontId="6" fillId="0" borderId="0" xfId="22" applyAlignment="1" applyFont="1">
      <alignment horizontal="left"/>
    </xf>
    <xf numFmtId="4" fontId="6" fillId="0" borderId="0" xfId="25" applyAlignment="1" applyFont="1" applyNumberFormat="1">
      <alignment horizontal="right" vertical="center"/>
    </xf>
    <xf numFmtId="4" fontId="6" fillId="0" borderId="1" xfId="25" applyAlignment="1" applyBorder="1" applyFont="1" applyNumberFormat="1">
      <alignment horizontal="right" vertical="center"/>
    </xf>
    <xf numFmtId="4" fontId="6" fillId="0" borderId="2" xfId="25" applyAlignment="1" applyBorder="1" applyFont="1" applyNumberFormat="1">
      <alignment horizontal="right" vertical="center"/>
    </xf>
    <xf numFmtId="4" fontId="6" fillId="0" borderId="3" xfId="25" applyAlignment="1" applyBorder="1" applyFont="1" applyNumberFormat="1">
      <alignment horizontal="right" vertical="center"/>
    </xf>
    <xf numFmtId="4" fontId="6" fillId="0" borderId="4" xfId="25" applyAlignment="1" applyBorder="1" applyFont="1" applyNumberFormat="1">
      <alignment horizontal="right" vertical="center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lumnHeaderStyle" xfId="20"/>
    <cellStyle name="RefColumnStyle" xfId="21"/>
    <cellStyle name="DescColumnStyle" xfId="22"/>
    <cellStyle name="UnitColumnStyle" xfId="23"/>
    <cellStyle name="QtyColumnStyle" xfId="24"/>
    <cellStyle name="RateColumnStyle" xfId="25"/>
    <cellStyle name="AmountColumnStyle" xfId="26"/>
    <cellStyle name="BQIndexColumnStyle" xfId="27"/>
    <cellStyle name="InputNoColumnStyle" xfId="28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/Relationships>
</file>

<file path=xl/drawings/_rels/vmlDrawing2.vml.rels><?xml version="1.0" encoding="utf-8" standalone="yes"?><Relationships xmlns="http://schemas.openxmlformats.org/package/2006/relationships"><Relationship Id="rId1" Type="http://schemas.openxmlformats.org/officeDocument/2006/relationships/image" Target="/xl/media/image2.png" /></Relationships>
</file>

<file path=xl/drawings/_rels/vmlDrawing3.vml.rels><?xml version="1.0" encoding="utf-8" standalone="yes"?><Relationships xmlns="http://schemas.openxmlformats.org/package/2006/relationships"><Relationship Id="rId1" Type="http://schemas.openxmlformats.org/officeDocument/2006/relationships/image" Target="/xl/media/image3.png" 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vmlDrawing" Target="/xl/drawings/vmlDrawing1.v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vmlDrawing" Target="/xl/drawings/vmlDrawing2.v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vmlDrawing" Target="/xl/drawings/vmlDrawing3.v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H177"/>
  <sheetViews>
    <sheetView view="pageLayout" tabSelected="1" workbookViewId="0">
      <selection pane="topLeft" activeCell="A1" sqref="A1"/>
    </sheetView>
  </sheetViews>
  <sheetFormatPr defaultRowHeight="12.75" baseColWidth="0"/>
  <cols>
    <col min="1" max="1" width="6.5390625" style="1" customWidth="1"/>
    <col min="2" max="2" width="48.3125" style="2" customWidth="1"/>
    <col min="3" max="3" width="10.9609375" style="4" customWidth="1"/>
    <col min="4" max="4" width="7.32421875" style="3" customWidth="1"/>
    <col min="5" max="5" width="13.609375" style="5" customWidth="1"/>
    <col min="6" max="6" width="15.0078125" style="6" customWidth="1"/>
    <col min="7" max="7" width="13.5078125" style="7" hidden="1" customWidth="1"/>
    <col min="8" max="8" width="13.5078125" style="8" hidden="1" customWidth="1"/>
  </cols>
  <sheetData>
    <row r="1" spans="1:1" ht="21" customHeight="1">
      <c r="A1" s="12" t="s">
        <v>0</v>
      </c>
    </row>
    <row r="2" spans="1:8" ht="21" customHeight="1">
      <c r="A2" s="73" t="s">
        <v>1</v>
      </c>
      <c r="B2" s="91" t="s">
        <v>2</v>
      </c>
      <c r="C2" s="113" t="s">
        <v>4</v>
      </c>
      <c r="D2" s="131" t="s">
        <v>3</v>
      </c>
      <c r="E2" s="149" t="s">
        <v>5</v>
      </c>
      <c r="F2" s="165" t="s">
        <v>6</v>
      </c>
      <c r="G2" s="57" t="s">
        <v>7</v>
      </c>
      <c r="H2" s="59" t="s">
        <v>8</v>
      </c>
    </row>
    <row r="3" spans="1:6" ht="6" customHeight="1">
      <c r="A3" s="77"/>
      <c r="B3" s="95"/>
      <c r="C3" s="117"/>
      <c r="D3" s="135"/>
      <c r="E3" s="153"/>
      <c r="F3" s="169"/>
    </row>
    <row r="4" spans="1:6" ht="13.5" customHeight="1">
      <c r="A4" s="77"/>
      <c r="B4" s="99" t="s">
        <v>9</v>
      </c>
      <c r="C4" s="117"/>
      <c r="D4" s="135"/>
      <c r="E4" s="153"/>
      <c r="F4" s="169"/>
    </row>
    <row r="5" spans="1:6" ht="6" customHeight="1">
      <c r="A5" s="77"/>
      <c r="B5" s="95"/>
      <c r="C5" s="117"/>
      <c r="D5" s="135"/>
      <c r="E5" s="153"/>
      <c r="F5" s="169"/>
    </row>
    <row r="6" spans="1:6" ht="13.5" customHeight="1">
      <c r="A6" s="77"/>
      <c r="B6" s="99" t="s">
        <v>10</v>
      </c>
      <c r="C6" s="117"/>
      <c r="D6" s="135"/>
      <c r="E6" s="153"/>
      <c r="F6" s="169"/>
    </row>
    <row r="7" spans="1:6" ht="6" customHeight="1">
      <c r="A7" s="77"/>
      <c r="B7" s="95"/>
      <c r="C7" s="117"/>
      <c r="D7" s="135"/>
      <c r="E7" s="153"/>
      <c r="F7" s="169"/>
    </row>
    <row r="8" spans="1:8" ht="13.5" customHeight="1">
      <c r="A8" s="81" t="s">
        <v>11</v>
      </c>
      <c r="B8" s="103" t="s">
        <v>12</v>
      </c>
      <c r="C8" s="121">
        <v>1</v>
      </c>
      <c r="D8" s="139" t="s">
        <v>13</v>
      </c>
      <c r="E8" s="157"/>
      <c r="F8" s="173">
        <f ca="1">IF(OR(ISBLANK(C8), ISBLANK(E8)), "", IF(ISNUMBER(E8), ROUND(C8 * E8, 2), E8))</f>
        <v>0</v>
      </c>
      <c r="G8" s="63" t="s">
        <v>14</v>
      </c>
      <c r="H8" s="64" t="s">
        <v>15</v>
      </c>
    </row>
    <row r="9" spans="1:6" ht="6" customHeight="1">
      <c r="A9" s="77"/>
      <c r="B9" s="95"/>
      <c r="C9" s="117"/>
      <c r="D9" s="135"/>
      <c r="E9" s="153"/>
      <c r="F9" s="169"/>
    </row>
    <row r="10" spans="1:8" ht="13.5" customHeight="1">
      <c r="A10" s="81" t="s">
        <v>16</v>
      </c>
      <c r="B10" s="103" t="s">
        <v>17</v>
      </c>
      <c r="C10" s="121">
        <v>1</v>
      </c>
      <c r="D10" s="139" t="s">
        <v>13</v>
      </c>
      <c r="E10" s="157"/>
      <c r="F10" s="173">
        <f ca="1">IF(OR(ISBLANK(C10), ISBLANK(E10)), "", IF(ISNUMBER(E10), ROUND(C10 * E10, 2), E10))</f>
        <v>0</v>
      </c>
      <c r="G10" s="63" t="s">
        <v>18</v>
      </c>
      <c r="H10" s="64" t="s">
        <v>19</v>
      </c>
    </row>
    <row r="11" spans="1:6" ht="6" customHeight="1">
      <c r="A11" s="77"/>
      <c r="B11" s="95"/>
      <c r="C11" s="117"/>
      <c r="D11" s="135"/>
      <c r="E11" s="153"/>
      <c r="F11" s="169"/>
    </row>
    <row r="12" spans="1:8" ht="13.5" customHeight="1">
      <c r="A12" s="81" t="s">
        <v>20</v>
      </c>
      <c r="B12" s="103" t="s">
        <v>21</v>
      </c>
      <c r="C12" s="121">
        <v>1</v>
      </c>
      <c r="D12" s="139" t="s">
        <v>13</v>
      </c>
      <c r="E12" s="157"/>
      <c r="F12" s="173">
        <f ca="1">IF(OR(ISBLANK(C12), ISBLANK(E12)), "", IF(ISNUMBER(E12), ROUND(C12 * E12, 2), E12))</f>
        <v>0</v>
      </c>
      <c r="G12" s="63" t="s">
        <v>22</v>
      </c>
      <c r="H12" s="64" t="s">
        <v>23</v>
      </c>
    </row>
    <row r="13" spans="1:6" ht="6" customHeight="1">
      <c r="A13" s="77"/>
      <c r="B13" s="95"/>
      <c r="C13" s="117"/>
      <c r="D13" s="135"/>
      <c r="E13" s="153"/>
      <c r="F13" s="169"/>
    </row>
    <row r="14" spans="1:8" ht="13.5" customHeight="1">
      <c r="A14" s="81" t="s">
        <v>24</v>
      </c>
      <c r="B14" s="103" t="s">
        <v>25</v>
      </c>
      <c r="C14" s="121">
        <v>1</v>
      </c>
      <c r="D14" s="139" t="s">
        <v>13</v>
      </c>
      <c r="E14" s="157"/>
      <c r="F14" s="173">
        <f ca="1">IF(OR(ISBLANK(C14), ISBLANK(E14)), "", IF(ISNUMBER(E14), ROUND(C14 * E14, 2), E14))</f>
        <v>0</v>
      </c>
      <c r="G14" s="63" t="s">
        <v>26</v>
      </c>
      <c r="H14" s="64" t="s">
        <v>27</v>
      </c>
    </row>
    <row r="15" spans="1:6" ht="6" customHeight="1">
      <c r="A15" s="77"/>
      <c r="B15" s="95"/>
      <c r="C15" s="117"/>
      <c r="D15" s="135"/>
      <c r="E15" s="153"/>
      <c r="F15" s="169"/>
    </row>
    <row r="16" spans="1:8" ht="13.5" customHeight="1">
      <c r="A16" s="81" t="s">
        <v>28</v>
      </c>
      <c r="B16" s="103" t="s">
        <v>29</v>
      </c>
      <c r="C16" s="121">
        <v>1</v>
      </c>
      <c r="D16" s="139" t="s">
        <v>13</v>
      </c>
      <c r="E16" s="157"/>
      <c r="F16" s="173">
        <f ca="1">IF(OR(ISBLANK(C16), ISBLANK(E16)), "", IF(ISNUMBER(E16), ROUND(C16 * E16, 2), E16))</f>
        <v>0</v>
      </c>
      <c r="G16" s="63" t="s">
        <v>30</v>
      </c>
      <c r="H16" s="64" t="s">
        <v>31</v>
      </c>
    </row>
    <row r="17" spans="1:6" ht="6" customHeight="1">
      <c r="A17" s="77"/>
      <c r="B17" s="95"/>
      <c r="C17" s="117"/>
      <c r="D17" s="135"/>
      <c r="E17" s="153"/>
      <c r="F17" s="169"/>
    </row>
    <row r="18" spans="1:8" ht="13.5" customHeight="1">
      <c r="A18" s="81" t="s">
        <v>32</v>
      </c>
      <c r="B18" s="103" t="s">
        <v>33</v>
      </c>
      <c r="C18" s="121">
        <v>1</v>
      </c>
      <c r="D18" s="139" t="s">
        <v>13</v>
      </c>
      <c r="E18" s="157"/>
      <c r="F18" s="173">
        <f ca="1">IF(OR(ISBLANK(C18), ISBLANK(E18)), "", IF(ISNUMBER(E18), ROUND(C18 * E18, 2), E18))</f>
        <v>0</v>
      </c>
      <c r="G18" s="63" t="s">
        <v>34</v>
      </c>
      <c r="H18" s="64" t="s">
        <v>35</v>
      </c>
    </row>
    <row r="19" spans="1:6" ht="6" customHeight="1">
      <c r="A19" s="77"/>
      <c r="B19" s="95"/>
      <c r="C19" s="117"/>
      <c r="D19" s="135"/>
      <c r="E19" s="153"/>
      <c r="F19" s="169"/>
    </row>
    <row r="20" spans="1:6" ht="13.5" customHeight="1">
      <c r="A20" s="77"/>
      <c r="B20" s="99" t="s">
        <v>36</v>
      </c>
      <c r="C20" s="117"/>
      <c r="D20" s="135"/>
      <c r="E20" s="153"/>
      <c r="F20" s="169"/>
    </row>
    <row r="21" spans="1:6" ht="6" customHeight="1">
      <c r="A21" s="77"/>
      <c r="B21" s="95"/>
      <c r="C21" s="117"/>
      <c r="D21" s="135"/>
      <c r="E21" s="153"/>
      <c r="F21" s="169"/>
    </row>
    <row r="22" spans="1:8" ht="13.5" customHeight="1">
      <c r="A22" s="81" t="s">
        <v>37</v>
      </c>
      <c r="B22" s="103" t="s">
        <v>38</v>
      </c>
      <c r="C22" s="121">
        <v>1</v>
      </c>
      <c r="D22" s="139" t="s">
        <v>13</v>
      </c>
      <c r="E22" s="157"/>
      <c r="F22" s="173">
        <f ca="1">IF(OR(ISBLANK(C22), ISBLANK(E22)), "", IF(ISNUMBER(E22), ROUND(C22 * E22, 2), E22))</f>
        <v>0</v>
      </c>
      <c r="G22" s="63" t="s">
        <v>39</v>
      </c>
      <c r="H22" s="64" t="s">
        <v>40</v>
      </c>
    </row>
    <row r="23" spans="1:6" ht="6" customHeight="1">
      <c r="A23" s="77"/>
      <c r="B23" s="95"/>
      <c r="C23" s="117"/>
      <c r="D23" s="135"/>
      <c r="E23" s="153"/>
      <c r="F23" s="169"/>
    </row>
    <row r="24" spans="1:8" ht="13.5" customHeight="1">
      <c r="A24" s="81" t="s">
        <v>41</v>
      </c>
      <c r="B24" s="103" t="s">
        <v>42</v>
      </c>
      <c r="C24" s="121">
        <v>1</v>
      </c>
      <c r="D24" s="139" t="s">
        <v>13</v>
      </c>
      <c r="E24" s="157"/>
      <c r="F24" s="173">
        <f ca="1">IF(OR(ISBLANK(C24), ISBLANK(E24)), "", IF(ISNUMBER(E24), ROUND(C24 * E24, 2), E24))</f>
        <v>0</v>
      </c>
      <c r="G24" s="63" t="s">
        <v>45</v>
      </c>
      <c r="H24" s="64" t="s">
        <v>46</v>
      </c>
    </row>
    <row r="25" spans="1:6" ht="13.5" customHeight="1">
      <c r="A25" s="77"/>
      <c r="B25" s="103" t="s">
        <v>43</v>
      </c>
      <c r="C25" s="117"/>
      <c r="D25" s="135"/>
      <c r="E25" s="153"/>
      <c r="F25" s="169"/>
    </row>
    <row r="26" spans="1:6" ht="13.5" customHeight="1">
      <c r="A26" s="77"/>
      <c r="B26" s="103" t="s">
        <v>44</v>
      </c>
      <c r="C26" s="117"/>
      <c r="D26" s="135"/>
      <c r="E26" s="153"/>
      <c r="F26" s="169"/>
    </row>
    <row r="27" spans="1:6" ht="6" customHeight="1">
      <c r="A27" s="77"/>
      <c r="B27" s="95"/>
      <c r="C27" s="117"/>
      <c r="D27" s="135"/>
      <c r="E27" s="153"/>
      <c r="F27" s="169"/>
    </row>
    <row r="28" spans="1:8" ht="13.5" customHeight="1">
      <c r="A28" s="81" t="s">
        <v>47</v>
      </c>
      <c r="B28" s="103" t="s">
        <v>48</v>
      </c>
      <c r="C28" s="121">
        <v>1</v>
      </c>
      <c r="D28" s="139" t="s">
        <v>13</v>
      </c>
      <c r="E28" s="157"/>
      <c r="F28" s="173">
        <f ca="1">IF(OR(ISBLANK(C28), ISBLANK(E28)), "", IF(ISNUMBER(E28), ROUND(C28 * E28, 2), E28))</f>
        <v>0</v>
      </c>
      <c r="G28" s="63" t="s">
        <v>50</v>
      </c>
      <c r="H28" s="64" t="s">
        <v>51</v>
      </c>
    </row>
    <row r="29" spans="1:6" ht="13.5" customHeight="1">
      <c r="A29" s="77"/>
      <c r="B29" s="103" t="s">
        <v>49</v>
      </c>
      <c r="C29" s="117"/>
      <c r="D29" s="135"/>
      <c r="E29" s="153"/>
      <c r="F29" s="169"/>
    </row>
    <row r="30" spans="1:6" ht="6" customHeight="1">
      <c r="A30" s="77"/>
      <c r="B30" s="95"/>
      <c r="C30" s="117"/>
      <c r="D30" s="135"/>
      <c r="E30" s="153"/>
      <c r="F30" s="169"/>
    </row>
    <row r="31" spans="1:8" ht="13.5" customHeight="1">
      <c r="A31" s="81" t="s">
        <v>52</v>
      </c>
      <c r="B31" s="103" t="s">
        <v>53</v>
      </c>
      <c r="C31" s="121">
        <v>1</v>
      </c>
      <c r="D31" s="139" t="s">
        <v>13</v>
      </c>
      <c r="E31" s="157"/>
      <c r="F31" s="173">
        <f ca="1">IF(OR(ISBLANK(C31), ISBLANK(E31)), "", IF(ISNUMBER(E31), ROUND(C31 * E31, 2), E31))</f>
        <v>0</v>
      </c>
      <c r="G31" s="63" t="s">
        <v>56</v>
      </c>
      <c r="H31" s="64" t="s">
        <v>57</v>
      </c>
    </row>
    <row r="32" spans="1:6" ht="13.5" customHeight="1">
      <c r="A32" s="77"/>
      <c r="B32" s="103" t="s">
        <v>54</v>
      </c>
      <c r="C32" s="117"/>
      <c r="D32" s="135"/>
      <c r="E32" s="153"/>
      <c r="F32" s="169"/>
    </row>
    <row r="33" spans="1:6" ht="13.5" customHeight="1">
      <c r="A33" s="77"/>
      <c r="B33" s="103" t="s">
        <v>55</v>
      </c>
      <c r="C33" s="117"/>
      <c r="D33" s="135"/>
      <c r="E33" s="153"/>
      <c r="F33" s="169"/>
    </row>
    <row r="34" spans="1:6" ht="6" customHeight="1">
      <c r="A34" s="77"/>
      <c r="B34" s="95"/>
      <c r="C34" s="117"/>
      <c r="D34" s="135"/>
      <c r="E34" s="153"/>
      <c r="F34" s="169"/>
    </row>
    <row r="35" spans="1:6" ht="13.5" customHeight="1">
      <c r="A35" s="77"/>
      <c r="B35" s="99" t="s">
        <v>58</v>
      </c>
      <c r="C35" s="117"/>
      <c r="D35" s="135"/>
      <c r="E35" s="153"/>
      <c r="F35" s="169"/>
    </row>
    <row r="36" spans="1:6" ht="6" customHeight="1">
      <c r="A36" s="77"/>
      <c r="B36" s="95"/>
      <c r="C36" s="117"/>
      <c r="D36" s="135"/>
      <c r="E36" s="153"/>
      <c r="F36" s="169"/>
    </row>
    <row r="37" spans="1:8" ht="13.5" customHeight="1">
      <c r="A37" s="81" t="s">
        <v>59</v>
      </c>
      <c r="B37" s="103" t="s">
        <v>60</v>
      </c>
      <c r="C37" s="121">
        <v>20</v>
      </c>
      <c r="D37" s="139" t="s">
        <v>67</v>
      </c>
      <c r="E37" s="157"/>
      <c r="F37" s="173">
        <f ca="1">IF(OR(ISBLANK(C37), ISBLANK(E37)), "", IF(ISNUMBER(E37), ROUND(C37 * E37, 2), E37))</f>
        <v>0</v>
      </c>
      <c r="G37" s="63" t="s">
        <v>68</v>
      </c>
      <c r="H37" s="64" t="s">
        <v>69</v>
      </c>
    </row>
    <row r="38" spans="1:6" ht="13.5" customHeight="1">
      <c r="A38" s="77"/>
      <c r="B38" s="103" t="s">
        <v>61</v>
      </c>
      <c r="C38" s="117"/>
      <c r="D38" s="135"/>
      <c r="E38" s="153"/>
      <c r="F38" s="169"/>
    </row>
    <row r="39" spans="1:6" ht="13.5" customHeight="1">
      <c r="A39" s="77"/>
      <c r="B39" s="103" t="s">
        <v>62</v>
      </c>
      <c r="C39" s="117"/>
      <c r="D39" s="135"/>
      <c r="E39" s="153"/>
      <c r="F39" s="169"/>
    </row>
    <row r="40" spans="1:6" ht="13.5" customHeight="1">
      <c r="A40" s="77"/>
      <c r="B40" s="103" t="s">
        <v>63</v>
      </c>
      <c r="C40" s="117"/>
      <c r="D40" s="135"/>
      <c r="E40" s="153"/>
      <c r="F40" s="169"/>
    </row>
    <row r="41" spans="1:6" ht="13.5" customHeight="1">
      <c r="A41" s="77"/>
      <c r="B41" s="103" t="s">
        <v>64</v>
      </c>
      <c r="C41" s="117"/>
      <c r="D41" s="135"/>
      <c r="E41" s="153"/>
      <c r="F41" s="169"/>
    </row>
    <row r="42" spans="1:6" ht="13.5" customHeight="1">
      <c r="A42" s="77"/>
      <c r="B42" s="103" t="s">
        <v>65</v>
      </c>
      <c r="C42" s="117"/>
      <c r="D42" s="135"/>
      <c r="E42" s="153"/>
      <c r="F42" s="169"/>
    </row>
    <row r="43" spans="1:6" ht="13.5" customHeight="1">
      <c r="A43" s="77"/>
      <c r="B43" s="103" t="s">
        <v>66</v>
      </c>
      <c r="C43" s="117"/>
      <c r="D43" s="135"/>
      <c r="E43" s="153"/>
      <c r="F43" s="169"/>
    </row>
    <row r="44" spans="1:6" ht="6" customHeight="1">
      <c r="A44" s="77"/>
      <c r="B44" s="95"/>
      <c r="C44" s="117"/>
      <c r="D44" s="135"/>
      <c r="E44" s="153"/>
      <c r="F44" s="169"/>
    </row>
    <row r="45" spans="1:6" ht="13.5" customHeight="1">
      <c r="A45" s="77"/>
      <c r="B45" s="99" t="s">
        <v>70</v>
      </c>
      <c r="C45" s="117"/>
      <c r="D45" s="135"/>
      <c r="E45" s="153"/>
      <c r="F45" s="169"/>
    </row>
    <row r="46" spans="1:6" ht="13.5" customHeight="1">
      <c r="A46" s="77"/>
      <c r="B46" s="99" t="s">
        <v>71</v>
      </c>
      <c r="C46" s="117"/>
      <c r="D46" s="135"/>
      <c r="E46" s="153"/>
      <c r="F46" s="169"/>
    </row>
    <row r="47" spans="1:6" ht="6" customHeight="1">
      <c r="A47" s="77"/>
      <c r="B47" s="95"/>
      <c r="C47" s="117"/>
      <c r="D47" s="135"/>
      <c r="E47" s="153"/>
      <c r="F47" s="169"/>
    </row>
    <row r="48" spans="1:8" ht="13.5" customHeight="1">
      <c r="A48" s="81" t="s">
        <v>72</v>
      </c>
      <c r="B48" s="103" t="s">
        <v>73</v>
      </c>
      <c r="C48" s="121">
        <v>1</v>
      </c>
      <c r="D48" s="139" t="s">
        <v>13</v>
      </c>
      <c r="E48" s="157"/>
      <c r="F48" s="173">
        <f ca="1">IF(OR(ISBLANK(C48), ISBLANK(E48)), "", IF(ISNUMBER(E48), ROUND(C48 * E48, 2), E48))</f>
        <v>0</v>
      </c>
      <c r="G48" s="63" t="s">
        <v>76</v>
      </c>
      <c r="H48" s="64" t="s">
        <v>77</v>
      </c>
    </row>
    <row r="49" spans="1:6" ht="13.5" customHeight="1">
      <c r="A49" s="77"/>
      <c r="B49" s="103" t="s">
        <v>74</v>
      </c>
      <c r="C49" s="117"/>
      <c r="D49" s="135"/>
      <c r="E49" s="153"/>
      <c r="F49" s="169"/>
    </row>
    <row r="50" spans="1:6" ht="13.5" customHeight="1">
      <c r="A50" s="77"/>
      <c r="B50" s="103" t="s">
        <v>75</v>
      </c>
      <c r="C50" s="117"/>
      <c r="D50" s="135"/>
      <c r="E50" s="153"/>
      <c r="F50" s="169"/>
    </row>
    <row r="51" spans="1:6" ht="6" customHeight="1">
      <c r="A51" s="77"/>
      <c r="B51" s="95"/>
      <c r="C51" s="117"/>
      <c r="D51" s="135"/>
      <c r="E51" s="153"/>
      <c r="F51" s="169"/>
    </row>
    <row r="52" spans="1:8" ht="13.5" customHeight="1">
      <c r="A52" s="81" t="s">
        <v>78</v>
      </c>
      <c r="B52" s="103" t="s">
        <v>73</v>
      </c>
      <c r="C52" s="121">
        <v>1</v>
      </c>
      <c r="D52" s="139" t="s">
        <v>13</v>
      </c>
      <c r="E52" s="157"/>
      <c r="F52" s="173">
        <f ca="1">IF(OR(ISBLANK(C52), ISBLANK(E52)), "", IF(ISNUMBER(E52), ROUND(C52 * E52, 2), E52))</f>
        <v>0</v>
      </c>
      <c r="G52" s="63" t="s">
        <v>80</v>
      </c>
      <c r="H52" s="64" t="s">
        <v>81</v>
      </c>
    </row>
    <row r="53" spans="1:6" ht="13.5" customHeight="1">
      <c r="A53" s="77"/>
      <c r="B53" s="103" t="s">
        <v>79</v>
      </c>
      <c r="C53" s="117"/>
      <c r="D53" s="135"/>
      <c r="E53" s="153"/>
      <c r="F53" s="169"/>
    </row>
    <row r="54" spans="1:6" ht="6" customHeight="1">
      <c r="A54" s="77"/>
      <c r="B54" s="95"/>
      <c r="C54" s="117"/>
      <c r="D54" s="135"/>
      <c r="E54" s="153"/>
      <c r="F54" s="169"/>
    </row>
    <row r="55" spans="1:8" ht="13.5" customHeight="1">
      <c r="A55" s="81" t="s">
        <v>82</v>
      </c>
      <c r="B55" s="103" t="s">
        <v>73</v>
      </c>
      <c r="C55" s="121">
        <v>1</v>
      </c>
      <c r="D55" s="139" t="s">
        <v>13</v>
      </c>
      <c r="E55" s="157"/>
      <c r="F55" s="173">
        <f ca="1">IF(OR(ISBLANK(C55), ISBLANK(E55)), "", IF(ISNUMBER(E55), ROUND(C55 * E55, 2), E55))</f>
        <v>0</v>
      </c>
      <c r="G55" s="63" t="s">
        <v>84</v>
      </c>
      <c r="H55" s="64" t="s">
        <v>85</v>
      </c>
    </row>
    <row r="56" spans="1:6" ht="13.5" customHeight="1">
      <c r="A56" s="77"/>
      <c r="B56" s="103" t="s">
        <v>83</v>
      </c>
      <c r="C56" s="117"/>
      <c r="D56" s="135"/>
      <c r="E56" s="153"/>
      <c r="F56" s="169"/>
    </row>
    <row r="57" spans="1:6" ht="6" customHeight="1">
      <c r="A57" s="77"/>
      <c r="B57" s="95"/>
      <c r="C57" s="117"/>
      <c r="D57" s="135"/>
      <c r="E57" s="153"/>
      <c r="F57" s="169"/>
    </row>
    <row r="58" spans="1:8" ht="13.5" customHeight="1">
      <c r="A58" s="81" t="s">
        <v>86</v>
      </c>
      <c r="B58" s="103" t="s">
        <v>73</v>
      </c>
      <c r="C58" s="121">
        <v>1</v>
      </c>
      <c r="D58" s="139" t="s">
        <v>13</v>
      </c>
      <c r="E58" s="157"/>
      <c r="F58" s="173">
        <f ca="1">IF(OR(ISBLANK(C58), ISBLANK(E58)), "", IF(ISNUMBER(E58), ROUND(C58 * E58, 2), E58))</f>
        <v>0</v>
      </c>
      <c r="G58" s="63" t="s">
        <v>88</v>
      </c>
      <c r="H58" s="64" t="s">
        <v>89</v>
      </c>
    </row>
    <row r="59" spans="1:6" ht="13.5" customHeight="1">
      <c r="A59" s="77"/>
      <c r="B59" s="103" t="s">
        <v>87</v>
      </c>
      <c r="C59" s="117"/>
      <c r="D59" s="135"/>
      <c r="E59" s="153"/>
      <c r="F59" s="169"/>
    </row>
    <row r="60" spans="1:6" ht="6" customHeight="1">
      <c r="A60" s="77"/>
      <c r="B60" s="95"/>
      <c r="C60" s="117"/>
      <c r="D60" s="135"/>
      <c r="E60" s="153"/>
      <c r="F60" s="169"/>
    </row>
    <row r="61" spans="1:8" ht="13.5" customHeight="1">
      <c r="A61" s="81" t="s">
        <v>90</v>
      </c>
      <c r="B61" s="103" t="s">
        <v>73</v>
      </c>
      <c r="C61" s="121">
        <v>1</v>
      </c>
      <c r="D61" s="139" t="s">
        <v>13</v>
      </c>
      <c r="E61" s="157"/>
      <c r="F61" s="173">
        <f ca="1">IF(OR(ISBLANK(C61), ISBLANK(E61)), "", IF(ISNUMBER(E61), ROUND(C61 * E61, 2), E61))</f>
        <v>0</v>
      </c>
      <c r="G61" s="63" t="s">
        <v>92</v>
      </c>
      <c r="H61" s="64" t="s">
        <v>93</v>
      </c>
    </row>
    <row r="62" spans="1:6" ht="13.5" customHeight="1">
      <c r="A62" s="77"/>
      <c r="B62" s="103" t="s">
        <v>91</v>
      </c>
      <c r="C62" s="117"/>
      <c r="D62" s="135"/>
      <c r="E62" s="153"/>
      <c r="F62" s="169"/>
    </row>
    <row r="63" spans="1:6" ht="6" customHeight="1">
      <c r="A63" s="77"/>
      <c r="B63" s="95"/>
      <c r="C63" s="117"/>
      <c r="D63" s="135"/>
      <c r="E63" s="153"/>
      <c r="F63" s="169"/>
    </row>
    <row r="64" spans="1:8" ht="13.5" customHeight="1">
      <c r="A64" s="81" t="s">
        <v>94</v>
      </c>
      <c r="B64" s="103" t="s">
        <v>95</v>
      </c>
      <c r="C64" s="121">
        <v>1</v>
      </c>
      <c r="D64" s="139" t="s">
        <v>13</v>
      </c>
      <c r="E64" s="157"/>
      <c r="F64" s="173">
        <f ca="1">IF(OR(ISBLANK(C64), ISBLANK(E64)), "", IF(ISNUMBER(E64), ROUND(C64 * E64, 2), E64))</f>
        <v>0</v>
      </c>
      <c r="G64" s="63" t="s">
        <v>97</v>
      </c>
      <c r="H64" s="64" t="s">
        <v>98</v>
      </c>
    </row>
    <row r="65" spans="1:6" ht="13.5" customHeight="1">
      <c r="A65" s="77"/>
      <c r="B65" s="103" t="s">
        <v>96</v>
      </c>
      <c r="C65" s="117"/>
      <c r="D65" s="135"/>
      <c r="E65" s="153"/>
      <c r="F65" s="169"/>
    </row>
    <row r="66" spans="1:6" ht="8.2" customHeight="1">
      <c r="A66" s="85"/>
      <c r="B66" s="107"/>
      <c r="C66" s="125"/>
      <c r="D66" s="143"/>
      <c r="E66" s="161"/>
      <c r="F66" s="177"/>
    </row>
    <row r="67" spans="1:6" ht="21" customHeight="1">
      <c r="A67" s="209" t="s">
        <v>99</v>
      </c>
      <c r="B67" s="191"/>
      <c r="C67" s="195" t="s">
        <v>100</v>
      </c>
      <c r="D67" s="199"/>
      <c r="E67" s="203" t="s">
        <v>101</v>
      </c>
      <c r="F67" s="213">
        <f ca="1">SUM(F3:F66)</f>
        <v>0</v>
      </c>
    </row>
    <row r="68" spans="1:1" ht="21" customHeight="1">
      <c r="A68" s="12" t="s">
        <v>0</v>
      </c>
    </row>
    <row r="69" spans="1:8" ht="21" customHeight="1">
      <c r="A69" s="73" t="s">
        <v>1</v>
      </c>
      <c r="B69" s="91" t="s">
        <v>2</v>
      </c>
      <c r="C69" s="113" t="s">
        <v>4</v>
      </c>
      <c r="D69" s="131" t="s">
        <v>3</v>
      </c>
      <c r="E69" s="149" t="s">
        <v>5</v>
      </c>
      <c r="F69" s="165" t="s">
        <v>6</v>
      </c>
      <c r="G69" s="57" t="s">
        <v>7</v>
      </c>
      <c r="H69" s="59" t="s">
        <v>8</v>
      </c>
    </row>
    <row r="70" spans="1:6" ht="13.5" customHeight="1">
      <c r="A70" s="77"/>
      <c r="B70" s="95"/>
      <c r="C70" s="117"/>
      <c r="D70" s="135"/>
      <c r="E70" s="153"/>
      <c r="F70" s="169"/>
    </row>
    <row r="71" spans="1:6" ht="13.5" customHeight="1">
      <c r="A71" s="77"/>
      <c r="B71" s="99" t="s">
        <v>102</v>
      </c>
      <c r="C71" s="117"/>
      <c r="D71" s="135"/>
      <c r="E71" s="153"/>
      <c r="F71" s="169"/>
    </row>
    <row r="72" spans="1:6" ht="13.5" customHeight="1">
      <c r="A72" s="77"/>
      <c r="B72" s="95"/>
      <c r="C72" s="117"/>
      <c r="D72" s="135"/>
      <c r="E72" s="153"/>
      <c r="F72" s="169"/>
    </row>
    <row r="73" spans="1:8" ht="13.5" customHeight="1">
      <c r="A73" s="81" t="s">
        <v>11</v>
      </c>
      <c r="B73" s="103" t="s">
        <v>103</v>
      </c>
      <c r="C73" s="121">
        <v>1</v>
      </c>
      <c r="D73" s="139" t="s">
        <v>13</v>
      </c>
      <c r="E73" s="157"/>
      <c r="F73" s="173">
        <f ca="1">IF(OR(ISBLANK(C73), ISBLANK(E73)), "", IF(ISNUMBER(E73), ROUND(C73 * E73, 2), E73))</f>
        <v>0</v>
      </c>
      <c r="G73" s="63" t="s">
        <v>106</v>
      </c>
      <c r="H73" s="64" t="s">
        <v>107</v>
      </c>
    </row>
    <row r="74" spans="1:6" ht="13.5" customHeight="1">
      <c r="A74" s="77"/>
      <c r="B74" s="103" t="s">
        <v>104</v>
      </c>
      <c r="C74" s="117"/>
      <c r="D74" s="135"/>
      <c r="E74" s="153"/>
      <c r="F74" s="169"/>
    </row>
    <row r="75" spans="1:6" ht="13.5" customHeight="1">
      <c r="A75" s="77"/>
      <c r="B75" s="103" t="s">
        <v>105</v>
      </c>
      <c r="C75" s="117"/>
      <c r="D75" s="135"/>
      <c r="E75" s="153"/>
      <c r="F75" s="169"/>
    </row>
    <row r="76" spans="1:6" ht="13.5" customHeight="1">
      <c r="A76" s="77"/>
      <c r="B76" s="95"/>
      <c r="C76" s="117"/>
      <c r="D76" s="135"/>
      <c r="E76" s="153"/>
      <c r="F76" s="169"/>
    </row>
    <row r="77" spans="1:6" ht="13.5" customHeight="1">
      <c r="A77" s="77"/>
      <c r="B77" s="99" t="s">
        <v>108</v>
      </c>
      <c r="C77" s="117"/>
      <c r="D77" s="135"/>
      <c r="E77" s="153"/>
      <c r="F77" s="169"/>
    </row>
    <row r="78" spans="1:6" ht="13.5" customHeight="1">
      <c r="A78" s="77"/>
      <c r="B78" s="95"/>
      <c r="C78" s="117"/>
      <c r="D78" s="135"/>
      <c r="E78" s="153"/>
      <c r="F78" s="169"/>
    </row>
    <row r="79" spans="1:8" ht="13.5" customHeight="1">
      <c r="A79" s="81" t="s">
        <v>16</v>
      </c>
      <c r="B79" s="103" t="s">
        <v>109</v>
      </c>
      <c r="C79" s="121">
        <v>1</v>
      </c>
      <c r="D79" s="139" t="s">
        <v>13</v>
      </c>
      <c r="E79" s="157"/>
      <c r="F79" s="173">
        <f ca="1">IF(OR(ISBLANK(C79), ISBLANK(E79)), "", IF(ISNUMBER(E79), ROUND(C79 * E79, 2), E79))</f>
        <v>0</v>
      </c>
      <c r="G79" s="63" t="s">
        <v>111</v>
      </c>
      <c r="H79" s="64" t="s">
        <v>112</v>
      </c>
    </row>
    <row r="80" spans="1:6" ht="13.5" customHeight="1">
      <c r="A80" s="77"/>
      <c r="B80" s="103" t="s">
        <v>110</v>
      </c>
      <c r="C80" s="117"/>
      <c r="D80" s="135"/>
      <c r="E80" s="153"/>
      <c r="F80" s="169"/>
    </row>
    <row r="81" spans="1:6" ht="13.5" customHeight="1">
      <c r="A81" s="77"/>
      <c r="B81" s="95"/>
      <c r="C81" s="117"/>
      <c r="D81" s="135"/>
      <c r="E81" s="153"/>
      <c r="F81" s="169"/>
    </row>
    <row r="82" spans="1:6" ht="13.5" customHeight="1">
      <c r="A82" s="77"/>
      <c r="B82" s="99" t="s">
        <v>113</v>
      </c>
      <c r="C82" s="117"/>
      <c r="D82" s="135"/>
      <c r="E82" s="153"/>
      <c r="F82" s="169"/>
    </row>
    <row r="83" spans="1:6" ht="13.5" customHeight="1">
      <c r="A83" s="77"/>
      <c r="B83" s="95"/>
      <c r="C83" s="117"/>
      <c r="D83" s="135"/>
      <c r="E83" s="153"/>
      <c r="F83" s="169"/>
    </row>
    <row r="84" spans="1:8" ht="13.5" customHeight="1">
      <c r="A84" s="81" t="s">
        <v>20</v>
      </c>
      <c r="B84" s="103" t="s">
        <v>113</v>
      </c>
      <c r="C84" s="121">
        <v>1</v>
      </c>
      <c r="D84" s="139" t="s">
        <v>13</v>
      </c>
      <c r="E84" s="157"/>
      <c r="F84" s="173">
        <f ca="1">IF(OR(ISBLANK(C84), ISBLANK(E84)), "", IF(ISNUMBER(E84), ROUND(C84 * E84, 2), E84))</f>
        <v>0</v>
      </c>
      <c r="G84" s="63" t="s">
        <v>114</v>
      </c>
      <c r="H84" s="64" t="s">
        <v>115</v>
      </c>
    </row>
    <row r="85" spans="1:6" ht="13.5" customHeight="1">
      <c r="A85" s="77"/>
      <c r="B85" s="95"/>
      <c r="C85" s="117"/>
      <c r="D85" s="135"/>
      <c r="E85" s="153"/>
      <c r="F85" s="169"/>
    </row>
    <row r="86" spans="1:6" ht="13.5" customHeight="1">
      <c r="A86" s="77"/>
      <c r="B86" s="99" t="s">
        <v>116</v>
      </c>
      <c r="C86" s="117"/>
      <c r="D86" s="135"/>
      <c r="E86" s="153"/>
      <c r="F86" s="169"/>
    </row>
    <row r="87" spans="1:6" ht="13.5" customHeight="1">
      <c r="A87" s="77"/>
      <c r="B87" s="95"/>
      <c r="C87" s="117"/>
      <c r="D87" s="135"/>
      <c r="E87" s="153"/>
      <c r="F87" s="169"/>
    </row>
    <row r="88" spans="1:8" ht="13.5" customHeight="1">
      <c r="A88" s="81" t="s">
        <v>24</v>
      </c>
      <c r="B88" s="103" t="s">
        <v>116</v>
      </c>
      <c r="C88" s="121">
        <v>1</v>
      </c>
      <c r="D88" s="139" t="s">
        <v>13</v>
      </c>
      <c r="E88" s="157"/>
      <c r="F88" s="173">
        <f ca="1">IF(OR(ISBLANK(C88), ISBLANK(E88)), "", IF(ISNUMBER(E88), ROUND(C88 * E88, 2), E88))</f>
        <v>0</v>
      </c>
      <c r="G88" s="63" t="s">
        <v>117</v>
      </c>
      <c r="H88" s="64" t="s">
        <v>118</v>
      </c>
    </row>
    <row r="89" spans="1:6" ht="13.5" customHeight="1">
      <c r="A89" s="77"/>
      <c r="B89" s="95"/>
      <c r="C89" s="117"/>
      <c r="D89" s="135"/>
      <c r="E89" s="153"/>
      <c r="F89" s="169"/>
    </row>
    <row r="90" spans="1:6" ht="13.5" customHeight="1">
      <c r="A90" s="77"/>
      <c r="B90" s="95"/>
      <c r="C90" s="117"/>
      <c r="D90" s="135"/>
      <c r="E90" s="153"/>
      <c r="F90" s="169"/>
    </row>
    <row r="91" spans="1:6" ht="13.5" customHeight="1">
      <c r="A91" s="77"/>
      <c r="B91" s="95"/>
      <c r="C91" s="117"/>
      <c r="D91" s="135"/>
      <c r="E91" s="153"/>
      <c r="F91" s="169"/>
    </row>
    <row r="92" spans="1:6" ht="13.5" customHeight="1">
      <c r="A92" s="77"/>
      <c r="B92" s="95"/>
      <c r="C92" s="117"/>
      <c r="D92" s="135"/>
      <c r="E92" s="153"/>
      <c r="F92" s="169"/>
    </row>
    <row r="93" spans="1:6" ht="13.5" customHeight="1">
      <c r="A93" s="77"/>
      <c r="B93" s="95"/>
      <c r="C93" s="117"/>
      <c r="D93" s="135"/>
      <c r="E93" s="153"/>
      <c r="F93" s="169"/>
    </row>
    <row r="94" spans="1:6" ht="13.5" customHeight="1">
      <c r="A94" s="77"/>
      <c r="B94" s="95"/>
      <c r="C94" s="117"/>
      <c r="D94" s="135"/>
      <c r="E94" s="153"/>
      <c r="F94" s="169"/>
    </row>
    <row r="95" spans="1:6" ht="13.5" customHeight="1">
      <c r="A95" s="77"/>
      <c r="B95" s="95"/>
      <c r="C95" s="117"/>
      <c r="D95" s="135"/>
      <c r="E95" s="153"/>
      <c r="F95" s="169"/>
    </row>
    <row r="96" spans="1:6" ht="13.5" customHeight="1">
      <c r="A96" s="77"/>
      <c r="B96" s="95"/>
      <c r="C96" s="117"/>
      <c r="D96" s="135"/>
      <c r="E96" s="153"/>
      <c r="F96" s="169"/>
    </row>
    <row r="97" spans="1:6" ht="13.5" customHeight="1">
      <c r="A97" s="77"/>
      <c r="B97" s="95"/>
      <c r="C97" s="117"/>
      <c r="D97" s="135"/>
      <c r="E97" s="153"/>
      <c r="F97" s="169"/>
    </row>
    <row r="98" spans="1:6" ht="13.5" customHeight="1">
      <c r="A98" s="77"/>
      <c r="B98" s="95"/>
      <c r="C98" s="117"/>
      <c r="D98" s="135"/>
      <c r="E98" s="153"/>
      <c r="F98" s="169"/>
    </row>
    <row r="99" spans="1:6" ht="13.5" customHeight="1">
      <c r="A99" s="77"/>
      <c r="B99" s="95"/>
      <c r="C99" s="117"/>
      <c r="D99" s="135"/>
      <c r="E99" s="153"/>
      <c r="F99" s="169"/>
    </row>
    <row r="100" spans="1:6" ht="13.5" customHeight="1">
      <c r="A100" s="77"/>
      <c r="B100" s="95"/>
      <c r="C100" s="117"/>
      <c r="D100" s="135"/>
      <c r="E100" s="153"/>
      <c r="F100" s="169"/>
    </row>
    <row r="101" spans="1:6" ht="13.5" customHeight="1">
      <c r="A101" s="77"/>
      <c r="B101" s="95"/>
      <c r="C101" s="117"/>
      <c r="D101" s="135"/>
      <c r="E101" s="153"/>
      <c r="F101" s="169"/>
    </row>
    <row r="102" spans="1:6" ht="13.5" customHeight="1">
      <c r="A102" s="77"/>
      <c r="B102" s="95"/>
      <c r="C102" s="117"/>
      <c r="D102" s="135"/>
      <c r="E102" s="153"/>
      <c r="F102" s="169"/>
    </row>
    <row r="103" spans="1:6" ht="13.5" customHeight="1">
      <c r="A103" s="77"/>
      <c r="B103" s="95"/>
      <c r="C103" s="117"/>
      <c r="D103" s="135"/>
      <c r="E103" s="153"/>
      <c r="F103" s="169"/>
    </row>
    <row r="104" spans="1:6" ht="13.5" customHeight="1">
      <c r="A104" s="77"/>
      <c r="B104" s="95"/>
      <c r="C104" s="117"/>
      <c r="D104" s="135"/>
      <c r="E104" s="153"/>
      <c r="F104" s="169"/>
    </row>
    <row r="105" spans="1:6" ht="13.5" customHeight="1">
      <c r="A105" s="77"/>
      <c r="B105" s="95"/>
      <c r="C105" s="117"/>
      <c r="D105" s="135"/>
      <c r="E105" s="153"/>
      <c r="F105" s="169"/>
    </row>
    <row r="106" spans="1:6" ht="13.5" customHeight="1">
      <c r="A106" s="77"/>
      <c r="B106" s="95"/>
      <c r="C106" s="117"/>
      <c r="D106" s="135"/>
      <c r="E106" s="153"/>
      <c r="F106" s="169"/>
    </row>
    <row r="107" spans="1:6" ht="13.5" customHeight="1">
      <c r="A107" s="77"/>
      <c r="B107" s="95"/>
      <c r="C107" s="117"/>
      <c r="D107" s="135"/>
      <c r="E107" s="153"/>
      <c r="F107" s="169"/>
    </row>
    <row r="108" spans="1:6" ht="13.5" customHeight="1">
      <c r="A108" s="77"/>
      <c r="B108" s="95"/>
      <c r="C108" s="117"/>
      <c r="D108" s="135"/>
      <c r="E108" s="153"/>
      <c r="F108" s="169"/>
    </row>
    <row r="109" spans="1:6" ht="13.5" customHeight="1">
      <c r="A109" s="77"/>
      <c r="B109" s="95"/>
      <c r="C109" s="117"/>
      <c r="D109" s="135"/>
      <c r="E109" s="153"/>
      <c r="F109" s="169"/>
    </row>
    <row r="110" spans="1:6" ht="13.5" customHeight="1">
      <c r="A110" s="77"/>
      <c r="B110" s="95"/>
      <c r="C110" s="117"/>
      <c r="D110" s="135"/>
      <c r="E110" s="153"/>
      <c r="F110" s="169"/>
    </row>
    <row r="111" spans="1:6" ht="13.5" customHeight="1">
      <c r="A111" s="77"/>
      <c r="B111" s="95"/>
      <c r="C111" s="117"/>
      <c r="D111" s="135"/>
      <c r="E111" s="153"/>
      <c r="F111" s="169"/>
    </row>
    <row r="112" spans="1:6" ht="13.5" customHeight="1">
      <c r="A112" s="77"/>
      <c r="B112" s="95"/>
      <c r="C112" s="117"/>
      <c r="D112" s="135"/>
      <c r="E112" s="153"/>
      <c r="F112" s="169"/>
    </row>
    <row r="113" spans="1:6" ht="13.5" customHeight="1">
      <c r="A113" s="77"/>
      <c r="B113" s="95"/>
      <c r="C113" s="117"/>
      <c r="D113" s="135"/>
      <c r="E113" s="153"/>
      <c r="F113" s="169"/>
    </row>
    <row r="114" spans="1:6" ht="13.5" customHeight="1">
      <c r="A114" s="77"/>
      <c r="B114" s="95"/>
      <c r="C114" s="117"/>
      <c r="D114" s="135"/>
      <c r="E114" s="153"/>
      <c r="F114" s="169"/>
    </row>
    <row r="115" spans="1:6" ht="13.5" customHeight="1">
      <c r="A115" s="77"/>
      <c r="B115" s="95"/>
      <c r="C115" s="117"/>
      <c r="D115" s="135"/>
      <c r="E115" s="153"/>
      <c r="F115" s="169"/>
    </row>
    <row r="116" spans="1:6" ht="13.5" customHeight="1">
      <c r="A116" s="77"/>
      <c r="B116" s="95"/>
      <c r="C116" s="117"/>
      <c r="D116" s="135"/>
      <c r="E116" s="153"/>
      <c r="F116" s="169"/>
    </row>
    <row r="117" spans="1:6" ht="13.5" customHeight="1">
      <c r="A117" s="77"/>
      <c r="B117" s="95"/>
      <c r="C117" s="117"/>
      <c r="D117" s="135"/>
      <c r="E117" s="153"/>
      <c r="F117" s="169"/>
    </row>
    <row r="118" spans="1:6" ht="13.5" customHeight="1">
      <c r="A118" s="77"/>
      <c r="B118" s="95"/>
      <c r="C118" s="117"/>
      <c r="D118" s="135"/>
      <c r="E118" s="153"/>
      <c r="F118" s="169"/>
    </row>
    <row r="119" spans="1:6" ht="13.5" customHeight="1">
      <c r="A119" s="77"/>
      <c r="B119" s="95"/>
      <c r="C119" s="117"/>
      <c r="D119" s="135"/>
      <c r="E119" s="153"/>
      <c r="F119" s="169"/>
    </row>
    <row r="120" spans="1:6" ht="13.5" customHeight="1">
      <c r="A120" s="77"/>
      <c r="B120" s="95"/>
      <c r="C120" s="117"/>
      <c r="D120" s="135"/>
      <c r="E120" s="153"/>
      <c r="F120" s="169"/>
    </row>
    <row r="121" spans="1:6" ht="5.2" customHeight="1">
      <c r="A121" s="85"/>
      <c r="B121" s="107"/>
      <c r="C121" s="125"/>
      <c r="D121" s="143"/>
      <c r="E121" s="161"/>
      <c r="F121" s="177"/>
    </row>
    <row r="122" spans="1:6" ht="21" customHeight="1">
      <c r="A122" s="209" t="s">
        <v>99</v>
      </c>
      <c r="B122" s="191"/>
      <c r="C122" s="195" t="s">
        <v>119</v>
      </c>
      <c r="D122" s="199"/>
      <c r="E122" s="203" t="s">
        <v>101</v>
      </c>
      <c r="F122" s="213">
        <f ca="1">SUM(F70:F121)</f>
        <v>0</v>
      </c>
    </row>
    <row r="123" spans="1:1" ht="21" customHeight="1">
      <c r="A123" s="12" t="s">
        <v>0</v>
      </c>
    </row>
    <row r="124" spans="1:8" ht="21" customHeight="1">
      <c r="A124" s="73"/>
      <c r="B124" s="89" t="s">
        <v>2</v>
      </c>
      <c r="C124" s="230"/>
      <c r="D124" s="43"/>
      <c r="E124" s="236"/>
      <c r="F124" s="165" t="s">
        <v>6</v>
      </c>
      <c r="G124" s="57" t="s">
        <v>7</v>
      </c>
      <c r="H124" s="59" t="s">
        <v>8</v>
      </c>
    </row>
    <row r="125" spans="1:6" ht="13.5" customHeight="1">
      <c r="A125" s="77"/>
      <c r="F125" s="169"/>
    </row>
    <row r="126" spans="1:6" ht="13.5" customHeight="1">
      <c r="A126" s="77"/>
      <c r="B126" s="214" t="s">
        <v>9</v>
      </c>
      <c r="F126" s="173">
        <f ca="1">SUM(F8, F10, F12, F14, F16, F18, F22, F24, F28, F31, F37, F48, F52, F55, F58, F61, F64, F73, F79, F84, F88)</f>
        <v>0</v>
      </c>
    </row>
    <row r="127" spans="1:6" ht="13.5" customHeight="1">
      <c r="A127" s="77"/>
      <c r="F127" s="169"/>
    </row>
    <row r="128" spans="1:6" ht="13.5" customHeight="1">
      <c r="A128" s="77"/>
      <c r="F128" s="169"/>
    </row>
    <row r="129" spans="1:6" ht="13.5" customHeight="1">
      <c r="A129" s="77"/>
      <c r="F129" s="169"/>
    </row>
    <row r="130" spans="1:6" ht="13.5" customHeight="1">
      <c r="A130" s="77"/>
      <c r="F130" s="169"/>
    </row>
    <row r="131" spans="1:6" ht="13.5" customHeight="1">
      <c r="A131" s="77"/>
      <c r="F131" s="169"/>
    </row>
    <row r="132" spans="1:6" ht="13.5" customHeight="1">
      <c r="A132" s="77"/>
      <c r="F132" s="169"/>
    </row>
    <row r="133" spans="1:6" ht="13.5" customHeight="1">
      <c r="A133" s="77"/>
      <c r="F133" s="169"/>
    </row>
    <row r="134" spans="1:6" ht="13.5" customHeight="1">
      <c r="A134" s="77"/>
      <c r="F134" s="169"/>
    </row>
    <row r="135" spans="1:6" ht="13.5" customHeight="1">
      <c r="A135" s="77"/>
      <c r="F135" s="169"/>
    </row>
    <row r="136" spans="1:6" ht="13.5" customHeight="1">
      <c r="A136" s="77"/>
      <c r="F136" s="169"/>
    </row>
    <row r="137" spans="1:6" ht="13.5" customHeight="1">
      <c r="A137" s="77"/>
      <c r="F137" s="169"/>
    </row>
    <row r="138" spans="1:6" ht="13.5" customHeight="1">
      <c r="A138" s="77"/>
      <c r="F138" s="169"/>
    </row>
    <row r="139" spans="1:6" ht="13.5" customHeight="1">
      <c r="A139" s="77"/>
      <c r="F139" s="169"/>
    </row>
    <row r="140" spans="1:6" ht="13.5" customHeight="1">
      <c r="A140" s="77"/>
      <c r="F140" s="169"/>
    </row>
    <row r="141" spans="1:6" ht="13.5" customHeight="1">
      <c r="A141" s="77"/>
      <c r="F141" s="169"/>
    </row>
    <row r="142" spans="1:6" ht="13.5" customHeight="1">
      <c r="A142" s="77"/>
      <c r="F142" s="169"/>
    </row>
    <row r="143" spans="1:6" ht="13.5" customHeight="1">
      <c r="A143" s="77"/>
      <c r="F143" s="169"/>
    </row>
    <row r="144" spans="1:6" ht="13.5" customHeight="1">
      <c r="A144" s="77"/>
      <c r="F144" s="169"/>
    </row>
    <row r="145" spans="1:6" ht="13.5" customHeight="1">
      <c r="A145" s="77"/>
      <c r="F145" s="169"/>
    </row>
    <row r="146" spans="1:6" ht="13.5" customHeight="1">
      <c r="A146" s="77"/>
      <c r="F146" s="169"/>
    </row>
    <row r="147" spans="1:6" ht="13.5" customHeight="1">
      <c r="A147" s="77"/>
      <c r="F147" s="169"/>
    </row>
    <row r="148" spans="1:6" ht="13.5" customHeight="1">
      <c r="A148" s="77"/>
      <c r="F148" s="169"/>
    </row>
    <row r="149" spans="1:6" ht="13.5" customHeight="1">
      <c r="A149" s="77"/>
      <c r="F149" s="169"/>
    </row>
    <row r="150" spans="1:6" ht="13.5" customHeight="1">
      <c r="A150" s="77"/>
      <c r="F150" s="169"/>
    </row>
    <row r="151" spans="1:6" ht="13.5" customHeight="1">
      <c r="A151" s="77"/>
      <c r="F151" s="169"/>
    </row>
    <row r="152" spans="1:6" ht="13.5" customHeight="1">
      <c r="A152" s="77"/>
      <c r="F152" s="169"/>
    </row>
    <row r="153" spans="1:6" ht="13.5" customHeight="1">
      <c r="A153" s="77"/>
      <c r="F153" s="169"/>
    </row>
    <row r="154" spans="1:6" ht="13.5" customHeight="1">
      <c r="A154" s="77"/>
      <c r="F154" s="169"/>
    </row>
    <row r="155" spans="1:6" ht="13.5" customHeight="1">
      <c r="A155" s="77"/>
      <c r="F155" s="169"/>
    </row>
    <row r="156" spans="1:6" ht="13.5" customHeight="1">
      <c r="A156" s="77"/>
      <c r="F156" s="169"/>
    </row>
    <row r="157" spans="1:6" ht="13.5" customHeight="1">
      <c r="A157" s="77"/>
      <c r="F157" s="169"/>
    </row>
    <row r="158" spans="1:6" ht="13.5" customHeight="1">
      <c r="A158" s="77"/>
      <c r="F158" s="169"/>
    </row>
    <row r="159" spans="1:6" ht="13.5" customHeight="1">
      <c r="A159" s="77"/>
      <c r="F159" s="169"/>
    </row>
    <row r="160" spans="1:6" ht="13.5" customHeight="1">
      <c r="A160" s="77"/>
      <c r="F160" s="169"/>
    </row>
    <row r="161" spans="1:6" ht="13.5" customHeight="1">
      <c r="A161" s="77"/>
      <c r="F161" s="169"/>
    </row>
    <row r="162" spans="1:6" ht="13.5" customHeight="1">
      <c r="A162" s="77"/>
      <c r="F162" s="169"/>
    </row>
    <row r="163" spans="1:6" ht="13.5" customHeight="1">
      <c r="A163" s="77"/>
      <c r="F163" s="169"/>
    </row>
    <row r="164" spans="1:6" ht="13.5" customHeight="1">
      <c r="A164" s="77"/>
      <c r="F164" s="169"/>
    </row>
    <row r="165" spans="1:6" ht="13.5" customHeight="1">
      <c r="A165" s="77"/>
      <c r="F165" s="169"/>
    </row>
    <row r="166" spans="1:6" ht="13.5" customHeight="1">
      <c r="A166" s="77"/>
      <c r="F166" s="169"/>
    </row>
    <row r="167" spans="1:6" ht="13.5" customHeight="1">
      <c r="A167" s="77"/>
      <c r="F167" s="169"/>
    </row>
    <row r="168" spans="1:6" ht="13.5" customHeight="1">
      <c r="A168" s="77"/>
      <c r="F168" s="169"/>
    </row>
    <row r="169" spans="1:6" ht="13.5" customHeight="1">
      <c r="A169" s="77"/>
      <c r="F169" s="169"/>
    </row>
    <row r="170" spans="1:6" ht="13.5" customHeight="1">
      <c r="A170" s="77"/>
      <c r="F170" s="169"/>
    </row>
    <row r="171" spans="1:6" ht="13.5" customHeight="1">
      <c r="A171" s="77"/>
      <c r="F171" s="169"/>
    </row>
    <row r="172" spans="1:6" ht="13.5" customHeight="1">
      <c r="A172" s="77"/>
      <c r="F172" s="169"/>
    </row>
    <row r="173" spans="1:6" ht="13.5" customHeight="1">
      <c r="A173" s="77"/>
      <c r="F173" s="169"/>
    </row>
    <row r="174" spans="1:6" ht="13.5" customHeight="1">
      <c r="A174" s="77"/>
      <c r="F174" s="169"/>
    </row>
    <row r="175" spans="1:6" ht="13.5" customHeight="1">
      <c r="A175" s="77"/>
      <c r="F175" s="169"/>
    </row>
    <row r="176" spans="1:6" ht="5.2" customHeight="1">
      <c r="A176" s="85"/>
      <c r="F176" s="177"/>
    </row>
    <row r="177" spans="1:6" ht="21" customHeight="1">
      <c r="A177" s="209" t="s">
        <v>99</v>
      </c>
      <c r="B177" s="191"/>
      <c r="C177" s="195" t="s">
        <v>120</v>
      </c>
      <c r="D177" s="199"/>
      <c r="E177" s="203" t="s">
        <v>121</v>
      </c>
      <c r="F177" s="213">
        <f ca="1">SUM(F125:F176)</f>
        <v>0</v>
      </c>
    </row>
  </sheetData>
  <pageMargins left="0.4" right="0.2" top="0.5" bottom="0.1" header="0.2" footer="0.1"/>
  <pageSetup paperSize="9" orientation="portrait"/>
  <headerFooter scaleWithDoc="1" alignWithMargins="1" differentFirst="0" differentOddEven="0">
    <oddHeader>&amp;L&amp;15&amp;"Arial,Bold"IDA DUNDALK&amp;R&amp;G</oddHeader>
  </headerFooter>
  <rowBreaks count="3" manualBreakCount="3">
    <brk id="67" man="1"/>
    <brk id="122" man="1"/>
    <brk id="177" man="1"/>
  </rowBreaks>
  <legacyDrawingHF r:id="rId1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H275"/>
  <sheetViews>
    <sheetView view="pageLayout" workbookViewId="0">
      <selection pane="topLeft" activeCell="A1" sqref="A1"/>
    </sheetView>
  </sheetViews>
  <sheetFormatPr defaultRowHeight="12.75" baseColWidth="0"/>
  <cols>
    <col min="1" max="1" width="6.5390625" style="1" customWidth="1"/>
    <col min="2" max="2" width="48.3125" style="2" customWidth="1"/>
    <col min="3" max="3" width="10.9609375" style="4" customWidth="1"/>
    <col min="4" max="4" width="7.32421875" style="3" customWidth="1"/>
    <col min="5" max="5" width="13.609375" style="5" customWidth="1"/>
    <col min="6" max="6" width="15.0078125" style="6" customWidth="1"/>
    <col min="7" max="7" width="13.5078125" style="7" hidden="1" customWidth="1"/>
    <col min="8" max="8" width="13.5078125" style="8" hidden="1" customWidth="1"/>
  </cols>
  <sheetData>
    <row r="1" spans="1:1" ht="21" customHeight="1">
      <c r="A1" s="12" t="s">
        <v>122</v>
      </c>
    </row>
    <row r="2" spans="1:8" ht="21" customHeight="1">
      <c r="A2" s="73" t="s">
        <v>1</v>
      </c>
      <c r="B2" s="91" t="s">
        <v>2</v>
      </c>
      <c r="C2" s="113" t="s">
        <v>4</v>
      </c>
      <c r="D2" s="131" t="s">
        <v>3</v>
      </c>
      <c r="E2" s="149" t="s">
        <v>5</v>
      </c>
      <c r="F2" s="165" t="s">
        <v>6</v>
      </c>
      <c r="G2" s="57" t="s">
        <v>7</v>
      </c>
      <c r="H2" s="59" t="s">
        <v>8</v>
      </c>
    </row>
    <row r="3" spans="1:6" ht="13.5" customHeight="1">
      <c r="A3" s="77"/>
      <c r="B3" s="95"/>
      <c r="C3" s="117"/>
      <c r="D3" s="135"/>
      <c r="E3" s="153"/>
      <c r="F3" s="169"/>
    </row>
    <row r="4" spans="1:6" ht="13.5" customHeight="1">
      <c r="A4" s="77"/>
      <c r="B4" s="99" t="s">
        <v>123</v>
      </c>
      <c r="C4" s="117"/>
      <c r="D4" s="135"/>
      <c r="E4" s="153"/>
      <c r="F4" s="169"/>
    </row>
    <row r="5" spans="1:6" ht="13.5" customHeight="1">
      <c r="A5" s="77"/>
      <c r="B5" s="95"/>
      <c r="C5" s="117"/>
      <c r="D5" s="135"/>
      <c r="E5" s="153"/>
      <c r="F5" s="169"/>
    </row>
    <row r="6" spans="1:6" ht="13.5" customHeight="1">
      <c r="A6" s="77"/>
      <c r="B6" s="99" t="s">
        <v>124</v>
      </c>
      <c r="C6" s="117"/>
      <c r="D6" s="135"/>
      <c r="E6" s="153"/>
      <c r="F6" s="169"/>
    </row>
    <row r="7" spans="1:6" ht="13.5" customHeight="1">
      <c r="A7" s="77"/>
      <c r="B7" s="95"/>
      <c r="C7" s="117"/>
      <c r="D7" s="135"/>
      <c r="E7" s="153"/>
      <c r="F7" s="169"/>
    </row>
    <row r="8" spans="1:8" ht="13.5" customHeight="1">
      <c r="A8" s="81" t="s">
        <v>11</v>
      </c>
      <c r="B8" s="103" t="s">
        <v>125</v>
      </c>
      <c r="C8" s="121">
        <v>0.25</v>
      </c>
      <c r="D8" s="139" t="s">
        <v>126</v>
      </c>
      <c r="E8" s="157"/>
      <c r="F8" s="173">
        <f ca="1">IF(OR(ISBLANK(C8), ISBLANK(E8)), "", IF(ISNUMBER(E8), ROUND(C8 * E8, 2), E8))</f>
        <v>0</v>
      </c>
      <c r="G8" s="63" t="s">
        <v>127</v>
      </c>
      <c r="H8" s="64" t="s">
        <v>128</v>
      </c>
    </row>
    <row r="9" spans="1:6" ht="13.5" customHeight="1">
      <c r="A9" s="77"/>
      <c r="B9" s="95"/>
      <c r="C9" s="117"/>
      <c r="D9" s="135"/>
      <c r="E9" s="153"/>
      <c r="F9" s="169"/>
    </row>
    <row r="10" spans="1:6" ht="13.5" customHeight="1">
      <c r="A10" s="77"/>
      <c r="B10" s="95"/>
      <c r="C10" s="117"/>
      <c r="D10" s="135"/>
      <c r="E10" s="153"/>
      <c r="F10" s="169"/>
    </row>
    <row r="11" spans="1:6" ht="13.5" customHeight="1">
      <c r="A11" s="77"/>
      <c r="B11" s="95"/>
      <c r="C11" s="117"/>
      <c r="D11" s="135"/>
      <c r="E11" s="153"/>
      <c r="F11" s="169"/>
    </row>
    <row r="12" spans="1:6" ht="13.5" customHeight="1">
      <c r="A12" s="77"/>
      <c r="B12" s="95"/>
      <c r="C12" s="117"/>
      <c r="D12" s="135"/>
      <c r="E12" s="153"/>
      <c r="F12" s="169"/>
    </row>
    <row r="13" spans="1:6" ht="13.5" customHeight="1">
      <c r="A13" s="77"/>
      <c r="B13" s="95"/>
      <c r="C13" s="117"/>
      <c r="D13" s="135"/>
      <c r="E13" s="153"/>
      <c r="F13" s="169"/>
    </row>
    <row r="14" spans="1:6" ht="13.5" customHeight="1">
      <c r="A14" s="77"/>
      <c r="B14" s="95"/>
      <c r="C14" s="117"/>
      <c r="D14" s="135"/>
      <c r="E14" s="153"/>
      <c r="F14" s="169"/>
    </row>
    <row r="15" spans="1:6" ht="13.5" customHeight="1">
      <c r="A15" s="77"/>
      <c r="B15" s="95"/>
      <c r="C15" s="117"/>
      <c r="D15" s="135"/>
      <c r="E15" s="153"/>
      <c r="F15" s="169"/>
    </row>
    <row r="16" spans="1:6" ht="13.5" customHeight="1">
      <c r="A16" s="77"/>
      <c r="B16" s="95"/>
      <c r="C16" s="117"/>
      <c r="D16" s="135"/>
      <c r="E16" s="153"/>
      <c r="F16" s="169"/>
    </row>
    <row r="17" spans="1:6" ht="13.5" customHeight="1">
      <c r="A17" s="77"/>
      <c r="B17" s="95"/>
      <c r="C17" s="117"/>
      <c r="D17" s="135"/>
      <c r="E17" s="153"/>
      <c r="F17" s="169"/>
    </row>
    <row r="18" spans="1:6" ht="13.5" customHeight="1">
      <c r="A18" s="77"/>
      <c r="B18" s="95"/>
      <c r="C18" s="117"/>
      <c r="D18" s="135"/>
      <c r="E18" s="153"/>
      <c r="F18" s="169"/>
    </row>
    <row r="19" spans="1:6" ht="13.5" customHeight="1">
      <c r="A19" s="77"/>
      <c r="B19" s="95"/>
      <c r="C19" s="117"/>
      <c r="D19" s="135"/>
      <c r="E19" s="153"/>
      <c r="F19" s="169"/>
    </row>
    <row r="20" spans="1:6" ht="13.5" customHeight="1">
      <c r="A20" s="77"/>
      <c r="B20" s="95"/>
      <c r="C20" s="117"/>
      <c r="D20" s="135"/>
      <c r="E20" s="153"/>
      <c r="F20" s="169"/>
    </row>
    <row r="21" spans="1:6" ht="13.5" customHeight="1">
      <c r="A21" s="77"/>
      <c r="B21" s="95"/>
      <c r="C21" s="117"/>
      <c r="D21" s="135"/>
      <c r="E21" s="153"/>
      <c r="F21" s="169"/>
    </row>
    <row r="22" spans="1:6" ht="13.5" customHeight="1">
      <c r="A22" s="77"/>
      <c r="B22" s="95"/>
      <c r="C22" s="117"/>
      <c r="D22" s="135"/>
      <c r="E22" s="153"/>
      <c r="F22" s="169"/>
    </row>
    <row r="23" spans="1:6" ht="13.5" customHeight="1">
      <c r="A23" s="77"/>
      <c r="B23" s="95"/>
      <c r="C23" s="117"/>
      <c r="D23" s="135"/>
      <c r="E23" s="153"/>
      <c r="F23" s="169"/>
    </row>
    <row r="24" spans="1:6" ht="13.5" customHeight="1">
      <c r="A24" s="77"/>
      <c r="B24" s="95"/>
      <c r="C24" s="117"/>
      <c r="D24" s="135"/>
      <c r="E24" s="153"/>
      <c r="F24" s="169"/>
    </row>
    <row r="25" spans="1:6" ht="13.5" customHeight="1">
      <c r="A25" s="77"/>
      <c r="B25" s="95"/>
      <c r="C25" s="117"/>
      <c r="D25" s="135"/>
      <c r="E25" s="153"/>
      <c r="F25" s="169"/>
    </row>
    <row r="26" spans="1:6" ht="13.5" customHeight="1">
      <c r="A26" s="77"/>
      <c r="B26" s="95"/>
      <c r="C26" s="117"/>
      <c r="D26" s="135"/>
      <c r="E26" s="153"/>
      <c r="F26" s="169"/>
    </row>
    <row r="27" spans="1:6" ht="13.5" customHeight="1">
      <c r="A27" s="77"/>
      <c r="B27" s="95"/>
      <c r="C27" s="117"/>
      <c r="D27" s="135"/>
      <c r="E27" s="153"/>
      <c r="F27" s="169"/>
    </row>
    <row r="28" spans="1:6" ht="13.5" customHeight="1">
      <c r="A28" s="77"/>
      <c r="B28" s="95"/>
      <c r="C28" s="117"/>
      <c r="D28" s="135"/>
      <c r="E28" s="153"/>
      <c r="F28" s="169"/>
    </row>
    <row r="29" spans="1:6" ht="13.5" customHeight="1">
      <c r="A29" s="77"/>
      <c r="B29" s="95"/>
      <c r="C29" s="117"/>
      <c r="D29" s="135"/>
      <c r="E29" s="153"/>
      <c r="F29" s="169"/>
    </row>
    <row r="30" spans="1:6" ht="13.5" customHeight="1">
      <c r="A30" s="77"/>
      <c r="B30" s="95"/>
      <c r="C30" s="117"/>
      <c r="D30" s="135"/>
      <c r="E30" s="153"/>
      <c r="F30" s="169"/>
    </row>
    <row r="31" spans="1:6" ht="13.5" customHeight="1">
      <c r="A31" s="77"/>
      <c r="B31" s="95"/>
      <c r="C31" s="117"/>
      <c r="D31" s="135"/>
      <c r="E31" s="153"/>
      <c r="F31" s="169"/>
    </row>
    <row r="32" spans="1:6" ht="13.5" customHeight="1">
      <c r="A32" s="77"/>
      <c r="B32" s="95"/>
      <c r="C32" s="117"/>
      <c r="D32" s="135"/>
      <c r="E32" s="153"/>
      <c r="F32" s="169"/>
    </row>
    <row r="33" spans="1:6" ht="13.5" customHeight="1">
      <c r="A33" s="77"/>
      <c r="B33" s="95"/>
      <c r="C33" s="117"/>
      <c r="D33" s="135"/>
      <c r="E33" s="153"/>
      <c r="F33" s="169"/>
    </row>
    <row r="34" spans="1:6" ht="13.5" customHeight="1">
      <c r="A34" s="77"/>
      <c r="B34" s="95"/>
      <c r="C34" s="117"/>
      <c r="D34" s="135"/>
      <c r="E34" s="153"/>
      <c r="F34" s="169"/>
    </row>
    <row r="35" spans="1:6" ht="13.5" customHeight="1">
      <c r="A35" s="77"/>
      <c r="B35" s="95"/>
      <c r="C35" s="117"/>
      <c r="D35" s="135"/>
      <c r="E35" s="153"/>
      <c r="F35" s="169"/>
    </row>
    <row r="36" spans="1:6" ht="13.5" customHeight="1">
      <c r="A36" s="77"/>
      <c r="B36" s="95"/>
      <c r="C36" s="117"/>
      <c r="D36" s="135"/>
      <c r="E36" s="153"/>
      <c r="F36" s="169"/>
    </row>
    <row r="37" spans="1:6" ht="13.5" customHeight="1">
      <c r="A37" s="77"/>
      <c r="B37" s="95"/>
      <c r="C37" s="117"/>
      <c r="D37" s="135"/>
      <c r="E37" s="153"/>
      <c r="F37" s="169"/>
    </row>
    <row r="38" spans="1:6" ht="13.5" customHeight="1">
      <c r="A38" s="77"/>
      <c r="B38" s="95"/>
      <c r="C38" s="117"/>
      <c r="D38" s="135"/>
      <c r="E38" s="153"/>
      <c r="F38" s="169"/>
    </row>
    <row r="39" spans="1:6" ht="13.5" customHeight="1">
      <c r="A39" s="77"/>
      <c r="B39" s="95"/>
      <c r="C39" s="117"/>
      <c r="D39" s="135"/>
      <c r="E39" s="153"/>
      <c r="F39" s="169"/>
    </row>
    <row r="40" spans="1:6" ht="13.5" customHeight="1">
      <c r="A40" s="77"/>
      <c r="B40" s="95"/>
      <c r="C40" s="117"/>
      <c r="D40" s="135"/>
      <c r="E40" s="153"/>
      <c r="F40" s="169"/>
    </row>
    <row r="41" spans="1:6" ht="13.5" customHeight="1">
      <c r="A41" s="77"/>
      <c r="B41" s="95"/>
      <c r="C41" s="117"/>
      <c r="D41" s="135"/>
      <c r="E41" s="153"/>
      <c r="F41" s="169"/>
    </row>
    <row r="42" spans="1:6" ht="13.5" customHeight="1">
      <c r="A42" s="77"/>
      <c r="B42" s="95"/>
      <c r="C42" s="117"/>
      <c r="D42" s="135"/>
      <c r="E42" s="153"/>
      <c r="F42" s="169"/>
    </row>
    <row r="43" spans="1:6" ht="13.5" customHeight="1">
      <c r="A43" s="77"/>
      <c r="B43" s="95"/>
      <c r="C43" s="117"/>
      <c r="D43" s="135"/>
      <c r="E43" s="153"/>
      <c r="F43" s="169"/>
    </row>
    <row r="44" spans="1:6" ht="13.5" customHeight="1">
      <c r="A44" s="77"/>
      <c r="B44" s="95"/>
      <c r="C44" s="117"/>
      <c r="D44" s="135"/>
      <c r="E44" s="153"/>
      <c r="F44" s="169"/>
    </row>
    <row r="45" spans="1:6" ht="13.5" customHeight="1">
      <c r="A45" s="77"/>
      <c r="B45" s="95"/>
      <c r="C45" s="117"/>
      <c r="D45" s="135"/>
      <c r="E45" s="153"/>
      <c r="F45" s="169"/>
    </row>
    <row r="46" spans="1:6" ht="13.5" customHeight="1">
      <c r="A46" s="77"/>
      <c r="B46" s="95"/>
      <c r="C46" s="117"/>
      <c r="D46" s="135"/>
      <c r="E46" s="153"/>
      <c r="F46" s="169"/>
    </row>
    <row r="47" spans="1:6" ht="13.5" customHeight="1">
      <c r="A47" s="77"/>
      <c r="B47" s="95"/>
      <c r="C47" s="117"/>
      <c r="D47" s="135"/>
      <c r="E47" s="153"/>
      <c r="F47" s="169"/>
    </row>
    <row r="48" spans="1:6" ht="13.5" customHeight="1">
      <c r="A48" s="77"/>
      <c r="B48" s="95"/>
      <c r="C48" s="117"/>
      <c r="D48" s="135"/>
      <c r="E48" s="153"/>
      <c r="F48" s="169"/>
    </row>
    <row r="49" spans="1:6" ht="13.5" customHeight="1">
      <c r="A49" s="77"/>
      <c r="B49" s="95"/>
      <c r="C49" s="117"/>
      <c r="D49" s="135"/>
      <c r="E49" s="153"/>
      <c r="F49" s="169"/>
    </row>
    <row r="50" spans="1:6" ht="13.5" customHeight="1">
      <c r="A50" s="77"/>
      <c r="B50" s="95"/>
      <c r="C50" s="117"/>
      <c r="D50" s="135"/>
      <c r="E50" s="153"/>
      <c r="F50" s="169"/>
    </row>
    <row r="51" spans="1:6" ht="13.5" customHeight="1">
      <c r="A51" s="77"/>
      <c r="B51" s="95"/>
      <c r="C51" s="117"/>
      <c r="D51" s="135"/>
      <c r="E51" s="153"/>
      <c r="F51" s="169"/>
    </row>
    <row r="52" spans="1:6" ht="13.5" customHeight="1">
      <c r="A52" s="77"/>
      <c r="B52" s="95"/>
      <c r="C52" s="117"/>
      <c r="D52" s="135"/>
      <c r="E52" s="153"/>
      <c r="F52" s="169"/>
    </row>
    <row r="53" spans="1:6" ht="13.5" customHeight="1">
      <c r="A53" s="77"/>
      <c r="B53" s="95"/>
      <c r="C53" s="117"/>
      <c r="D53" s="135"/>
      <c r="E53" s="153"/>
      <c r="F53" s="169"/>
    </row>
    <row r="54" spans="1:6" ht="5.2" customHeight="1">
      <c r="A54" s="85"/>
      <c r="B54" s="107"/>
      <c r="C54" s="125"/>
      <c r="D54" s="143"/>
      <c r="E54" s="161"/>
      <c r="F54" s="177"/>
    </row>
    <row r="55" spans="1:6" ht="21" customHeight="1">
      <c r="A55" s="209" t="s">
        <v>99</v>
      </c>
      <c r="B55" s="191"/>
      <c r="C55" s="195" t="s">
        <v>129</v>
      </c>
      <c r="D55" s="199"/>
      <c r="E55" s="203" t="s">
        <v>101</v>
      </c>
      <c r="F55" s="213">
        <f ca="1">SUM(F3:F54)</f>
        <v>0</v>
      </c>
    </row>
    <row r="56" spans="1:1" ht="21" customHeight="1">
      <c r="A56" s="12" t="s">
        <v>122</v>
      </c>
    </row>
    <row r="57" spans="1:8" ht="21" customHeight="1">
      <c r="A57" s="73" t="s">
        <v>1</v>
      </c>
      <c r="B57" s="91" t="s">
        <v>2</v>
      </c>
      <c r="C57" s="113" t="s">
        <v>4</v>
      </c>
      <c r="D57" s="131" t="s">
        <v>3</v>
      </c>
      <c r="E57" s="149" t="s">
        <v>5</v>
      </c>
      <c r="F57" s="165" t="s">
        <v>6</v>
      </c>
      <c r="G57" s="57" t="s">
        <v>7</v>
      </c>
      <c r="H57" s="59" t="s">
        <v>8</v>
      </c>
    </row>
    <row r="58" spans="1:6" ht="13.5" customHeight="1">
      <c r="A58" s="77"/>
      <c r="B58" s="95"/>
      <c r="C58" s="117"/>
      <c r="D58" s="135"/>
      <c r="E58" s="153"/>
      <c r="F58" s="169"/>
    </row>
    <row r="59" spans="1:6" ht="13.5" customHeight="1">
      <c r="A59" s="77"/>
      <c r="B59" s="99" t="s">
        <v>130</v>
      </c>
      <c r="C59" s="117"/>
      <c r="D59" s="135"/>
      <c r="E59" s="153"/>
      <c r="F59" s="169"/>
    </row>
    <row r="60" spans="1:6" ht="13.5" customHeight="1">
      <c r="A60" s="77"/>
      <c r="B60" s="95"/>
      <c r="C60" s="117"/>
      <c r="D60" s="135"/>
      <c r="E60" s="153"/>
      <c r="F60" s="169"/>
    </row>
    <row r="61" spans="1:6" ht="13.5" customHeight="1">
      <c r="A61" s="77"/>
      <c r="B61" s="99" t="s">
        <v>131</v>
      </c>
      <c r="C61" s="117"/>
      <c r="D61" s="135"/>
      <c r="E61" s="153"/>
      <c r="F61" s="169"/>
    </row>
    <row r="62" spans="1:6" ht="13.5" customHeight="1">
      <c r="A62" s="77"/>
      <c r="B62" s="99" t="s">
        <v>132</v>
      </c>
      <c r="C62" s="117"/>
      <c r="D62" s="135"/>
      <c r="E62" s="153"/>
      <c r="F62" s="169"/>
    </row>
    <row r="63" spans="1:6" ht="13.5" customHeight="1">
      <c r="A63" s="77"/>
      <c r="B63" s="99" t="s">
        <v>133</v>
      </c>
      <c r="C63" s="117"/>
      <c r="D63" s="135"/>
      <c r="E63" s="153"/>
      <c r="F63" s="169"/>
    </row>
    <row r="64" spans="1:6" ht="13.5" customHeight="1">
      <c r="A64" s="77"/>
      <c r="B64" s="95"/>
      <c r="C64" s="117"/>
      <c r="D64" s="135"/>
      <c r="E64" s="153"/>
      <c r="F64" s="169"/>
    </row>
    <row r="65" spans="1:8" ht="13.5" customHeight="1">
      <c r="A65" s="81" t="s">
        <v>11</v>
      </c>
      <c r="B65" s="103" t="s">
        <v>134</v>
      </c>
      <c r="C65" s="121">
        <v>565</v>
      </c>
      <c r="D65" s="139" t="s">
        <v>139</v>
      </c>
      <c r="E65" s="157"/>
      <c r="F65" s="173">
        <f ca="1">IF(OR(ISBLANK(C65), ISBLANK(E65)), "", IF(ISNUMBER(E65), ROUND(C65 * E65, 2), E65))</f>
        <v>0</v>
      </c>
      <c r="G65" s="63" t="s">
        <v>140</v>
      </c>
      <c r="H65" s="64" t="s">
        <v>141</v>
      </c>
    </row>
    <row r="66" spans="1:6" ht="13.5" customHeight="1">
      <c r="A66" s="77"/>
      <c r="B66" s="103" t="s">
        <v>135</v>
      </c>
      <c r="C66" s="117"/>
      <c r="D66" s="135"/>
      <c r="E66" s="153"/>
      <c r="F66" s="169"/>
    </row>
    <row r="67" spans="1:6" ht="13.5" customHeight="1">
      <c r="A67" s="77"/>
      <c r="B67" s="103" t="s">
        <v>136</v>
      </c>
      <c r="C67" s="117"/>
      <c r="D67" s="135"/>
      <c r="E67" s="153"/>
      <c r="F67" s="169"/>
    </row>
    <row r="68" spans="1:6" ht="13.5" customHeight="1">
      <c r="A68" s="77"/>
      <c r="B68" s="103" t="s">
        <v>137</v>
      </c>
      <c r="C68" s="117"/>
      <c r="D68" s="135"/>
      <c r="E68" s="153"/>
      <c r="F68" s="169"/>
    </row>
    <row r="69" spans="1:6" ht="13.5" customHeight="1">
      <c r="A69" s="77"/>
      <c r="B69" s="103" t="s">
        <v>138</v>
      </c>
      <c r="C69" s="117"/>
      <c r="D69" s="135"/>
      <c r="E69" s="153"/>
      <c r="F69" s="169"/>
    </row>
    <row r="70" spans="1:6" ht="13.5" customHeight="1">
      <c r="A70" s="77"/>
      <c r="B70" s="95"/>
      <c r="C70" s="117"/>
      <c r="D70" s="135"/>
      <c r="E70" s="153"/>
      <c r="F70" s="169"/>
    </row>
    <row r="71" spans="1:6" ht="13.5" customHeight="1">
      <c r="A71" s="77"/>
      <c r="B71" s="99" t="s">
        <v>142</v>
      </c>
      <c r="C71" s="117"/>
      <c r="D71" s="135"/>
      <c r="E71" s="153"/>
      <c r="F71" s="169"/>
    </row>
    <row r="72" spans="1:6" ht="13.5" customHeight="1">
      <c r="A72" s="77"/>
      <c r="B72" s="95"/>
      <c r="C72" s="117"/>
      <c r="D72" s="135"/>
      <c r="E72" s="153"/>
      <c r="F72" s="169"/>
    </row>
    <row r="73" spans="1:8" ht="13.5" customHeight="1">
      <c r="A73" s="81" t="s">
        <v>16</v>
      </c>
      <c r="B73" s="103" t="s">
        <v>143</v>
      </c>
      <c r="C73" s="121">
        <v>3</v>
      </c>
      <c r="D73" s="139" t="s">
        <v>67</v>
      </c>
      <c r="E73" s="157"/>
      <c r="F73" s="173">
        <f ca="1">IF(OR(ISBLANK(C73), ISBLANK(E73)), "", IF(ISNUMBER(E73), ROUND(C73 * E73, 2), E73))</f>
        <v>0</v>
      </c>
      <c r="G73" s="63" t="s">
        <v>147</v>
      </c>
      <c r="H73" s="64" t="s">
        <v>148</v>
      </c>
    </row>
    <row r="74" spans="1:6" ht="13.5" customHeight="1">
      <c r="A74" s="77"/>
      <c r="B74" s="103" t="s">
        <v>144</v>
      </c>
      <c r="C74" s="117"/>
      <c r="D74" s="135"/>
      <c r="E74" s="153"/>
      <c r="F74" s="169"/>
    </row>
    <row r="75" spans="1:6" ht="13.5" customHeight="1">
      <c r="A75" s="77"/>
      <c r="B75" s="103" t="s">
        <v>145</v>
      </c>
      <c r="C75" s="117"/>
      <c r="D75" s="135"/>
      <c r="E75" s="153"/>
      <c r="F75" s="169"/>
    </row>
    <row r="76" spans="1:6" ht="13.5" customHeight="1">
      <c r="A76" s="77"/>
      <c r="B76" s="103" t="s">
        <v>146</v>
      </c>
      <c r="C76" s="117"/>
      <c r="D76" s="135"/>
      <c r="E76" s="153"/>
      <c r="F76" s="169"/>
    </row>
    <row r="77" spans="1:6" ht="13.5" customHeight="1">
      <c r="A77" s="77"/>
      <c r="B77" s="95"/>
      <c r="C77" s="117"/>
      <c r="D77" s="135"/>
      <c r="E77" s="153"/>
      <c r="F77" s="169"/>
    </row>
    <row r="78" spans="1:8" ht="13.5" customHeight="1">
      <c r="A78" s="81" t="s">
        <v>20</v>
      </c>
      <c r="B78" s="103" t="s">
        <v>149</v>
      </c>
      <c r="C78" s="121">
        <v>1</v>
      </c>
      <c r="D78" s="139" t="s">
        <v>67</v>
      </c>
      <c r="E78" s="157"/>
      <c r="F78" s="173">
        <f ca="1">IF(OR(ISBLANK(C78), ISBLANK(E78)), "", IF(ISNUMBER(E78), ROUND(C78 * E78, 2), E78))</f>
        <v>0</v>
      </c>
      <c r="G78" s="63" t="s">
        <v>154</v>
      </c>
      <c r="H78" s="64" t="s">
        <v>155</v>
      </c>
    </row>
    <row r="79" spans="1:6" ht="13.5" customHeight="1">
      <c r="A79" s="77"/>
      <c r="B79" s="103" t="s">
        <v>150</v>
      </c>
      <c r="C79" s="117"/>
      <c r="D79" s="135"/>
      <c r="E79" s="153"/>
      <c r="F79" s="169"/>
    </row>
    <row r="80" spans="1:6" ht="13.5" customHeight="1">
      <c r="A80" s="77"/>
      <c r="B80" s="103" t="s">
        <v>151</v>
      </c>
      <c r="C80" s="117"/>
      <c r="D80" s="135"/>
      <c r="E80" s="153"/>
      <c r="F80" s="169"/>
    </row>
    <row r="81" spans="1:6" ht="13.5" customHeight="1">
      <c r="A81" s="77"/>
      <c r="B81" s="103" t="s">
        <v>152</v>
      </c>
      <c r="C81" s="117"/>
      <c r="D81" s="135"/>
      <c r="E81" s="153"/>
      <c r="F81" s="169"/>
    </row>
    <row r="82" spans="1:6" ht="13.5" customHeight="1">
      <c r="A82" s="77"/>
      <c r="B82" s="103" t="s">
        <v>153</v>
      </c>
      <c r="C82" s="117"/>
      <c r="D82" s="135"/>
      <c r="E82" s="153"/>
      <c r="F82" s="169"/>
    </row>
    <row r="83" spans="1:6" ht="13.5" customHeight="1">
      <c r="A83" s="77"/>
      <c r="B83" s="95"/>
      <c r="C83" s="117"/>
      <c r="D83" s="135"/>
      <c r="E83" s="153"/>
      <c r="F83" s="169"/>
    </row>
    <row r="84" spans="1:6" ht="13.5" customHeight="1">
      <c r="A84" s="77"/>
      <c r="B84" s="95"/>
      <c r="C84" s="117"/>
      <c r="D84" s="135"/>
      <c r="E84" s="153"/>
      <c r="F84" s="169"/>
    </row>
    <row r="85" spans="1:6" ht="13.5" customHeight="1">
      <c r="A85" s="77"/>
      <c r="B85" s="95"/>
      <c r="C85" s="117"/>
      <c r="D85" s="135"/>
      <c r="E85" s="153"/>
      <c r="F85" s="169"/>
    </row>
    <row r="86" spans="1:6" ht="13.5" customHeight="1">
      <c r="A86" s="77"/>
      <c r="B86" s="95"/>
      <c r="C86" s="117"/>
      <c r="D86" s="135"/>
      <c r="E86" s="153"/>
      <c r="F86" s="169"/>
    </row>
    <row r="87" spans="1:6" ht="13.5" customHeight="1">
      <c r="A87" s="77"/>
      <c r="B87" s="95"/>
      <c r="C87" s="117"/>
      <c r="D87" s="135"/>
      <c r="E87" s="153"/>
      <c r="F87" s="169"/>
    </row>
    <row r="88" spans="1:6" ht="13.5" customHeight="1">
      <c r="A88" s="77"/>
      <c r="B88" s="95"/>
      <c r="C88" s="117"/>
      <c r="D88" s="135"/>
      <c r="E88" s="153"/>
      <c r="F88" s="169"/>
    </row>
    <row r="89" spans="1:6" ht="13.5" customHeight="1">
      <c r="A89" s="77"/>
      <c r="B89" s="95"/>
      <c r="C89" s="117"/>
      <c r="D89" s="135"/>
      <c r="E89" s="153"/>
      <c r="F89" s="169"/>
    </row>
    <row r="90" spans="1:6" ht="13.5" customHeight="1">
      <c r="A90" s="77"/>
      <c r="B90" s="95"/>
      <c r="C90" s="117"/>
      <c r="D90" s="135"/>
      <c r="E90" s="153"/>
      <c r="F90" s="169"/>
    </row>
    <row r="91" spans="1:6" ht="13.5" customHeight="1">
      <c r="A91" s="77"/>
      <c r="B91" s="95"/>
      <c r="C91" s="117"/>
      <c r="D91" s="135"/>
      <c r="E91" s="153"/>
      <c r="F91" s="169"/>
    </row>
    <row r="92" spans="1:6" ht="13.5" customHeight="1">
      <c r="A92" s="77"/>
      <c r="B92" s="95"/>
      <c r="C92" s="117"/>
      <c r="D92" s="135"/>
      <c r="E92" s="153"/>
      <c r="F92" s="169"/>
    </row>
    <row r="93" spans="1:6" ht="13.5" customHeight="1">
      <c r="A93" s="77"/>
      <c r="B93" s="95"/>
      <c r="C93" s="117"/>
      <c r="D93" s="135"/>
      <c r="E93" s="153"/>
      <c r="F93" s="169"/>
    </row>
    <row r="94" spans="1:6" ht="13.5" customHeight="1">
      <c r="A94" s="77"/>
      <c r="B94" s="95"/>
      <c r="C94" s="117"/>
      <c r="D94" s="135"/>
      <c r="E94" s="153"/>
      <c r="F94" s="169"/>
    </row>
    <row r="95" spans="1:6" ht="13.5" customHeight="1">
      <c r="A95" s="77"/>
      <c r="B95" s="95"/>
      <c r="C95" s="117"/>
      <c r="D95" s="135"/>
      <c r="E95" s="153"/>
      <c r="F95" s="169"/>
    </row>
    <row r="96" spans="1:6" ht="13.5" customHeight="1">
      <c r="A96" s="77"/>
      <c r="B96" s="95"/>
      <c r="C96" s="117"/>
      <c r="D96" s="135"/>
      <c r="E96" s="153"/>
      <c r="F96" s="169"/>
    </row>
    <row r="97" spans="1:6" ht="13.5" customHeight="1">
      <c r="A97" s="77"/>
      <c r="B97" s="95"/>
      <c r="C97" s="117"/>
      <c r="D97" s="135"/>
      <c r="E97" s="153"/>
      <c r="F97" s="169"/>
    </row>
    <row r="98" spans="1:6" ht="13.5" customHeight="1">
      <c r="A98" s="77"/>
      <c r="B98" s="95"/>
      <c r="C98" s="117"/>
      <c r="D98" s="135"/>
      <c r="E98" s="153"/>
      <c r="F98" s="169"/>
    </row>
    <row r="99" spans="1:6" ht="13.5" customHeight="1">
      <c r="A99" s="77"/>
      <c r="B99" s="95"/>
      <c r="C99" s="117"/>
      <c r="D99" s="135"/>
      <c r="E99" s="153"/>
      <c r="F99" s="169"/>
    </row>
    <row r="100" spans="1:6" ht="13.5" customHeight="1">
      <c r="A100" s="77"/>
      <c r="B100" s="95"/>
      <c r="C100" s="117"/>
      <c r="D100" s="135"/>
      <c r="E100" s="153"/>
      <c r="F100" s="169"/>
    </row>
    <row r="101" spans="1:6" ht="13.5" customHeight="1">
      <c r="A101" s="77"/>
      <c r="B101" s="95"/>
      <c r="C101" s="117"/>
      <c r="D101" s="135"/>
      <c r="E101" s="153"/>
      <c r="F101" s="169"/>
    </row>
    <row r="102" spans="1:6" ht="13.5" customHeight="1">
      <c r="A102" s="77"/>
      <c r="B102" s="95"/>
      <c r="C102" s="117"/>
      <c r="D102" s="135"/>
      <c r="E102" s="153"/>
      <c r="F102" s="169"/>
    </row>
    <row r="103" spans="1:6" ht="13.5" customHeight="1">
      <c r="A103" s="77"/>
      <c r="B103" s="95"/>
      <c r="C103" s="117"/>
      <c r="D103" s="135"/>
      <c r="E103" s="153"/>
      <c r="F103" s="169"/>
    </row>
    <row r="104" spans="1:6" ht="13.5" customHeight="1">
      <c r="A104" s="77"/>
      <c r="B104" s="95"/>
      <c r="C104" s="117"/>
      <c r="D104" s="135"/>
      <c r="E104" s="153"/>
      <c r="F104" s="169"/>
    </row>
    <row r="105" spans="1:6" ht="13.5" customHeight="1">
      <c r="A105" s="77"/>
      <c r="B105" s="95"/>
      <c r="C105" s="117"/>
      <c r="D105" s="135"/>
      <c r="E105" s="153"/>
      <c r="F105" s="169"/>
    </row>
    <row r="106" spans="1:6" ht="13.5" customHeight="1">
      <c r="A106" s="77"/>
      <c r="B106" s="95"/>
      <c r="C106" s="117"/>
      <c r="D106" s="135"/>
      <c r="E106" s="153"/>
      <c r="F106" s="169"/>
    </row>
    <row r="107" spans="1:6" ht="13.5" customHeight="1">
      <c r="A107" s="77"/>
      <c r="B107" s="95"/>
      <c r="C107" s="117"/>
      <c r="D107" s="135"/>
      <c r="E107" s="153"/>
      <c r="F107" s="169"/>
    </row>
    <row r="108" spans="1:6" ht="13.5" customHeight="1">
      <c r="A108" s="77"/>
      <c r="B108" s="95"/>
      <c r="C108" s="117"/>
      <c r="D108" s="135"/>
      <c r="E108" s="153"/>
      <c r="F108" s="169"/>
    </row>
    <row r="109" spans="1:6" ht="5.2" customHeight="1">
      <c r="A109" s="85"/>
      <c r="B109" s="107"/>
      <c r="C109" s="125"/>
      <c r="D109" s="143"/>
      <c r="E109" s="161"/>
      <c r="F109" s="177"/>
    </row>
    <row r="110" spans="1:6" ht="21" customHeight="1">
      <c r="A110" s="209" t="s">
        <v>99</v>
      </c>
      <c r="B110" s="191"/>
      <c r="C110" s="195" t="s">
        <v>156</v>
      </c>
      <c r="D110" s="199"/>
      <c r="E110" s="203" t="s">
        <v>101</v>
      </c>
      <c r="F110" s="213">
        <f ca="1">SUM(F58:F109)</f>
        <v>0</v>
      </c>
    </row>
    <row r="111" spans="1:1" ht="21" customHeight="1">
      <c r="A111" s="12" t="s">
        <v>122</v>
      </c>
    </row>
    <row r="112" spans="1:8" ht="21" customHeight="1">
      <c r="A112" s="73" t="s">
        <v>1</v>
      </c>
      <c r="B112" s="91" t="s">
        <v>2</v>
      </c>
      <c r="C112" s="113" t="s">
        <v>4</v>
      </c>
      <c r="D112" s="131" t="s">
        <v>3</v>
      </c>
      <c r="E112" s="149" t="s">
        <v>5</v>
      </c>
      <c r="F112" s="165" t="s">
        <v>6</v>
      </c>
      <c r="G112" s="57" t="s">
        <v>7</v>
      </c>
      <c r="H112" s="59" t="s">
        <v>8</v>
      </c>
    </row>
    <row r="113" spans="1:6" ht="13.5" customHeight="1">
      <c r="A113" s="77"/>
      <c r="B113" s="95"/>
      <c r="C113" s="117"/>
      <c r="D113" s="135"/>
      <c r="E113" s="153"/>
      <c r="F113" s="169"/>
    </row>
    <row r="114" spans="1:6" ht="13.5" customHeight="1">
      <c r="A114" s="77"/>
      <c r="B114" s="99" t="s">
        <v>157</v>
      </c>
      <c r="C114" s="117"/>
      <c r="D114" s="135"/>
      <c r="E114" s="153"/>
      <c r="F114" s="169"/>
    </row>
    <row r="115" spans="1:6" ht="13.5" customHeight="1">
      <c r="A115" s="77"/>
      <c r="B115" s="95"/>
      <c r="C115" s="117"/>
      <c r="D115" s="135"/>
      <c r="E115" s="153"/>
      <c r="F115" s="169"/>
    </row>
    <row r="116" spans="1:6" ht="13.5" customHeight="1">
      <c r="A116" s="77"/>
      <c r="B116" s="99" t="s">
        <v>158</v>
      </c>
      <c r="C116" s="117"/>
      <c r="D116" s="135"/>
      <c r="E116" s="153"/>
      <c r="F116" s="169"/>
    </row>
    <row r="117" spans="1:6" ht="13.5" customHeight="1">
      <c r="A117" s="77"/>
      <c r="B117" s="95"/>
      <c r="C117" s="117"/>
      <c r="D117" s="135"/>
      <c r="E117" s="153"/>
      <c r="F117" s="169"/>
    </row>
    <row r="118" spans="1:8" ht="13.5" customHeight="1">
      <c r="A118" s="81" t="s">
        <v>11</v>
      </c>
      <c r="B118" s="103" t="s">
        <v>159</v>
      </c>
      <c r="C118" s="121">
        <v>29</v>
      </c>
      <c r="D118" s="139" t="s">
        <v>164</v>
      </c>
      <c r="E118" s="157"/>
      <c r="F118" s="173">
        <f ca="1">IF(OR(ISBLANK(C118), ISBLANK(E118)), "", IF(ISNUMBER(E118), ROUND(C118 * E118, 2), E118))</f>
        <v>0</v>
      </c>
      <c r="G118" s="63" t="s">
        <v>165</v>
      </c>
      <c r="H118" s="64" t="s">
        <v>166</v>
      </c>
    </row>
    <row r="119" spans="1:6" ht="13.5" customHeight="1">
      <c r="A119" s="77"/>
      <c r="B119" s="103" t="s">
        <v>160</v>
      </c>
      <c r="C119" s="117"/>
      <c r="D119" s="135"/>
      <c r="E119" s="153"/>
      <c r="F119" s="169"/>
    </row>
    <row r="120" spans="1:6" ht="13.5" customHeight="1">
      <c r="A120" s="77"/>
      <c r="B120" s="103" t="s">
        <v>161</v>
      </c>
      <c r="C120" s="117"/>
      <c r="D120" s="135"/>
      <c r="E120" s="153"/>
      <c r="F120" s="169"/>
    </row>
    <row r="121" spans="1:6" ht="13.5" customHeight="1">
      <c r="A121" s="77"/>
      <c r="B121" s="103" t="s">
        <v>162</v>
      </c>
      <c r="C121" s="117"/>
      <c r="D121" s="135"/>
      <c r="E121" s="153"/>
      <c r="F121" s="169"/>
    </row>
    <row r="122" spans="1:6" ht="13.5" customHeight="1">
      <c r="A122" s="77"/>
      <c r="B122" s="103" t="s">
        <v>163</v>
      </c>
      <c r="C122" s="117"/>
      <c r="D122" s="135"/>
      <c r="E122" s="153"/>
      <c r="F122" s="169"/>
    </row>
    <row r="123" spans="1:6" ht="13.5" customHeight="1">
      <c r="A123" s="77"/>
      <c r="B123" s="95"/>
      <c r="C123" s="117"/>
      <c r="D123" s="135"/>
      <c r="E123" s="153"/>
      <c r="F123" s="169"/>
    </row>
    <row r="124" spans="1:6" ht="13.5" customHeight="1">
      <c r="A124" s="77"/>
      <c r="B124" s="99" t="s">
        <v>167</v>
      </c>
      <c r="C124" s="117"/>
      <c r="D124" s="135"/>
      <c r="E124" s="153"/>
      <c r="F124" s="169"/>
    </row>
    <row r="125" spans="1:6" ht="13.5" customHeight="1">
      <c r="A125" s="77"/>
      <c r="B125" s="95"/>
      <c r="C125" s="117"/>
      <c r="D125" s="135"/>
      <c r="E125" s="153"/>
      <c r="F125" s="169"/>
    </row>
    <row r="126" spans="1:8" ht="13.5" customHeight="1">
      <c r="A126" s="81" t="s">
        <v>16</v>
      </c>
      <c r="B126" s="103" t="s">
        <v>168</v>
      </c>
      <c r="C126" s="121">
        <v>15</v>
      </c>
      <c r="D126" s="139" t="s">
        <v>164</v>
      </c>
      <c r="E126" s="157"/>
      <c r="F126" s="173">
        <f ca="1">IF(OR(ISBLANK(C126), ISBLANK(E126)), "", IF(ISNUMBER(E126), ROUND(C126 * E126, 2), E126))</f>
        <v>0</v>
      </c>
      <c r="G126" s="63" t="s">
        <v>170</v>
      </c>
      <c r="H126" s="64" t="s">
        <v>171</v>
      </c>
    </row>
    <row r="127" spans="1:6" ht="13.5" customHeight="1">
      <c r="A127" s="77"/>
      <c r="B127" s="103" t="s">
        <v>169</v>
      </c>
      <c r="C127" s="117"/>
      <c r="D127" s="135"/>
      <c r="E127" s="153"/>
      <c r="F127" s="169"/>
    </row>
    <row r="128" spans="1:6" ht="13.5" customHeight="1">
      <c r="A128" s="77"/>
      <c r="B128" s="95"/>
      <c r="C128" s="117"/>
      <c r="D128" s="135"/>
      <c r="E128" s="153"/>
      <c r="F128" s="169"/>
    </row>
    <row r="129" spans="1:8" ht="13.5" customHeight="1">
      <c r="A129" s="81" t="s">
        <v>20</v>
      </c>
      <c r="B129" s="103" t="s">
        <v>174</v>
      </c>
      <c r="C129" s="117"/>
      <c r="D129" s="135"/>
      <c r="E129" s="153"/>
      <c r="F129" s="169"/>
      <c r="G129" s="63" t="s">
        <v>172</v>
      </c>
      <c r="H129" s="64" t="s">
        <v>173</v>
      </c>
    </row>
    <row r="130" spans="1:6" ht="13.5" customHeight="1">
      <c r="A130" s="77"/>
      <c r="B130" s="99" t="s">
        <v>175</v>
      </c>
      <c r="C130" s="117"/>
      <c r="D130" s="135"/>
      <c r="E130" s="153"/>
      <c r="F130" s="169"/>
    </row>
    <row r="131" spans="1:6" ht="13.5" customHeight="1">
      <c r="A131" s="77"/>
      <c r="B131" s="95"/>
      <c r="C131" s="117"/>
      <c r="D131" s="135"/>
      <c r="E131" s="153"/>
      <c r="F131" s="169"/>
    </row>
    <row r="132" spans="1:8" ht="13.5" customHeight="1">
      <c r="A132" s="81" t="s">
        <v>24</v>
      </c>
      <c r="B132" s="103" t="s">
        <v>176</v>
      </c>
      <c r="C132" s="121">
        <v>14</v>
      </c>
      <c r="D132" s="139" t="s">
        <v>164</v>
      </c>
      <c r="E132" s="157"/>
      <c r="F132" s="173">
        <f ca="1">IF(OR(ISBLANK(C132), ISBLANK(E132)), "", IF(ISNUMBER(E132), ROUND(C132 * E132, 2), E132))</f>
        <v>0</v>
      </c>
      <c r="G132" s="63" t="s">
        <v>177</v>
      </c>
      <c r="H132" s="64" t="s">
        <v>178</v>
      </c>
    </row>
    <row r="133" spans="1:6" ht="13.5" customHeight="1">
      <c r="A133" s="77"/>
      <c r="B133" s="95"/>
      <c r="C133" s="117"/>
      <c r="D133" s="135"/>
      <c r="E133" s="153"/>
      <c r="F133" s="169"/>
    </row>
    <row r="134" spans="1:6" ht="13.5" customHeight="1">
      <c r="A134" s="77"/>
      <c r="B134" s="99" t="s">
        <v>179</v>
      </c>
      <c r="C134" s="117"/>
      <c r="D134" s="135"/>
      <c r="E134" s="153"/>
      <c r="F134" s="169"/>
    </row>
    <row r="135" spans="1:6" ht="13.5" customHeight="1">
      <c r="A135" s="77"/>
      <c r="B135" s="95"/>
      <c r="C135" s="117"/>
      <c r="D135" s="135"/>
      <c r="E135" s="153"/>
      <c r="F135" s="169"/>
    </row>
    <row r="136" spans="1:8" ht="13.5" customHeight="1">
      <c r="A136" s="81" t="s">
        <v>28</v>
      </c>
      <c r="B136" s="103" t="s">
        <v>180</v>
      </c>
      <c r="C136" s="121">
        <v>5</v>
      </c>
      <c r="D136" s="139" t="s">
        <v>164</v>
      </c>
      <c r="E136" s="157"/>
      <c r="F136" s="173">
        <f ca="1">IF(OR(ISBLANK(C136), ISBLANK(E136)), "", IF(ISNUMBER(E136), ROUND(C136 * E136, 2), E136))</f>
        <v>0</v>
      </c>
      <c r="G136" s="63" t="s">
        <v>182</v>
      </c>
      <c r="H136" s="64" t="s">
        <v>183</v>
      </c>
    </row>
    <row r="137" spans="1:6" ht="13.5" customHeight="1">
      <c r="A137" s="77"/>
      <c r="B137" s="103" t="s">
        <v>181</v>
      </c>
      <c r="C137" s="117"/>
      <c r="D137" s="135"/>
      <c r="E137" s="153"/>
      <c r="F137" s="169"/>
    </row>
    <row r="138" spans="1:6" ht="13.5" customHeight="1">
      <c r="A138" s="77"/>
      <c r="B138" s="95"/>
      <c r="C138" s="117"/>
      <c r="D138" s="135"/>
      <c r="E138" s="153"/>
      <c r="F138" s="169"/>
    </row>
    <row r="139" spans="1:6" ht="13.5" customHeight="1">
      <c r="A139" s="77"/>
      <c r="B139" s="99" t="s">
        <v>184</v>
      </c>
      <c r="C139" s="117"/>
      <c r="D139" s="135"/>
      <c r="E139" s="153"/>
      <c r="F139" s="169"/>
    </row>
    <row r="140" spans="1:6" ht="13.5" customHeight="1">
      <c r="A140" s="77"/>
      <c r="B140" s="95"/>
      <c r="C140" s="117"/>
      <c r="D140" s="135"/>
      <c r="E140" s="153"/>
      <c r="F140" s="169"/>
    </row>
    <row r="141" spans="1:8" ht="13.5" customHeight="1">
      <c r="A141" s="81" t="s">
        <v>32</v>
      </c>
      <c r="B141" s="103" t="s">
        <v>185</v>
      </c>
      <c r="C141" s="121">
        <v>5</v>
      </c>
      <c r="D141" s="139" t="s">
        <v>164</v>
      </c>
      <c r="E141" s="157"/>
      <c r="F141" s="173">
        <f ca="1">IF(OR(ISBLANK(C141), ISBLANK(E141)), "", IF(ISNUMBER(E141), ROUND(C141 * E141, 2), E141))</f>
        <v>0</v>
      </c>
      <c r="G141" s="63" t="s">
        <v>187</v>
      </c>
      <c r="H141" s="64" t="s">
        <v>188</v>
      </c>
    </row>
    <row r="142" spans="1:6" ht="13.5" customHeight="1">
      <c r="A142" s="77"/>
      <c r="B142" s="103" t="s">
        <v>186</v>
      </c>
      <c r="C142" s="117"/>
      <c r="D142" s="135"/>
      <c r="E142" s="153"/>
      <c r="F142" s="169"/>
    </row>
    <row r="143" spans="1:6" ht="13.5" customHeight="1">
      <c r="A143" s="77"/>
      <c r="B143" s="95"/>
      <c r="C143" s="117"/>
      <c r="D143" s="135"/>
      <c r="E143" s="153"/>
      <c r="F143" s="169"/>
    </row>
    <row r="144" spans="1:6" ht="13.5" customHeight="1">
      <c r="A144" s="77"/>
      <c r="B144" s="95"/>
      <c r="C144" s="117"/>
      <c r="D144" s="135"/>
      <c r="E144" s="153"/>
      <c r="F144" s="169"/>
    </row>
    <row r="145" spans="1:6" ht="13.5" customHeight="1">
      <c r="A145" s="77"/>
      <c r="B145" s="95"/>
      <c r="C145" s="117"/>
      <c r="D145" s="135"/>
      <c r="E145" s="153"/>
      <c r="F145" s="169"/>
    </row>
    <row r="146" spans="1:6" ht="13.5" customHeight="1">
      <c r="A146" s="77"/>
      <c r="B146" s="95"/>
      <c r="C146" s="117"/>
      <c r="D146" s="135"/>
      <c r="E146" s="153"/>
      <c r="F146" s="169"/>
    </row>
    <row r="147" spans="1:6" ht="13.5" customHeight="1">
      <c r="A147" s="77"/>
      <c r="B147" s="95"/>
      <c r="C147" s="117"/>
      <c r="D147" s="135"/>
      <c r="E147" s="153"/>
      <c r="F147" s="169"/>
    </row>
    <row r="148" spans="1:6" ht="13.5" customHeight="1">
      <c r="A148" s="77"/>
      <c r="B148" s="95"/>
      <c r="C148" s="117"/>
      <c r="D148" s="135"/>
      <c r="E148" s="153"/>
      <c r="F148" s="169"/>
    </row>
    <row r="149" spans="1:6" ht="13.5" customHeight="1">
      <c r="A149" s="77"/>
      <c r="B149" s="95"/>
      <c r="C149" s="117"/>
      <c r="D149" s="135"/>
      <c r="E149" s="153"/>
      <c r="F149" s="169"/>
    </row>
    <row r="150" spans="1:6" ht="13.5" customHeight="1">
      <c r="A150" s="77"/>
      <c r="B150" s="95"/>
      <c r="C150" s="117"/>
      <c r="D150" s="135"/>
      <c r="E150" s="153"/>
      <c r="F150" s="169"/>
    </row>
    <row r="151" spans="1:6" ht="13.5" customHeight="1">
      <c r="A151" s="77"/>
      <c r="B151" s="95"/>
      <c r="C151" s="117"/>
      <c r="D151" s="135"/>
      <c r="E151" s="153"/>
      <c r="F151" s="169"/>
    </row>
    <row r="152" spans="1:6" ht="13.5" customHeight="1">
      <c r="A152" s="77"/>
      <c r="B152" s="95"/>
      <c r="C152" s="117"/>
      <c r="D152" s="135"/>
      <c r="E152" s="153"/>
      <c r="F152" s="169"/>
    </row>
    <row r="153" spans="1:6" ht="13.5" customHeight="1">
      <c r="A153" s="77"/>
      <c r="B153" s="95"/>
      <c r="C153" s="117"/>
      <c r="D153" s="135"/>
      <c r="E153" s="153"/>
      <c r="F153" s="169"/>
    </row>
    <row r="154" spans="1:6" ht="13.5" customHeight="1">
      <c r="A154" s="77"/>
      <c r="B154" s="95"/>
      <c r="C154" s="117"/>
      <c r="D154" s="135"/>
      <c r="E154" s="153"/>
      <c r="F154" s="169"/>
    </row>
    <row r="155" spans="1:6" ht="13.5" customHeight="1">
      <c r="A155" s="77"/>
      <c r="B155" s="95"/>
      <c r="C155" s="117"/>
      <c r="D155" s="135"/>
      <c r="E155" s="153"/>
      <c r="F155" s="169"/>
    </row>
    <row r="156" spans="1:6" ht="13.5" customHeight="1">
      <c r="A156" s="77"/>
      <c r="B156" s="95"/>
      <c r="C156" s="117"/>
      <c r="D156" s="135"/>
      <c r="E156" s="153"/>
      <c r="F156" s="169"/>
    </row>
    <row r="157" spans="1:6" ht="13.5" customHeight="1">
      <c r="A157" s="77"/>
      <c r="B157" s="95"/>
      <c r="C157" s="117"/>
      <c r="D157" s="135"/>
      <c r="E157" s="153"/>
      <c r="F157" s="169"/>
    </row>
    <row r="158" spans="1:6" ht="13.5" customHeight="1">
      <c r="A158" s="77"/>
      <c r="B158" s="95"/>
      <c r="C158" s="117"/>
      <c r="D158" s="135"/>
      <c r="E158" s="153"/>
      <c r="F158" s="169"/>
    </row>
    <row r="159" spans="1:6" ht="13.5" customHeight="1">
      <c r="A159" s="77"/>
      <c r="B159" s="95"/>
      <c r="C159" s="117"/>
      <c r="D159" s="135"/>
      <c r="E159" s="153"/>
      <c r="F159" s="169"/>
    </row>
    <row r="160" spans="1:6" ht="13.5" customHeight="1">
      <c r="A160" s="77"/>
      <c r="B160" s="95"/>
      <c r="C160" s="117"/>
      <c r="D160" s="135"/>
      <c r="E160" s="153"/>
      <c r="F160" s="169"/>
    </row>
    <row r="161" spans="1:6" ht="13.5" customHeight="1">
      <c r="A161" s="77"/>
      <c r="B161" s="95"/>
      <c r="C161" s="117"/>
      <c r="D161" s="135"/>
      <c r="E161" s="153"/>
      <c r="F161" s="169"/>
    </row>
    <row r="162" spans="1:6" ht="13.5" customHeight="1">
      <c r="A162" s="77"/>
      <c r="B162" s="95"/>
      <c r="C162" s="117"/>
      <c r="D162" s="135"/>
      <c r="E162" s="153"/>
      <c r="F162" s="169"/>
    </row>
    <row r="163" spans="1:6" ht="13.5" customHeight="1">
      <c r="A163" s="77"/>
      <c r="B163" s="95"/>
      <c r="C163" s="117"/>
      <c r="D163" s="135"/>
      <c r="E163" s="153"/>
      <c r="F163" s="169"/>
    </row>
    <row r="164" spans="1:6" ht="5.2" customHeight="1">
      <c r="A164" s="85"/>
      <c r="B164" s="107"/>
      <c r="C164" s="125"/>
      <c r="D164" s="143"/>
      <c r="E164" s="161"/>
      <c r="F164" s="177"/>
    </row>
    <row r="165" spans="1:6" ht="21" customHeight="1">
      <c r="A165" s="209" t="s">
        <v>99</v>
      </c>
      <c r="B165" s="191"/>
      <c r="C165" s="195" t="s">
        <v>189</v>
      </c>
      <c r="D165" s="199"/>
      <c r="E165" s="203" t="s">
        <v>101</v>
      </c>
      <c r="F165" s="213">
        <f ca="1">SUM(F113:F164)</f>
        <v>0</v>
      </c>
    </row>
    <row r="166" spans="1:1" ht="21" customHeight="1">
      <c r="A166" s="12" t="s">
        <v>122</v>
      </c>
    </row>
    <row r="167" spans="1:8" ht="21" customHeight="1">
      <c r="A167" s="73" t="s">
        <v>1</v>
      </c>
      <c r="B167" s="91" t="s">
        <v>2</v>
      </c>
      <c r="C167" s="113" t="s">
        <v>4</v>
      </c>
      <c r="D167" s="131" t="s">
        <v>3</v>
      </c>
      <c r="E167" s="149" t="s">
        <v>5</v>
      </c>
      <c r="F167" s="165" t="s">
        <v>6</v>
      </c>
      <c r="G167" s="57" t="s">
        <v>7</v>
      </c>
      <c r="H167" s="59" t="s">
        <v>8</v>
      </c>
    </row>
    <row r="168" spans="1:6" ht="13.5" customHeight="1">
      <c r="A168" s="77"/>
      <c r="B168" s="95"/>
      <c r="C168" s="117"/>
      <c r="D168" s="135"/>
      <c r="E168" s="153"/>
      <c r="F168" s="169"/>
    </row>
    <row r="169" spans="1:6" ht="13.5" customHeight="1">
      <c r="A169" s="77"/>
      <c r="B169" s="99" t="s">
        <v>190</v>
      </c>
      <c r="C169" s="117"/>
      <c r="D169" s="135"/>
      <c r="E169" s="153"/>
      <c r="F169" s="169"/>
    </row>
    <row r="170" spans="1:6" ht="13.5" customHeight="1">
      <c r="A170" s="77"/>
      <c r="B170" s="95"/>
      <c r="C170" s="117"/>
      <c r="D170" s="135"/>
      <c r="E170" s="153"/>
      <c r="F170" s="169"/>
    </row>
    <row r="171" spans="1:6" ht="13.5" customHeight="1">
      <c r="A171" s="77"/>
      <c r="B171" s="99" t="s">
        <v>191</v>
      </c>
      <c r="C171" s="117"/>
      <c r="D171" s="135"/>
      <c r="E171" s="153"/>
      <c r="F171" s="169"/>
    </row>
    <row r="172" spans="1:6" ht="13.5" customHeight="1">
      <c r="A172" s="77"/>
      <c r="B172" s="95"/>
      <c r="C172" s="117"/>
      <c r="D172" s="135"/>
      <c r="E172" s="153"/>
      <c r="F172" s="169"/>
    </row>
    <row r="173" spans="1:8" ht="13.5" customHeight="1">
      <c r="A173" s="81" t="s">
        <v>11</v>
      </c>
      <c r="B173" s="103" t="s">
        <v>192</v>
      </c>
      <c r="C173" s="121">
        <v>3</v>
      </c>
      <c r="D173" s="139" t="s">
        <v>164</v>
      </c>
      <c r="E173" s="157"/>
      <c r="F173" s="173">
        <f ca="1">IF(OR(ISBLANK(C173), ISBLANK(E173)), "", IF(ISNUMBER(E173), ROUND(C173 * E173, 2), E173))</f>
        <v>0</v>
      </c>
      <c r="G173" s="63" t="s">
        <v>193</v>
      </c>
      <c r="H173" s="64" t="s">
        <v>194</v>
      </c>
    </row>
    <row r="174" spans="1:6" ht="13.5" customHeight="1">
      <c r="A174" s="77"/>
      <c r="B174" s="95"/>
      <c r="C174" s="117"/>
      <c r="D174" s="135"/>
      <c r="E174" s="153"/>
      <c r="F174" s="169"/>
    </row>
    <row r="175" spans="1:6" ht="13.5" customHeight="1">
      <c r="A175" s="77"/>
      <c r="B175" s="99" t="s">
        <v>195</v>
      </c>
      <c r="C175" s="117"/>
      <c r="D175" s="135"/>
      <c r="E175" s="153"/>
      <c r="F175" s="169"/>
    </row>
    <row r="176" spans="1:6" ht="13.5" customHeight="1">
      <c r="A176" s="77"/>
      <c r="B176" s="95"/>
      <c r="C176" s="117"/>
      <c r="D176" s="135"/>
      <c r="E176" s="153"/>
      <c r="F176" s="169"/>
    </row>
    <row r="177" spans="1:8" ht="13.5" customHeight="1">
      <c r="A177" s="81" t="s">
        <v>16</v>
      </c>
      <c r="B177" s="103" t="s">
        <v>196</v>
      </c>
      <c r="C177" s="121">
        <v>4</v>
      </c>
      <c r="D177" s="139" t="s">
        <v>197</v>
      </c>
      <c r="E177" s="157"/>
      <c r="F177" s="173">
        <f ca="1">IF(OR(ISBLANK(C177), ISBLANK(E177)), "", IF(ISNUMBER(E177), ROUND(C177 * E177, 2), E177))</f>
        <v>0</v>
      </c>
      <c r="G177" s="63" t="s">
        <v>198</v>
      </c>
      <c r="H177" s="64" t="s">
        <v>199</v>
      </c>
    </row>
    <row r="178" spans="1:6" ht="13.5" customHeight="1">
      <c r="A178" s="77"/>
      <c r="B178" s="95"/>
      <c r="C178" s="117"/>
      <c r="D178" s="135"/>
      <c r="E178" s="153"/>
      <c r="F178" s="169"/>
    </row>
    <row r="179" spans="1:6" ht="13.5" customHeight="1">
      <c r="A179" s="77"/>
      <c r="B179" s="99" t="s">
        <v>200</v>
      </c>
      <c r="C179" s="117"/>
      <c r="D179" s="135"/>
      <c r="E179" s="153"/>
      <c r="F179" s="169"/>
    </row>
    <row r="180" spans="1:6" ht="13.5" customHeight="1">
      <c r="A180" s="77"/>
      <c r="B180" s="95"/>
      <c r="C180" s="117"/>
      <c r="D180" s="135"/>
      <c r="E180" s="153"/>
      <c r="F180" s="169"/>
    </row>
    <row r="181" spans="1:8" ht="13.5" customHeight="1">
      <c r="A181" s="81" t="s">
        <v>20</v>
      </c>
      <c r="B181" s="103" t="s">
        <v>201</v>
      </c>
      <c r="C181" s="121">
        <v>0.3</v>
      </c>
      <c r="D181" s="139" t="s">
        <v>203</v>
      </c>
      <c r="E181" s="157"/>
      <c r="F181" s="173">
        <f ca="1">IF(OR(ISBLANK(C181), ISBLANK(E181)), "", IF(ISNUMBER(E181), ROUND(C181 * E181, 2), E181))</f>
        <v>0</v>
      </c>
      <c r="G181" s="63" t="s">
        <v>204</v>
      </c>
      <c r="H181" s="64" t="s">
        <v>205</v>
      </c>
    </row>
    <row r="182" spans="1:6" ht="13.5" customHeight="1">
      <c r="A182" s="77"/>
      <c r="B182" s="103" t="s">
        <v>202</v>
      </c>
      <c r="C182" s="117"/>
      <c r="D182" s="135"/>
      <c r="E182" s="153"/>
      <c r="F182" s="169"/>
    </row>
    <row r="183" spans="1:6" ht="13.5" customHeight="1">
      <c r="A183" s="77"/>
      <c r="B183" s="95"/>
      <c r="C183" s="117"/>
      <c r="D183" s="135"/>
      <c r="E183" s="153"/>
      <c r="F183" s="169"/>
    </row>
    <row r="184" spans="1:8" ht="13.5" customHeight="1">
      <c r="A184" s="81" t="s">
        <v>24</v>
      </c>
      <c r="B184" s="103" t="s">
        <v>206</v>
      </c>
      <c r="C184" s="121">
        <v>18</v>
      </c>
      <c r="D184" s="139" t="s">
        <v>197</v>
      </c>
      <c r="E184" s="157"/>
      <c r="F184" s="173">
        <f ca="1">IF(OR(ISBLANK(C184), ISBLANK(E184)), "", IF(ISNUMBER(E184), ROUND(C184 * E184, 2), E184))</f>
        <v>0</v>
      </c>
      <c r="G184" s="63" t="s">
        <v>207</v>
      </c>
      <c r="H184" s="64" t="s">
        <v>208</v>
      </c>
    </row>
    <row r="185" spans="1:6" ht="13.5" customHeight="1">
      <c r="A185" s="77"/>
      <c r="B185" s="95"/>
      <c r="C185" s="117"/>
      <c r="D185" s="135"/>
      <c r="E185" s="153"/>
      <c r="F185" s="169"/>
    </row>
    <row r="186" spans="1:6" ht="13.5" customHeight="1">
      <c r="A186" s="77"/>
      <c r="B186" s="95"/>
      <c r="C186" s="117"/>
      <c r="D186" s="135"/>
      <c r="E186" s="153"/>
      <c r="F186" s="169"/>
    </row>
    <row r="187" spans="1:6" ht="13.5" customHeight="1">
      <c r="A187" s="77"/>
      <c r="B187" s="95"/>
      <c r="C187" s="117"/>
      <c r="D187" s="135"/>
      <c r="E187" s="153"/>
      <c r="F187" s="169"/>
    </row>
    <row r="188" spans="1:6" ht="13.5" customHeight="1">
      <c r="A188" s="77"/>
      <c r="B188" s="95"/>
      <c r="C188" s="117"/>
      <c r="D188" s="135"/>
      <c r="E188" s="153"/>
      <c r="F188" s="169"/>
    </row>
    <row r="189" spans="1:6" ht="13.5" customHeight="1">
      <c r="A189" s="77"/>
      <c r="B189" s="95"/>
      <c r="C189" s="117"/>
      <c r="D189" s="135"/>
      <c r="E189" s="153"/>
      <c r="F189" s="169"/>
    </row>
    <row r="190" spans="1:6" ht="13.5" customHeight="1">
      <c r="A190" s="77"/>
      <c r="B190" s="95"/>
      <c r="C190" s="117"/>
      <c r="D190" s="135"/>
      <c r="E190" s="153"/>
      <c r="F190" s="169"/>
    </row>
    <row r="191" spans="1:6" ht="13.5" customHeight="1">
      <c r="A191" s="77"/>
      <c r="B191" s="95"/>
      <c r="C191" s="117"/>
      <c r="D191" s="135"/>
      <c r="E191" s="153"/>
      <c r="F191" s="169"/>
    </row>
    <row r="192" spans="1:6" ht="13.5" customHeight="1">
      <c r="A192" s="77"/>
      <c r="B192" s="95"/>
      <c r="C192" s="117"/>
      <c r="D192" s="135"/>
      <c r="E192" s="153"/>
      <c r="F192" s="169"/>
    </row>
    <row r="193" spans="1:6" ht="13.5" customHeight="1">
      <c r="A193" s="77"/>
      <c r="B193" s="95"/>
      <c r="C193" s="117"/>
      <c r="D193" s="135"/>
      <c r="E193" s="153"/>
      <c r="F193" s="169"/>
    </row>
    <row r="194" spans="1:6" ht="13.5" customHeight="1">
      <c r="A194" s="77"/>
      <c r="B194" s="95"/>
      <c r="C194" s="117"/>
      <c r="D194" s="135"/>
      <c r="E194" s="153"/>
      <c r="F194" s="169"/>
    </row>
    <row r="195" spans="1:6" ht="13.5" customHeight="1">
      <c r="A195" s="77"/>
      <c r="B195" s="95"/>
      <c r="C195" s="117"/>
      <c r="D195" s="135"/>
      <c r="E195" s="153"/>
      <c r="F195" s="169"/>
    </row>
    <row r="196" spans="1:6" ht="13.5" customHeight="1">
      <c r="A196" s="77"/>
      <c r="B196" s="95"/>
      <c r="C196" s="117"/>
      <c r="D196" s="135"/>
      <c r="E196" s="153"/>
      <c r="F196" s="169"/>
    </row>
    <row r="197" spans="1:6" ht="13.5" customHeight="1">
      <c r="A197" s="77"/>
      <c r="B197" s="95"/>
      <c r="C197" s="117"/>
      <c r="D197" s="135"/>
      <c r="E197" s="153"/>
      <c r="F197" s="169"/>
    </row>
    <row r="198" spans="1:6" ht="13.5" customHeight="1">
      <c r="A198" s="77"/>
      <c r="B198" s="95"/>
      <c r="C198" s="117"/>
      <c r="D198" s="135"/>
      <c r="E198" s="153"/>
      <c r="F198" s="169"/>
    </row>
    <row r="199" spans="1:6" ht="13.5" customHeight="1">
      <c r="A199" s="77"/>
      <c r="B199" s="95"/>
      <c r="C199" s="117"/>
      <c r="D199" s="135"/>
      <c r="E199" s="153"/>
      <c r="F199" s="169"/>
    </row>
    <row r="200" spans="1:6" ht="13.5" customHeight="1">
      <c r="A200" s="77"/>
      <c r="B200" s="95"/>
      <c r="C200" s="117"/>
      <c r="D200" s="135"/>
      <c r="E200" s="153"/>
      <c r="F200" s="169"/>
    </row>
    <row r="201" spans="1:6" ht="13.5" customHeight="1">
      <c r="A201" s="77"/>
      <c r="B201" s="95"/>
      <c r="C201" s="117"/>
      <c r="D201" s="135"/>
      <c r="E201" s="153"/>
      <c r="F201" s="169"/>
    </row>
    <row r="202" spans="1:6" ht="13.5" customHeight="1">
      <c r="A202" s="77"/>
      <c r="B202" s="95"/>
      <c r="C202" s="117"/>
      <c r="D202" s="135"/>
      <c r="E202" s="153"/>
      <c r="F202" s="169"/>
    </row>
    <row r="203" spans="1:6" ht="13.5" customHeight="1">
      <c r="A203" s="77"/>
      <c r="B203" s="95"/>
      <c r="C203" s="117"/>
      <c r="D203" s="135"/>
      <c r="E203" s="153"/>
      <c r="F203" s="169"/>
    </row>
    <row r="204" spans="1:6" ht="13.5" customHeight="1">
      <c r="A204" s="77"/>
      <c r="B204" s="95"/>
      <c r="C204" s="117"/>
      <c r="D204" s="135"/>
      <c r="E204" s="153"/>
      <c r="F204" s="169"/>
    </row>
    <row r="205" spans="1:6" ht="13.5" customHeight="1">
      <c r="A205" s="77"/>
      <c r="B205" s="95"/>
      <c r="C205" s="117"/>
      <c r="D205" s="135"/>
      <c r="E205" s="153"/>
      <c r="F205" s="169"/>
    </row>
    <row r="206" spans="1:6" ht="13.5" customHeight="1">
      <c r="A206" s="77"/>
      <c r="B206" s="95"/>
      <c r="C206" s="117"/>
      <c r="D206" s="135"/>
      <c r="E206" s="153"/>
      <c r="F206" s="169"/>
    </row>
    <row r="207" spans="1:6" ht="13.5" customHeight="1">
      <c r="A207" s="77"/>
      <c r="B207" s="95"/>
      <c r="C207" s="117"/>
      <c r="D207" s="135"/>
      <c r="E207" s="153"/>
      <c r="F207" s="169"/>
    </row>
    <row r="208" spans="1:6" ht="13.5" customHeight="1">
      <c r="A208" s="77"/>
      <c r="B208" s="95"/>
      <c r="C208" s="117"/>
      <c r="D208" s="135"/>
      <c r="E208" s="153"/>
      <c r="F208" s="169"/>
    </row>
    <row r="209" spans="1:6" ht="13.5" customHeight="1">
      <c r="A209" s="77"/>
      <c r="B209" s="95"/>
      <c r="C209" s="117"/>
      <c r="D209" s="135"/>
      <c r="E209" s="153"/>
      <c r="F209" s="169"/>
    </row>
    <row r="210" spans="1:6" ht="13.5" customHeight="1">
      <c r="A210" s="77"/>
      <c r="B210" s="95"/>
      <c r="C210" s="117"/>
      <c r="D210" s="135"/>
      <c r="E210" s="153"/>
      <c r="F210" s="169"/>
    </row>
    <row r="211" spans="1:6" ht="13.5" customHeight="1">
      <c r="A211" s="77"/>
      <c r="B211" s="95"/>
      <c r="C211" s="117"/>
      <c r="D211" s="135"/>
      <c r="E211" s="153"/>
      <c r="F211" s="169"/>
    </row>
    <row r="212" spans="1:6" ht="13.5" customHeight="1">
      <c r="A212" s="77"/>
      <c r="B212" s="95"/>
      <c r="C212" s="117"/>
      <c r="D212" s="135"/>
      <c r="E212" s="153"/>
      <c r="F212" s="169"/>
    </row>
    <row r="213" spans="1:6" ht="13.5" customHeight="1">
      <c r="A213" s="77"/>
      <c r="B213" s="95"/>
      <c r="C213" s="117"/>
      <c r="D213" s="135"/>
      <c r="E213" s="153"/>
      <c r="F213" s="169"/>
    </row>
    <row r="214" spans="1:6" ht="13.5" customHeight="1">
      <c r="A214" s="77"/>
      <c r="B214" s="95"/>
      <c r="C214" s="117"/>
      <c r="D214" s="135"/>
      <c r="E214" s="153"/>
      <c r="F214" s="169"/>
    </row>
    <row r="215" spans="1:6" ht="13.5" customHeight="1">
      <c r="A215" s="77"/>
      <c r="B215" s="95"/>
      <c r="C215" s="117"/>
      <c r="D215" s="135"/>
      <c r="E215" s="153"/>
      <c r="F215" s="169"/>
    </row>
    <row r="216" spans="1:6" ht="13.5" customHeight="1">
      <c r="A216" s="77"/>
      <c r="B216" s="95"/>
      <c r="C216" s="117"/>
      <c r="D216" s="135"/>
      <c r="E216" s="153"/>
      <c r="F216" s="169"/>
    </row>
    <row r="217" spans="1:6" ht="13.5" customHeight="1">
      <c r="A217" s="77"/>
      <c r="B217" s="95"/>
      <c r="C217" s="117"/>
      <c r="D217" s="135"/>
      <c r="E217" s="153"/>
      <c r="F217" s="169"/>
    </row>
    <row r="218" spans="1:6" ht="13.5" customHeight="1">
      <c r="A218" s="77"/>
      <c r="B218" s="95"/>
      <c r="C218" s="117"/>
      <c r="D218" s="135"/>
      <c r="E218" s="153"/>
      <c r="F218" s="169"/>
    </row>
    <row r="219" spans="1:6" ht="5.2" customHeight="1">
      <c r="A219" s="85"/>
      <c r="B219" s="107"/>
      <c r="C219" s="125"/>
      <c r="D219" s="143"/>
      <c r="E219" s="161"/>
      <c r="F219" s="177"/>
    </row>
    <row r="220" spans="1:6" ht="21" customHeight="1">
      <c r="A220" s="209" t="s">
        <v>99</v>
      </c>
      <c r="B220" s="191"/>
      <c r="C220" s="195" t="s">
        <v>209</v>
      </c>
      <c r="D220" s="199"/>
      <c r="E220" s="203" t="s">
        <v>101</v>
      </c>
      <c r="F220" s="213">
        <f ca="1">SUM(F168:F219)</f>
        <v>0</v>
      </c>
    </row>
    <row r="221" spans="1:1" ht="21" customHeight="1">
      <c r="A221" s="12" t="s">
        <v>122</v>
      </c>
    </row>
    <row r="222" spans="1:8" ht="21" customHeight="1">
      <c r="A222" s="73"/>
      <c r="B222" s="89" t="s">
        <v>2</v>
      </c>
      <c r="C222" s="230"/>
      <c r="D222" s="43"/>
      <c r="E222" s="236"/>
      <c r="F222" s="165" t="s">
        <v>6</v>
      </c>
      <c r="G222" s="57" t="s">
        <v>7</v>
      </c>
      <c r="H222" s="59" t="s">
        <v>8</v>
      </c>
    </row>
    <row r="223" spans="1:6" ht="13.5" customHeight="1">
      <c r="A223" s="77"/>
      <c r="F223" s="169"/>
    </row>
    <row r="224" spans="1:6" ht="13.5" customHeight="1">
      <c r="A224" s="77"/>
      <c r="B224" s="214" t="s">
        <v>123</v>
      </c>
      <c r="F224" s="173">
        <f ca="1">SUM(F8)</f>
        <v>0</v>
      </c>
    </row>
    <row r="225" spans="1:6" ht="13.5" customHeight="1">
      <c r="A225" s="77"/>
      <c r="F225" s="169"/>
    </row>
    <row r="226" spans="1:6" ht="13.5" customHeight="1">
      <c r="A226" s="77"/>
      <c r="B226" s="214" t="s">
        <v>130</v>
      </c>
      <c r="F226" s="173">
        <f ca="1">SUM(F65, F73, F78)</f>
        <v>0</v>
      </c>
    </row>
    <row r="227" spans="1:6" ht="13.5" customHeight="1">
      <c r="A227" s="77"/>
      <c r="F227" s="169"/>
    </row>
    <row r="228" spans="1:6" ht="13.5" customHeight="1">
      <c r="A228" s="77"/>
      <c r="B228" s="214" t="s">
        <v>157</v>
      </c>
      <c r="F228" s="173">
        <f ca="1">SUM(F118, F126, F132, F136, F141)</f>
        <v>0</v>
      </c>
    </row>
    <row r="229" spans="1:6" ht="13.5" customHeight="1">
      <c r="A229" s="77"/>
      <c r="F229" s="169"/>
    </row>
    <row r="230" spans="1:6" ht="13.5" customHeight="1">
      <c r="A230" s="77"/>
      <c r="B230" s="214" t="s">
        <v>190</v>
      </c>
      <c r="F230" s="173">
        <f ca="1">SUM(F173, F177, F181, F184)</f>
        <v>0</v>
      </c>
    </row>
    <row r="231" spans="1:6" ht="13.5" customHeight="1">
      <c r="A231" s="77"/>
      <c r="F231" s="169"/>
    </row>
    <row r="232" spans="1:6" ht="13.5" customHeight="1">
      <c r="A232" s="77"/>
      <c r="F232" s="169"/>
    </row>
    <row r="233" spans="1:6" ht="13.5" customHeight="1">
      <c r="A233" s="77"/>
      <c r="F233" s="169"/>
    </row>
    <row r="234" spans="1:6" ht="13.5" customHeight="1">
      <c r="A234" s="77"/>
      <c r="F234" s="169"/>
    </row>
    <row r="235" spans="1:6" ht="13.5" customHeight="1">
      <c r="A235" s="77"/>
      <c r="F235" s="169"/>
    </row>
    <row r="236" spans="1:6" ht="13.5" customHeight="1">
      <c r="A236" s="77"/>
      <c r="F236" s="169"/>
    </row>
    <row r="237" spans="1:6" ht="13.5" customHeight="1">
      <c r="A237" s="77"/>
      <c r="F237" s="169"/>
    </row>
    <row r="238" spans="1:6" ht="13.5" customHeight="1">
      <c r="A238" s="77"/>
      <c r="F238" s="169"/>
    </row>
    <row r="239" spans="1:6" ht="13.5" customHeight="1">
      <c r="A239" s="77"/>
      <c r="F239" s="169"/>
    </row>
    <row r="240" spans="1:6" ht="13.5" customHeight="1">
      <c r="A240" s="77"/>
      <c r="F240" s="169"/>
    </row>
    <row r="241" spans="1:6" ht="13.5" customHeight="1">
      <c r="A241" s="77"/>
      <c r="F241" s="169"/>
    </row>
    <row r="242" spans="1:6" ht="13.5" customHeight="1">
      <c r="A242" s="77"/>
      <c r="F242" s="169"/>
    </row>
    <row r="243" spans="1:6" ht="13.5" customHeight="1">
      <c r="A243" s="77"/>
      <c r="F243" s="169"/>
    </row>
    <row r="244" spans="1:6" ht="13.5" customHeight="1">
      <c r="A244" s="77"/>
      <c r="F244" s="169"/>
    </row>
    <row r="245" spans="1:6" ht="13.5" customHeight="1">
      <c r="A245" s="77"/>
      <c r="F245" s="169"/>
    </row>
    <row r="246" spans="1:6" ht="13.5" customHeight="1">
      <c r="A246" s="77"/>
      <c r="F246" s="169"/>
    </row>
    <row r="247" spans="1:6" ht="13.5" customHeight="1">
      <c r="A247" s="77"/>
      <c r="F247" s="169"/>
    </row>
    <row r="248" spans="1:6" ht="13.5" customHeight="1">
      <c r="A248" s="77"/>
      <c r="F248" s="169"/>
    </row>
    <row r="249" spans="1:6" ht="13.5" customHeight="1">
      <c r="A249" s="77"/>
      <c r="F249" s="169"/>
    </row>
    <row r="250" spans="1:6" ht="13.5" customHeight="1">
      <c r="A250" s="77"/>
      <c r="F250" s="169"/>
    </row>
    <row r="251" spans="1:6" ht="13.5" customHeight="1">
      <c r="A251" s="77"/>
      <c r="F251" s="169"/>
    </row>
    <row r="252" spans="1:6" ht="13.5" customHeight="1">
      <c r="A252" s="77"/>
      <c r="F252" s="169"/>
    </row>
    <row r="253" spans="1:6" ht="13.5" customHeight="1">
      <c r="A253" s="77"/>
      <c r="F253" s="169"/>
    </row>
    <row r="254" spans="1:6" ht="13.5" customHeight="1">
      <c r="A254" s="77"/>
      <c r="F254" s="169"/>
    </row>
    <row r="255" spans="1:6" ht="13.5" customHeight="1">
      <c r="A255" s="77"/>
      <c r="F255" s="169"/>
    </row>
    <row r="256" spans="1:6" ht="13.5" customHeight="1">
      <c r="A256" s="77"/>
      <c r="F256" s="169"/>
    </row>
    <row r="257" spans="1:6" ht="13.5" customHeight="1">
      <c r="A257" s="77"/>
      <c r="F257" s="169"/>
    </row>
    <row r="258" spans="1:6" ht="13.5" customHeight="1">
      <c r="A258" s="77"/>
      <c r="F258" s="169"/>
    </row>
    <row r="259" spans="1:6" ht="13.5" customHeight="1">
      <c r="A259" s="77"/>
      <c r="F259" s="169"/>
    </row>
    <row r="260" spans="1:6" ht="13.5" customHeight="1">
      <c r="A260" s="77"/>
      <c r="F260" s="169"/>
    </row>
    <row r="261" spans="1:6" ht="13.5" customHeight="1">
      <c r="A261" s="77"/>
      <c r="F261" s="169"/>
    </row>
    <row r="262" spans="1:6" ht="13.5" customHeight="1">
      <c r="A262" s="77"/>
      <c r="F262" s="169"/>
    </row>
    <row r="263" spans="1:6" ht="13.5" customHeight="1">
      <c r="A263" s="77"/>
      <c r="F263" s="169"/>
    </row>
    <row r="264" spans="1:6" ht="13.5" customHeight="1">
      <c r="A264" s="77"/>
      <c r="F264" s="169"/>
    </row>
    <row r="265" spans="1:6" ht="13.5" customHeight="1">
      <c r="A265" s="77"/>
      <c r="F265" s="169"/>
    </row>
    <row r="266" spans="1:6" ht="13.5" customHeight="1">
      <c r="A266" s="77"/>
      <c r="F266" s="169"/>
    </row>
    <row r="267" spans="1:6" ht="13.5" customHeight="1">
      <c r="A267" s="77"/>
      <c r="F267" s="169"/>
    </row>
    <row r="268" spans="1:6" ht="13.5" customHeight="1">
      <c r="A268" s="77"/>
      <c r="F268" s="169"/>
    </row>
    <row r="269" spans="1:6" ht="13.5" customHeight="1">
      <c r="A269" s="77"/>
      <c r="F269" s="169"/>
    </row>
    <row r="270" spans="1:6" ht="13.5" customHeight="1">
      <c r="A270" s="77"/>
      <c r="F270" s="169"/>
    </row>
    <row r="271" spans="1:6" ht="13.5" customHeight="1">
      <c r="A271" s="77"/>
      <c r="F271" s="169"/>
    </row>
    <row r="272" spans="1:6" ht="13.5" customHeight="1">
      <c r="A272" s="77"/>
      <c r="F272" s="169"/>
    </row>
    <row r="273" spans="1:6" ht="13.5" customHeight="1">
      <c r="A273" s="77"/>
      <c r="F273" s="169"/>
    </row>
    <row r="274" spans="1:6" ht="5.2" customHeight="1">
      <c r="A274" s="85"/>
      <c r="F274" s="177"/>
    </row>
    <row r="275" spans="1:6" ht="21" customHeight="1">
      <c r="A275" s="209" t="s">
        <v>99</v>
      </c>
      <c r="B275" s="191"/>
      <c r="C275" s="195" t="s">
        <v>210</v>
      </c>
      <c r="D275" s="199"/>
      <c r="E275" s="203" t="s">
        <v>121</v>
      </c>
      <c r="F275" s="213">
        <f ca="1">SUM(F223:F274)</f>
        <v>0</v>
      </c>
    </row>
  </sheetData>
  <pageMargins left="0.4" right="0.2" top="0.5" bottom="0.1" header="0.2" footer="0.1"/>
  <pageSetup paperSize="9" orientation="portrait"/>
  <headerFooter scaleWithDoc="1" alignWithMargins="1" differentFirst="0" differentOddEven="0">
    <oddHeader>&amp;L&amp;15&amp;"Arial,Bold"IDA DUNDALK&amp;R&amp;G</oddHeader>
  </headerFooter>
  <rowBreaks count="5" manualBreakCount="5">
    <brk id="55" man="1"/>
    <brk id="110" man="1"/>
    <brk id="165" man="1"/>
    <brk id="220" man="1"/>
    <brk id="275" man="1"/>
  </rowBreaks>
  <legacyDrawingHF r:id="rId1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H55"/>
  <sheetViews>
    <sheetView view="pageLayout" workbookViewId="0">
      <selection pane="topLeft" activeCell="A1" sqref="A1"/>
    </sheetView>
  </sheetViews>
  <sheetFormatPr defaultRowHeight="12.75" baseColWidth="0"/>
  <cols>
    <col min="1" max="1" width="6.5390625" style="1" customWidth="1"/>
    <col min="2" max="2" width="48.3125" style="2" customWidth="1"/>
    <col min="3" max="3" width="10.9609375" style="4" customWidth="1"/>
    <col min="4" max="4" width="7.32421875" style="3" customWidth="1"/>
    <col min="5" max="5" width="13.609375" style="5" customWidth="1"/>
    <col min="6" max="6" width="15.0078125" style="6" customWidth="1"/>
    <col min="7" max="7" width="13.5078125" style="7" hidden="1" customWidth="1"/>
    <col min="8" max="8" width="13.5078125" style="8" hidden="1" customWidth="1"/>
  </cols>
  <sheetData>
    <row r="1" spans="1:1" ht="21" customHeight="1">
      <c r="A1" s="12"/>
    </row>
    <row r="2" spans="1:8" ht="21" customHeight="1">
      <c r="A2" s="73" t="s">
        <v>211</v>
      </c>
      <c r="B2" s="89" t="s">
        <v>2</v>
      </c>
      <c r="C2" s="230"/>
      <c r="D2" s="43"/>
      <c r="E2" s="236"/>
      <c r="F2" s="165" t="s">
        <v>6</v>
      </c>
      <c r="G2" s="57" t="s">
        <v>7</v>
      </c>
      <c r="H2" s="59" t="s">
        <v>8</v>
      </c>
    </row>
    <row r="3" spans="1:6" ht="13.5" customHeight="1">
      <c r="A3" s="77"/>
      <c r="F3" s="169"/>
    </row>
    <row r="4" spans="1:6" ht="13.5" customHeight="1">
      <c r="A4" s="81" t="s">
        <v>212</v>
      </c>
      <c r="B4" s="214" t="s">
        <v>0</v>
      </c>
      <c r="F4" s="173">
        <f ca="1">PartP1!F177</f>
        <v>0</v>
      </c>
    </row>
    <row r="5" spans="1:6" ht="13.5" customHeight="1">
      <c r="A5" s="77"/>
      <c r="F5" s="169"/>
    </row>
    <row r="6" spans="1:6" ht="13.5" customHeight="1">
      <c r="A6" s="81" t="s">
        <v>213</v>
      </c>
      <c r="B6" s="214" t="s">
        <v>122</v>
      </c>
      <c r="F6" s="173">
        <f ca="1">PartP2!F275</f>
        <v>0</v>
      </c>
    </row>
    <row r="7" spans="1:6" ht="13.5" customHeight="1">
      <c r="A7" s="77"/>
      <c r="F7" s="169"/>
    </row>
    <row r="8" spans="1:6" ht="13.5" customHeight="1">
      <c r="A8" s="77"/>
      <c r="F8" s="169"/>
    </row>
    <row r="9" spans="1:6" ht="13.5" customHeight="1">
      <c r="A9" s="77"/>
      <c r="F9" s="169"/>
    </row>
    <row r="10" spans="1:6" ht="13.5" customHeight="1">
      <c r="A10" s="77"/>
      <c r="F10" s="169"/>
    </row>
    <row r="11" spans="1:6" ht="13.5" customHeight="1">
      <c r="A11" s="77"/>
      <c r="F11" s="169"/>
    </row>
    <row r="12" spans="1:6" ht="13.5" customHeight="1">
      <c r="A12" s="77"/>
      <c r="F12" s="169"/>
    </row>
    <row r="13" spans="1:6" ht="13.5" customHeight="1">
      <c r="A13" s="77"/>
      <c r="F13" s="169"/>
    </row>
    <row r="14" spans="1:6" ht="13.5" customHeight="1">
      <c r="A14" s="77"/>
      <c r="F14" s="169"/>
    </row>
    <row r="15" spans="1:6" ht="13.5" customHeight="1">
      <c r="A15" s="77"/>
      <c r="F15" s="169"/>
    </row>
    <row r="16" spans="1:6" ht="13.5" customHeight="1">
      <c r="A16" s="77"/>
      <c r="F16" s="169"/>
    </row>
    <row r="17" spans="1:6" ht="13.5" customHeight="1">
      <c r="A17" s="77"/>
      <c r="F17" s="169"/>
    </row>
    <row r="18" spans="1:6" ht="13.5" customHeight="1">
      <c r="A18" s="77"/>
      <c r="F18" s="169"/>
    </row>
    <row r="19" spans="1:6" ht="13.5" customHeight="1">
      <c r="A19" s="77"/>
      <c r="F19" s="169"/>
    </row>
    <row r="20" spans="1:6" ht="13.5" customHeight="1">
      <c r="A20" s="77"/>
      <c r="F20" s="169"/>
    </row>
    <row r="21" spans="1:6" ht="13.5" customHeight="1">
      <c r="A21" s="77"/>
      <c r="F21" s="169"/>
    </row>
    <row r="22" spans="1:6" ht="13.5" customHeight="1">
      <c r="A22" s="77"/>
      <c r="F22" s="169"/>
    </row>
    <row r="23" spans="1:6" ht="13.5" customHeight="1">
      <c r="A23" s="77"/>
      <c r="F23" s="169"/>
    </row>
    <row r="24" spans="1:6" ht="13.5" customHeight="1">
      <c r="A24" s="77"/>
      <c r="F24" s="169"/>
    </row>
    <row r="25" spans="1:6" ht="13.5" customHeight="1">
      <c r="A25" s="77"/>
      <c r="F25" s="169"/>
    </row>
    <row r="26" spans="1:6" ht="13.5" customHeight="1">
      <c r="A26" s="77"/>
      <c r="F26" s="169"/>
    </row>
    <row r="27" spans="1:6" ht="13.5" customHeight="1">
      <c r="A27" s="77"/>
      <c r="F27" s="169"/>
    </row>
    <row r="28" spans="1:6" ht="13.5" customHeight="1">
      <c r="A28" s="77"/>
      <c r="F28" s="169"/>
    </row>
    <row r="29" spans="1:6" ht="13.5" customHeight="1">
      <c r="A29" s="77"/>
      <c r="F29" s="169"/>
    </row>
    <row r="30" spans="1:6" ht="13.5" customHeight="1">
      <c r="A30" s="77"/>
      <c r="F30" s="169"/>
    </row>
    <row r="31" spans="1:6" ht="13.5" customHeight="1">
      <c r="A31" s="77"/>
      <c r="F31" s="169"/>
    </row>
    <row r="32" spans="1:6" ht="13.5" customHeight="1">
      <c r="A32" s="77"/>
      <c r="F32" s="169"/>
    </row>
    <row r="33" spans="1:6" ht="13.5" customHeight="1">
      <c r="A33" s="77"/>
      <c r="F33" s="169"/>
    </row>
    <row r="34" spans="1:6" ht="13.5" customHeight="1">
      <c r="A34" s="77"/>
      <c r="F34" s="169"/>
    </row>
    <row r="35" spans="1:6" ht="13.5" customHeight="1">
      <c r="A35" s="77"/>
      <c r="F35" s="169"/>
    </row>
    <row r="36" spans="1:6" ht="13.5" customHeight="1">
      <c r="A36" s="77"/>
      <c r="F36" s="169"/>
    </row>
    <row r="37" spans="1:6" ht="13.5" customHeight="1">
      <c r="A37" s="77"/>
      <c r="F37" s="169"/>
    </row>
    <row r="38" spans="1:6" ht="13.5" customHeight="1">
      <c r="A38" s="77"/>
      <c r="F38" s="169"/>
    </row>
    <row r="39" spans="1:6" ht="13.5" customHeight="1">
      <c r="A39" s="77"/>
      <c r="F39" s="169"/>
    </row>
    <row r="40" spans="1:6" ht="13.5" customHeight="1">
      <c r="A40" s="77"/>
      <c r="F40" s="169"/>
    </row>
    <row r="41" spans="1:6" ht="13.5" customHeight="1">
      <c r="A41" s="77"/>
      <c r="F41" s="169"/>
    </row>
    <row r="42" spans="1:6" ht="13.5" customHeight="1">
      <c r="A42" s="77"/>
      <c r="F42" s="169"/>
    </row>
    <row r="43" spans="1:6" ht="13.5" customHeight="1">
      <c r="A43" s="77"/>
      <c r="F43" s="169"/>
    </row>
    <row r="44" spans="1:6" ht="13.5" customHeight="1">
      <c r="A44" s="77"/>
      <c r="F44" s="169"/>
    </row>
    <row r="45" spans="1:6" ht="13.5" customHeight="1">
      <c r="A45" s="77"/>
      <c r="F45" s="169"/>
    </row>
    <row r="46" spans="1:6" ht="13.5" customHeight="1">
      <c r="A46" s="77"/>
      <c r="F46" s="169"/>
    </row>
    <row r="47" spans="1:6" ht="13.5" customHeight="1">
      <c r="A47" s="77"/>
      <c r="F47" s="169"/>
    </row>
    <row r="48" spans="1:6" ht="13.5" customHeight="1">
      <c r="A48" s="77"/>
      <c r="F48" s="169"/>
    </row>
    <row r="49" spans="1:6" ht="13.5" customHeight="1">
      <c r="A49" s="77"/>
      <c r="F49" s="169"/>
    </row>
    <row r="50" spans="1:6" ht="13.5" customHeight="1">
      <c r="A50" s="77"/>
      <c r="F50" s="169"/>
    </row>
    <row r="51" spans="1:6" ht="13.5" customHeight="1">
      <c r="A51" s="77"/>
      <c r="F51" s="169"/>
    </row>
    <row r="52" spans="1:6" ht="13.5" customHeight="1">
      <c r="A52" s="77"/>
      <c r="F52" s="169"/>
    </row>
    <row r="53" spans="1:6" ht="13.5" customHeight="1">
      <c r="A53" s="77"/>
      <c r="F53" s="169"/>
    </row>
    <row r="54" spans="1:6" ht="5.2" customHeight="1">
      <c r="A54" s="85"/>
      <c r="F54" s="177"/>
    </row>
    <row r="55" spans="1:6" ht="21" customHeight="1">
      <c r="A55" s="209" t="s">
        <v>99</v>
      </c>
      <c r="B55" s="191"/>
      <c r="C55" s="195" t="s">
        <v>214</v>
      </c>
      <c r="D55" s="199"/>
      <c r="E55" s="249"/>
      <c r="F55" s="213">
        <f ca="1">SUM(F3:F54)</f>
        <v>0</v>
      </c>
    </row>
  </sheetData>
  <pageMargins left="0.4" right="0.2" top="0.5" bottom="0.1" header="0.2" footer="0.1"/>
  <pageSetup paperSize="9" orientation="portrait"/>
  <headerFooter scaleWithDoc="1" alignWithMargins="1" differentFirst="0" differentOddEven="0">
    <oddHeader>&amp;L&amp;15&amp;"Arial,Bold"IDA DUNDALK&amp;R&amp;G</oddHeader>
  </headerFooter>
  <rowBreaks count="1" manualBreakCount="1">
    <brk id="55" man="1"/>
  </rowBreaks>
  <legacyDrawingHF r:id="rId1"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Shahul.Hameed</dc:creator>
  <dcterms:created xsi:type="dcterms:W3CDTF">2026-08-26T10:27:16Z</dcterms:created>
  <dcterms:modified xsi:type="dcterms:W3CDTF">2026-08-26T10:27:16Z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