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A66D4E5D-3E5C-483B-BC82-4D1BD95782AB}" xr6:coauthVersionLast="47" xr6:coauthVersionMax="47" xr10:uidLastSave="{00000000-0000-0000-0000-000000000000}"/>
  <bookViews>
    <workbookView xWindow="-120" yWindow="-120" windowWidth="29040" windowHeight="15840" tabRatio="823" activeTab="3" xr2:uid="{00000000-000D-0000-FFFF-FFFF00000000}"/>
  </bookViews>
  <sheets>
    <sheet name="1. Instructions to tenderers" sheetId="8" r:id="rId1"/>
    <sheet name="2. Rate card" sheetId="11" r:id="rId2"/>
    <sheet name="3. Recurring costs" sheetId="13" r:id="rId3"/>
    <sheet name="4. Website development" sheetId="10" r:id="rId4"/>
    <sheet name="5. Total cost summary"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0" l="1"/>
  <c r="A7" i="3" s="1"/>
  <c r="R41" i="13"/>
  <c r="R39" i="13"/>
  <c r="R38" i="13"/>
  <c r="R37" i="13"/>
  <c r="R36" i="13"/>
  <c r="R35" i="13"/>
  <c r="R34" i="13"/>
  <c r="R33" i="13"/>
  <c r="R32" i="13"/>
  <c r="O41" i="13"/>
  <c r="O39" i="13"/>
  <c r="O38" i="13"/>
  <c r="O37" i="13"/>
  <c r="O36" i="13"/>
  <c r="O35" i="13"/>
  <c r="O34" i="13"/>
  <c r="O33" i="13"/>
  <c r="O32" i="13"/>
  <c r="G24" i="10"/>
  <c r="C24" i="10"/>
  <c r="F32" i="13"/>
  <c r="I35" i="13"/>
  <c r="L34" i="13"/>
  <c r="F33" i="13"/>
  <c r="K24" i="10"/>
  <c r="I24" i="10"/>
  <c r="E24" i="10"/>
  <c r="B22" i="10"/>
  <c r="H22" i="10" s="1"/>
  <c r="B21" i="10"/>
  <c r="D21" i="10" s="1"/>
  <c r="B23" i="10"/>
  <c r="J23" i="10" s="1"/>
  <c r="L41" i="13"/>
  <c r="I41" i="13"/>
  <c r="F41" i="13"/>
  <c r="L39" i="13"/>
  <c r="I39" i="13"/>
  <c r="F39" i="13"/>
  <c r="L38" i="13"/>
  <c r="I38" i="13"/>
  <c r="F38" i="13"/>
  <c r="L37" i="13"/>
  <c r="I37" i="13"/>
  <c r="F37" i="13"/>
  <c r="L36" i="13"/>
  <c r="I36" i="13"/>
  <c r="F36" i="13"/>
  <c r="L35" i="13"/>
  <c r="F35" i="13"/>
  <c r="I34" i="13"/>
  <c r="F34" i="13"/>
  <c r="L33" i="13"/>
  <c r="I33" i="13"/>
  <c r="L32" i="13"/>
  <c r="I32" i="13"/>
  <c r="A1" i="13"/>
  <c r="B20" i="10"/>
  <c r="H20" i="10" s="1"/>
  <c r="B19" i="10"/>
  <c r="F19" i="10" s="1"/>
  <c r="B18" i="10"/>
  <c r="D18" i="10" s="1"/>
  <c r="B17" i="10"/>
  <c r="F17" i="10" s="1"/>
  <c r="B16" i="10"/>
  <c r="F16" i="10" s="1"/>
  <c r="B15" i="10"/>
  <c r="H15" i="10" s="1"/>
  <c r="B14" i="10"/>
  <c r="F14" i="10" s="1"/>
  <c r="B13" i="10"/>
  <c r="J13" i="10" s="1"/>
  <c r="B12" i="10"/>
  <c r="F12" i="10" s="1"/>
  <c r="B11" i="10"/>
  <c r="J11" i="10" s="1"/>
  <c r="B10" i="10"/>
  <c r="J10" i="10" s="1"/>
  <c r="A1" i="11"/>
  <c r="A4" i="8" s="1"/>
  <c r="A1" i="8"/>
  <c r="A1" i="3"/>
  <c r="H10" i="3"/>
  <c r="J20" i="10"/>
  <c r="L23" i="10"/>
  <c r="C27" i="10"/>
  <c r="J12" i="10" l="1"/>
  <c r="O43" i="13"/>
  <c r="E8" i="3" s="1"/>
  <c r="F43" i="13"/>
  <c r="B8" i="3" s="1"/>
  <c r="R43" i="13"/>
  <c r="F8" i="3" s="1"/>
  <c r="I43" i="13"/>
  <c r="C8" i="3" s="1"/>
  <c r="L43" i="13"/>
  <c r="D8" i="3" s="1"/>
  <c r="D19" i="10"/>
  <c r="F23" i="10"/>
  <c r="F22" i="10"/>
  <c r="D17" i="10"/>
  <c r="L22" i="10"/>
  <c r="J22" i="10"/>
  <c r="H13" i="10"/>
  <c r="J15" i="10"/>
  <c r="L21" i="10"/>
  <c r="J21" i="10"/>
  <c r="L11" i="10"/>
  <c r="D11" i="10"/>
  <c r="F11" i="10"/>
  <c r="F13" i="10"/>
  <c r="L13" i="10"/>
  <c r="F15" i="10"/>
  <c r="L15" i="10"/>
  <c r="D23" i="10"/>
  <c r="J19" i="10"/>
  <c r="D22" i="10"/>
  <c r="H23" i="10"/>
  <c r="D13" i="10"/>
  <c r="F18" i="10"/>
  <c r="L12" i="10"/>
  <c r="L14" i="10"/>
  <c r="D14" i="10"/>
  <c r="L19" i="10"/>
  <c r="D20" i="10"/>
  <c r="J16" i="10"/>
  <c r="H10" i="10"/>
  <c r="H16" i="10"/>
  <c r="H18" i="10"/>
  <c r="H19" i="10"/>
  <c r="A8" i="3"/>
  <c r="L10" i="10"/>
  <c r="H12" i="10"/>
  <c r="H14" i="10"/>
  <c r="D16" i="10"/>
  <c r="L18" i="10"/>
  <c r="L20" i="10"/>
  <c r="F21" i="10"/>
  <c r="H17" i="10"/>
  <c r="H11" i="10"/>
  <c r="H21" i="10"/>
  <c r="D15" i="10"/>
  <c r="L17" i="10"/>
  <c r="D10" i="10"/>
  <c r="L16" i="10"/>
  <c r="D12" i="10"/>
  <c r="F20" i="10"/>
  <c r="J18" i="10"/>
  <c r="J17" i="10"/>
  <c r="J14" i="10"/>
  <c r="F10" i="10"/>
  <c r="R46" i="13" l="1"/>
  <c r="G8" i="3"/>
  <c r="F24" i="10"/>
  <c r="J24" i="10"/>
  <c r="D24" i="10"/>
  <c r="H24" i="10"/>
  <c r="L24" i="10"/>
  <c r="F7" i="3" l="1"/>
  <c r="F10" i="3" s="1"/>
  <c r="E7" i="3"/>
  <c r="E10" i="3" s="1"/>
  <c r="D7" i="3"/>
  <c r="D10" i="3" s="1"/>
  <c r="C7" i="3"/>
  <c r="C10" i="3" s="1"/>
  <c r="D26" i="10"/>
  <c r="B7" i="3" s="1"/>
  <c r="D27" i="10"/>
  <c r="G7" i="3" l="1"/>
  <c r="G10" i="3" s="1"/>
  <c r="B10" i="3"/>
</calcChain>
</file>

<file path=xl/sharedStrings.xml><?xml version="1.0" encoding="utf-8"?>
<sst xmlns="http://schemas.openxmlformats.org/spreadsheetml/2006/main" count="142" uniqueCount="96">
  <si>
    <t xml:space="preserve">By submitting the following schedule I/we confirm that I/we: </t>
  </si>
  <si>
    <t>General Notes/Information</t>
  </si>
  <si>
    <t xml:space="preserve">Pricing </t>
  </si>
  <si>
    <t>See text change re vat inclusive cost</t>
  </si>
  <si>
    <t xml:space="preserve">Assumptions </t>
  </si>
  <si>
    <t>• Assumptions must be minimal and fully explained (Ask clarification questions if further information is required to eliminate caveats or assumptions)</t>
  </si>
  <si>
    <t>Tenderers are requested to:</t>
  </si>
  <si>
    <r>
      <t xml:space="preserve">• Detail licences and subscriptions for all software within the scope of their solution including all software, tools and all other licences and subscriptions needed to deliver the proposed solution 
•  Outline all support and maintenance costs associated with </t>
    </r>
    <r>
      <rPr>
        <sz val="11"/>
        <rFont val="Calibri"/>
        <family val="2"/>
        <scheme val="minor"/>
      </rPr>
      <t>the requirements of the Charities Regulator</t>
    </r>
    <r>
      <rPr>
        <sz val="11"/>
        <color theme="1"/>
        <rFont val="Calibri"/>
        <family val="2"/>
        <scheme val="minor"/>
      </rPr>
      <t xml:space="preserve">
• Detail all third party product(s) that are proposed in the solution.  All integration services between the third party product(s) and the vendor’s solution must be included in the project costs.  All 3rd party product(s) license and subscription costs must be included in the project costs. The vendor will be responsible for managing all system integration costs.
• Include all Professional Services required to support requirements.
• Include the proposed licence and subscription costs for the term of the contract. Any restrictions associated with licence and subscription fees must be clearly stated such as maximum number of users, maximum number of concurrent users.         
• Complete the cost tables in the costing tabs 2 &amp; 3.</t>
    </r>
    <r>
      <rPr>
        <sz val="11"/>
        <color rgb="FFC00000"/>
        <rFont val="Calibri"/>
        <family val="2"/>
        <scheme val="minor"/>
      </rPr>
      <t xml:space="preserve"> </t>
    </r>
    <r>
      <rPr>
        <b/>
        <sz val="11"/>
        <rFont val="Calibri"/>
        <family val="2"/>
        <scheme val="minor"/>
      </rPr>
      <t>(The Website Development Costs (Tab 4) requires input regarding days. The Total Cost Summary (Tab 5) will be auto-filled from Tabs 2, 3 and 5)</t>
    </r>
  </si>
  <si>
    <t>All cells where data or information can be entered are shaded green</t>
  </si>
  <si>
    <t xml:space="preserve"> Do not enter data or change other cells.</t>
  </si>
  <si>
    <t>This worksheet must be completed in respect of all roles that might be required over the term of the contract including extensions.</t>
  </si>
  <si>
    <r>
      <t xml:space="preserve">All costs must be quoted in euro </t>
    </r>
    <r>
      <rPr>
        <u/>
        <sz val="11"/>
        <color theme="1"/>
        <rFont val="Calibri"/>
        <family val="2"/>
        <scheme val="minor"/>
      </rPr>
      <t>excluding VAT</t>
    </r>
  </si>
  <si>
    <t>ONLY EDIT GREEN CELLS</t>
  </si>
  <si>
    <t xml:space="preserve">• The roles required to fulfil the contract are illustrative - Please do not edit
                                                                         </t>
  </si>
  <si>
    <t xml:space="preserve">• For each role, describe the key responsbilities, the typical numbers of years' experience and qualifications of those filling such roles                                                               </t>
  </si>
  <si>
    <t xml:space="preserve">Apply these rates to the Project Costs using the rate applicable to the roles required                                                                                </t>
  </si>
  <si>
    <t>Role</t>
  </si>
  <si>
    <t>Key responsibilities</t>
  </si>
  <si>
    <t>Daily Rate €</t>
  </si>
  <si>
    <t xml:space="preserve">Project/Account Management </t>
  </si>
  <si>
    <t xml:space="preserve">Creative Director </t>
  </si>
  <si>
    <t xml:space="preserve">Head of Design </t>
  </si>
  <si>
    <t xml:space="preserve">Technical Director </t>
  </si>
  <si>
    <t xml:space="preserve">Content &amp; Strategy </t>
  </si>
  <si>
    <t>UX/UI Designer (Senior/Junior)</t>
  </si>
  <si>
    <t>Developer (Senior/Junior)</t>
  </si>
  <si>
    <t>Copywriter</t>
  </si>
  <si>
    <t xml:space="preserve">SEO Specialist </t>
  </si>
  <si>
    <t xml:space="preserve">Testing &amp; Quality Assurance </t>
  </si>
  <si>
    <t xml:space="preserve">Training </t>
  </si>
  <si>
    <t xml:space="preserve">Data analysis </t>
  </si>
  <si>
    <t>Other 1 (please specify)</t>
  </si>
  <si>
    <t>Other 2 (please specify)</t>
  </si>
  <si>
    <t>Other 3 (please specify)</t>
  </si>
  <si>
    <t>Hosting</t>
  </si>
  <si>
    <t>• The proposed hosting costs and the basis for them must be provided</t>
  </si>
  <si>
    <t>Support &amp; Maintenance</t>
  </si>
  <si>
    <t xml:space="preserve">• Support, Maintenance and Operation Costs shall apply following the successful achievement of the solution go-live project milestone </t>
  </si>
  <si>
    <t>Software</t>
  </si>
  <si>
    <t>• Costs must include all associated products and technologies including 3rd party licenses and subscriptions</t>
  </si>
  <si>
    <t>• Unlimited user licenses and subscriptions should be clearly highlighted. A quantity of 1 should be used for every instance of an unlimited user license or software subscription</t>
  </si>
  <si>
    <t>Year 1</t>
  </si>
  <si>
    <t>Year 2</t>
  </si>
  <si>
    <t>Year 3</t>
  </si>
  <si>
    <t>Year 4</t>
  </si>
  <si>
    <t>Year 5</t>
  </si>
  <si>
    <t>Quantity</t>
  </si>
  <si>
    <t>Annual Cost</t>
  </si>
  <si>
    <t>HOSTING</t>
  </si>
  <si>
    <r>
      <rPr>
        <i/>
        <sz val="11"/>
        <color rgb="FF7030A0"/>
        <rFont val="Calibri"/>
        <family val="2"/>
        <scheme val="minor"/>
      </rPr>
      <t>that is, for example,</t>
    </r>
    <r>
      <rPr>
        <i/>
        <sz val="11"/>
        <color theme="1"/>
        <rFont val="Calibri"/>
        <family val="2"/>
        <scheme val="minor"/>
      </rPr>
      <t xml:space="preserve"> . AWS Hosting Services</t>
    </r>
  </si>
  <si>
    <t>that is…. Estmated cost</t>
  </si>
  <si>
    <t>(add lines as necessary)</t>
  </si>
  <si>
    <t>SUPPORT &amp; MAINTENANCE</t>
  </si>
  <si>
    <t>SOFTWARE</t>
  </si>
  <si>
    <t>that is CMS</t>
  </si>
  <si>
    <t>that is…. Site Licence, Cookie control, plug ins and so on</t>
  </si>
  <si>
    <t>Discount</t>
  </si>
  <si>
    <t>Details of any discount applied</t>
  </si>
  <si>
    <t>Total Recurring Costs:</t>
  </si>
  <si>
    <r>
      <t>TOTAL 5</t>
    </r>
    <r>
      <rPr>
        <b/>
        <sz val="11"/>
        <color theme="5"/>
        <rFont val="Calibri"/>
        <family val="2"/>
        <scheme val="minor"/>
      </rPr>
      <t xml:space="preserve"> </t>
    </r>
    <r>
      <rPr>
        <b/>
        <sz val="11"/>
        <color theme="1"/>
        <rFont val="Calibri"/>
        <family val="2"/>
        <scheme val="minor"/>
      </rPr>
      <t>YEARS</t>
    </r>
  </si>
  <si>
    <t>ONLY enter data under the days columns all other information is populated automatically from the other worksheets.</t>
  </si>
  <si>
    <t>Days</t>
  </si>
  <si>
    <t>Cost</t>
  </si>
  <si>
    <t>Total  Cost</t>
  </si>
  <si>
    <t>Total Cost (excl. VAT)</t>
  </si>
  <si>
    <t>Do NOT enter data or change this worksheet. It is populated automatically from the other worksheets.</t>
  </si>
  <si>
    <t>COSTS</t>
  </si>
  <si>
    <t>Category Cost Totals</t>
  </si>
  <si>
    <t>€</t>
  </si>
  <si>
    <t>Ongoing support and maintenance</t>
  </si>
  <si>
    <t>Deployment phase</t>
  </si>
  <si>
    <t>Development phase</t>
  </si>
  <si>
    <t>Design phase</t>
  </si>
  <si>
    <t>Discovery phase</t>
  </si>
  <si>
    <r>
      <rPr>
        <b/>
        <sz val="11"/>
        <color theme="1"/>
        <rFont val="Calibri"/>
        <family val="2"/>
        <scheme val="minor"/>
      </rPr>
      <t xml:space="preserve">• </t>
    </r>
    <r>
      <rPr>
        <b/>
        <sz val="11"/>
        <color rgb="FFC00000"/>
        <rFont val="Calibri"/>
        <family val="2"/>
        <scheme val="minor"/>
      </rPr>
      <t>Tenderers must quote the rates for the supplied staff using the Rate Card Tab - A day rate will auto generate in tab 4 where tenderers can input the number fo days relevant to each phase of the project.</t>
    </r>
    <r>
      <rPr>
        <sz val="11"/>
        <color theme="1"/>
        <rFont val="Calibri"/>
        <family val="2"/>
        <scheme val="minor"/>
      </rPr>
      <t xml:space="preserve">
• All prices quoted must be all-inclusive (that is including but not limited to ancillary costs and all other costs/expenses), be expressed in Euro only and</t>
    </r>
    <r>
      <rPr>
        <sz val="11"/>
        <color rgb="FFFF0000"/>
        <rFont val="Calibri"/>
        <family val="2"/>
        <scheme val="minor"/>
      </rPr>
      <t xml:space="preserve"> </t>
    </r>
    <r>
      <rPr>
        <sz val="11"/>
        <rFont val="Calibri"/>
        <family val="2"/>
        <scheme val="minor"/>
      </rPr>
      <t>exclusive</t>
    </r>
    <r>
      <rPr>
        <sz val="11"/>
        <color rgb="FFFF0000"/>
        <rFont val="Calibri"/>
        <family val="2"/>
        <scheme val="minor"/>
      </rPr>
      <t xml:space="preserve"> </t>
    </r>
    <r>
      <rPr>
        <sz val="11"/>
        <rFont val="Calibri"/>
        <family val="2"/>
        <scheme val="minor"/>
      </rPr>
      <t xml:space="preserve">of VAT.  The VAT rate(s) where applicable should be indicated.
</t>
    </r>
  </si>
  <si>
    <t>This worksheet must be completed in respect of all hosting, support and maintenance and software costs over the term of the contract including extensions.</t>
  </si>
  <si>
    <r>
      <t>• Tenderers are required to provide details of the basis for the calculation of the recurring maintenance and support costs post implementation of the newly developed website (for duration of SLA).</t>
    </r>
    <r>
      <rPr>
        <sz val="11"/>
        <color rgb="FFFF0000"/>
        <rFont val="Calibri"/>
        <family val="2"/>
        <scheme val="minor"/>
      </rPr>
      <t xml:space="preserve"> The basis for calculating support and maintenance costs for future enhancements and modification should also be included. </t>
    </r>
  </si>
  <si>
    <t>• The proposed software usage must accommodate the volume of users as set out in the RFT. Tenderers must include contingency, administrator and any other user licences and subscriptions required to run and operate the proposed solution. All licencing and subscription costs must be listed on this worksheet.</t>
  </si>
  <si>
    <t>Daily rate 
(€ excl VAT)</t>
  </si>
  <si>
    <t>Role/requirement</t>
  </si>
  <si>
    <t>Total cost
(including all years)</t>
  </si>
  <si>
    <r>
      <t xml:space="preserve">Total supply and support cost (Ex. VAT)
</t>
    </r>
    <r>
      <rPr>
        <b/>
        <sz val="10"/>
        <color theme="1"/>
        <rFont val="Calibri"/>
        <family val="2"/>
        <scheme val="minor"/>
      </rPr>
      <t>For evaluation purposes</t>
    </r>
  </si>
  <si>
    <t>Annual cost</t>
  </si>
  <si>
    <t>Pricing basis</t>
  </si>
  <si>
    <t>License / subscription type (enter type below)</t>
  </si>
  <si>
    <t>Product / component</t>
  </si>
  <si>
    <t xml:space="preserve">Price per unit </t>
  </si>
  <si>
    <t xml:space="preserve">Price per unit  </t>
  </si>
  <si>
    <t>Years' experience and professional qualifications</t>
  </si>
  <si>
    <t>Website discovery, design development and deployment</t>
  </si>
  <si>
    <t xml:space="preserve">•	Have examined the tender documentation and hereby offer to provide the services in accordance with the details contained within the Request for Tender (RFT) document.
•	Have priced our tender on the basis of all rates being inclusive of all out of pocket expenses (For example licencing, hosting and so on.) and account / contract management related costs.
•	Will keep this offer for the contract / framework open for acceptance by the Charities Regulator for a period of 12 months from the date of deadline for submission of tenders
•	Agree that the Charities Regulator is not bound to accept the most economically advantageous or any tender you may receive
•	Agree that the rates stated are maximum prices for the duration of the framework agreement
•          Agree that indexing of extensions costs are to be agreed in contract terms 	
•          Have included all elements costs necessary for the performance of the specified requirements, which are either expressly stated in the RFT or contained in any supplementary information or which could reasonably be inferred therefrom
•	Have found no errors, omissions, conflicts or ambiguities in the following pricing schedule RFT except those which I/we have brought to the attention of the Contracting Authority before the latest date for submitting queries
</t>
  </si>
  <si>
    <r>
      <t>• Provide daily rates for the  team (A day is considered to be 7.5</t>
    </r>
    <r>
      <rPr>
        <u/>
        <sz val="11"/>
        <color theme="1"/>
        <rFont val="Calibri"/>
        <family val="2"/>
        <scheme val="minor"/>
      </rPr>
      <t xml:space="preserve"> hours</t>
    </r>
    <r>
      <rPr>
        <sz val="11"/>
        <color theme="1"/>
        <rFont val="Calibri"/>
        <family val="2"/>
        <scheme val="minor"/>
      </rPr>
      <t xml:space="preserve"> and an hourly rate will be calculagted on a pro-rated basis)                                                                      </t>
    </r>
  </si>
  <si>
    <t>Response to award criteria E - Ultimate Cost
TENDERERS MUST COMPLETE TAB  2. RATE CARD, TAB 3.RECURRING COSTS AND TAB 4. WEBSITE DEVELOPEMENT</t>
  </si>
  <si>
    <r>
      <t xml:space="preserve">Tenderer Name: </t>
    </r>
    <r>
      <rPr>
        <b/>
        <i/>
        <sz val="11"/>
        <color theme="1"/>
        <rFont val="Calibri"/>
        <family val="2"/>
        <scheme val="minor"/>
      </rPr>
      <t>please eneter name in Cell C10</t>
    </r>
  </si>
  <si>
    <r>
      <t xml:space="preserve">Tenderer Name:  </t>
    </r>
    <r>
      <rPr>
        <b/>
        <i/>
        <sz val="11"/>
        <color rgb="FFFFFFFF"/>
        <rFont val="Calibri"/>
        <family val="2"/>
        <scheme val="minor"/>
      </rPr>
      <t>please eneter name in Cell B18</t>
    </r>
  </si>
  <si>
    <t>Tenderer Name: please eneter name in Cell B18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</si>
</sst>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quot;€&quot;#,##0"/>
    <numFmt numFmtId="7" formatCode="&quot;€&quot;#,##0.00;\-&quot;€&quot;#,##0.00"/>
    <numFmt numFmtId="44" formatCode="_-&quot;€&quot;* #,##0.00_-;\-&quot;€&quot;* #,##0.00_-;_-&quot;€&quot;* &quot;-&quot;??_-;_-@_-"/>
    <numFmt numFmtId="164" formatCode="_-[$€-1809]* #,##0.00_-;\-[$€-1809]* #,##0.00_-;_-[$€-1809]* &quot;-&quot;??_-;_-@_-"/>
    <numFmt numFmtId="165" formatCode="_-[$€-1809]* #,##0_-;\-[$€-1809]* #,##0_-;_-[$€-1809]* &quot;-&quot;_-;_-@_-"/>
    <numFmt numFmtId="166" formatCode="_-[$€-2]\ * #,##0.00_-;\-[$€-2]\ * #,##0.00_-;_-[$€-2]\ * &quot;-&quot;??_-;_-@_-"/>
    <numFmt numFmtId="167" formatCode="[$€-83C]#,##0;[Red][$€-83C]#,##0"/>
  </numFmts>
  <fonts count="42"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b/>
      <sz val="10"/>
      <color theme="0"/>
      <name val="Calibri"/>
      <family val="2"/>
      <scheme val="minor"/>
    </font>
    <font>
      <b/>
      <sz val="10"/>
      <color theme="1"/>
      <name val="Calibri"/>
      <family val="2"/>
      <scheme val="minor"/>
    </font>
    <font>
      <b/>
      <sz val="11"/>
      <color theme="0"/>
      <name val="Calibri"/>
      <family val="2"/>
      <scheme val="minor"/>
    </font>
    <font>
      <b/>
      <sz val="16"/>
      <color theme="0"/>
      <name val="Calibri"/>
      <family val="2"/>
      <scheme val="minor"/>
    </font>
    <font>
      <b/>
      <i/>
      <sz val="14"/>
      <color theme="0"/>
      <name val="Calibri"/>
      <family val="2"/>
      <scheme val="minor"/>
    </font>
    <font>
      <sz val="11"/>
      <color theme="1"/>
      <name val="Symbol"/>
      <family val="1"/>
      <charset val="2"/>
    </font>
    <font>
      <b/>
      <sz val="12"/>
      <color rgb="FF0000FF"/>
      <name val="Calibri"/>
      <family val="2"/>
      <scheme val="minor"/>
    </font>
    <font>
      <b/>
      <sz val="11"/>
      <name val="Calibri"/>
      <family val="2"/>
      <scheme val="minor"/>
    </font>
    <font>
      <b/>
      <sz val="11"/>
      <color rgb="FFFFFFFF"/>
      <name val="Calibri"/>
      <family val="2"/>
      <scheme val="minor"/>
    </font>
    <font>
      <i/>
      <sz val="11"/>
      <color theme="1"/>
      <name val="Calibri"/>
      <family val="2"/>
      <scheme val="minor"/>
    </font>
    <font>
      <b/>
      <i/>
      <sz val="11"/>
      <color theme="1"/>
      <name val="Calibri"/>
      <family val="2"/>
      <scheme val="minor"/>
    </font>
    <font>
      <b/>
      <sz val="11"/>
      <color rgb="FF000000"/>
      <name val="Calibri"/>
      <family val="2"/>
      <scheme val="minor"/>
    </font>
    <font>
      <sz val="11"/>
      <color rgb="FFC00000"/>
      <name val="Calibri"/>
      <family val="2"/>
      <scheme val="minor"/>
    </font>
    <font>
      <sz val="8"/>
      <name val="Calibri"/>
      <family val="2"/>
      <scheme val="minor"/>
    </font>
    <font>
      <b/>
      <sz val="12"/>
      <color theme="1"/>
      <name val="Calibri"/>
      <family val="2"/>
      <scheme val="minor"/>
    </font>
    <font>
      <b/>
      <i/>
      <sz val="12"/>
      <color theme="0"/>
      <name val="Calibri"/>
      <family val="2"/>
      <scheme val="minor"/>
    </font>
    <font>
      <sz val="11"/>
      <color theme="0"/>
      <name val="Calibri"/>
      <family val="2"/>
      <scheme val="minor"/>
    </font>
    <font>
      <b/>
      <sz val="12"/>
      <color theme="0"/>
      <name val="Calibri"/>
      <family val="2"/>
      <scheme val="minor"/>
    </font>
    <font>
      <b/>
      <sz val="11"/>
      <color rgb="FFC00000"/>
      <name val="Calibri"/>
      <family val="2"/>
      <scheme val="minor"/>
    </font>
    <font>
      <u/>
      <sz val="11"/>
      <color theme="1"/>
      <name val="Calibri"/>
      <family val="2"/>
      <scheme val="minor"/>
    </font>
    <font>
      <sz val="14"/>
      <color theme="0"/>
      <name val="Calibri"/>
      <family val="2"/>
      <scheme val="minor"/>
    </font>
    <font>
      <b/>
      <sz val="14"/>
      <color rgb="FFC00000"/>
      <name val="Calibri"/>
      <family val="2"/>
      <scheme val="minor"/>
    </font>
    <font>
      <b/>
      <sz val="16"/>
      <color rgb="FF0000FF"/>
      <name val="Calibri"/>
      <family val="2"/>
      <scheme val="minor"/>
    </font>
    <font>
      <b/>
      <sz val="16"/>
      <color theme="1"/>
      <name val="Calibri"/>
      <family val="2"/>
      <scheme val="minor"/>
    </font>
    <font>
      <sz val="16"/>
      <color theme="1"/>
      <name val="Calibri"/>
      <family val="2"/>
      <scheme val="minor"/>
    </font>
    <font>
      <sz val="9"/>
      <color theme="1"/>
      <name val="Calibri"/>
      <family val="2"/>
      <scheme val="minor"/>
    </font>
    <font>
      <b/>
      <sz val="11"/>
      <color theme="1"/>
      <name val="Calibri"/>
      <family val="2"/>
    </font>
    <font>
      <b/>
      <u/>
      <sz val="11"/>
      <color theme="1"/>
      <name val="Calibri"/>
      <family val="2"/>
      <scheme val="minor"/>
    </font>
    <font>
      <b/>
      <u/>
      <sz val="16"/>
      <color theme="1"/>
      <name val="Calibri"/>
      <family val="2"/>
      <scheme val="minor"/>
    </font>
    <font>
      <strike/>
      <sz val="11"/>
      <color theme="1"/>
      <name val="Calibri"/>
      <family val="2"/>
      <scheme val="minor"/>
    </font>
    <font>
      <i/>
      <sz val="11"/>
      <color rgb="FF7030A0"/>
      <name val="Calibri"/>
      <family val="2"/>
      <scheme val="minor"/>
    </font>
    <font>
      <b/>
      <sz val="11"/>
      <color theme="5"/>
      <name val="Calibri"/>
      <family val="2"/>
      <scheme val="minor"/>
    </font>
    <font>
      <sz val="11"/>
      <color rgb="FFFF0000"/>
      <name val="Calibri"/>
      <family val="2"/>
      <scheme val="minor"/>
    </font>
    <font>
      <sz val="12"/>
      <name val="Calibri"/>
      <family val="2"/>
      <scheme val="minor"/>
    </font>
    <font>
      <b/>
      <sz val="14"/>
      <color theme="0"/>
      <name val="Calibri"/>
      <family val="2"/>
      <scheme val="minor"/>
    </font>
    <font>
      <sz val="11"/>
      <name val="Calibri"/>
      <family val="2"/>
      <scheme val="minor"/>
    </font>
    <font>
      <b/>
      <sz val="11"/>
      <color rgb="FFFF0000"/>
      <name val="Calibri"/>
      <family val="2"/>
      <scheme val="minor"/>
    </font>
    <font>
      <b/>
      <i/>
      <sz val="11"/>
      <color rgb="FFFFFFFF"/>
      <name val="Calibri"/>
      <family val="2"/>
      <scheme val="minor"/>
    </font>
  </fonts>
  <fills count="15">
    <fill>
      <patternFill patternType="none"/>
    </fill>
    <fill>
      <patternFill patternType="gray125"/>
    </fill>
    <fill>
      <patternFill patternType="solid">
        <fgColor theme="2"/>
        <bgColor indexed="64"/>
      </patternFill>
    </fill>
    <fill>
      <patternFill patternType="solid">
        <fgColor theme="5"/>
        <bgColor indexed="64"/>
      </patternFill>
    </fill>
    <fill>
      <patternFill patternType="solid">
        <fgColor theme="4"/>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4" tint="-0.249977111117893"/>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1" tint="0.499984740745262"/>
        <bgColor indexed="64"/>
      </patternFill>
    </fill>
    <fill>
      <patternFill patternType="solid">
        <fgColor rgb="FFFFFF00"/>
        <bgColor indexed="64"/>
      </patternFill>
    </fill>
  </fills>
  <borders count="58">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theme="1" tint="0.499984740745262"/>
      </right>
      <top style="thin">
        <color theme="1" tint="0.499984740745262"/>
      </top>
      <bottom style="thin">
        <color theme="1" tint="0.499984740745262"/>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medium">
        <color indexed="64"/>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theme="1" tint="0.499984740745262"/>
      </left>
      <right style="medium">
        <color indexed="64"/>
      </right>
      <top style="medium">
        <color indexed="64"/>
      </top>
      <bottom style="thin">
        <color theme="1" tint="0.499984740745262"/>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theme="1" tint="0.499984740745262"/>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theme="1" tint="0.499984740745262"/>
      </bottom>
      <diagonal/>
    </border>
    <border>
      <left/>
      <right style="thin">
        <color theme="1" tint="0.499984740745262"/>
      </right>
      <top style="thin">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rgb="FF808080"/>
      </top>
      <bottom style="thin">
        <color rgb="FF808080"/>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rgb="FF808080"/>
      </top>
      <bottom style="thin">
        <color indexed="64"/>
      </bottom>
      <diagonal/>
    </border>
    <border>
      <left/>
      <right style="thin">
        <color indexed="64"/>
      </right>
      <top style="medium">
        <color indexed="64"/>
      </top>
      <bottom style="medium">
        <color indexed="64"/>
      </bottom>
      <diagonal/>
    </border>
    <border>
      <left style="medium">
        <color indexed="64"/>
      </left>
      <right/>
      <top style="thin">
        <color theme="1" tint="0.499984740745262"/>
      </top>
      <bottom/>
      <diagonal/>
    </border>
    <border>
      <left/>
      <right/>
      <top style="thin">
        <color indexed="64"/>
      </top>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right style="thin">
        <color theme="1" tint="0.499984740745262"/>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s>
  <cellStyleXfs count="4">
    <xf numFmtId="0" fontId="0" fillId="0" borderId="0"/>
    <xf numFmtId="0" fontId="2" fillId="0" borderId="0"/>
    <xf numFmtId="0" fontId="2" fillId="0" borderId="0"/>
    <xf numFmtId="44" fontId="2" fillId="0" borderId="0" applyFont="0" applyFill="0" applyBorder="0" applyAlignment="0" applyProtection="0"/>
  </cellStyleXfs>
  <cellXfs count="224">
    <xf numFmtId="0" fontId="0" fillId="0" borderId="0" xfId="0"/>
    <xf numFmtId="0" fontId="2" fillId="0" borderId="1" xfId="0" applyFont="1" applyBorder="1" applyAlignment="1">
      <alignment vertical="center"/>
    </xf>
    <xf numFmtId="0" fontId="5" fillId="0" borderId="0" xfId="0" applyFont="1"/>
    <xf numFmtId="165" fontId="2" fillId="0" borderId="1" xfId="0" applyNumberFormat="1" applyFont="1" applyBorder="1" applyAlignment="1">
      <alignment vertical="center"/>
    </xf>
    <xf numFmtId="165" fontId="1" fillId="0" borderId="1" xfId="0" applyNumberFormat="1" applyFont="1" applyBorder="1" applyAlignment="1">
      <alignment horizontal="right" vertical="center"/>
    </xf>
    <xf numFmtId="0" fontId="2" fillId="0" borderId="0" xfId="0" applyFont="1" applyAlignment="1">
      <alignment vertical="center"/>
    </xf>
    <xf numFmtId="0" fontId="0" fillId="0" borderId="0" xfId="0" applyAlignment="1">
      <alignment wrapText="1"/>
    </xf>
    <xf numFmtId="0" fontId="9" fillId="0" borderId="0" xfId="0" applyFont="1" applyAlignment="1">
      <alignment horizontal="left" vertical="center" indent="10"/>
    </xf>
    <xf numFmtId="0" fontId="0" fillId="7" borderId="0" xfId="2" applyFont="1" applyFill="1" applyAlignment="1">
      <alignment horizontal="left" vertical="top" wrapText="1"/>
    </xf>
    <xf numFmtId="0" fontId="1" fillId="7" borderId="0" xfId="2" applyFont="1" applyFill="1" applyAlignment="1">
      <alignment horizontal="left" vertical="top" wrapText="1"/>
    </xf>
    <xf numFmtId="0" fontId="3" fillId="0" borderId="0" xfId="0" applyFont="1"/>
    <xf numFmtId="0" fontId="4" fillId="3" borderId="21" xfId="0" applyFont="1" applyFill="1" applyBorder="1" applyAlignment="1">
      <alignment horizontal="center" vertical="center"/>
    </xf>
    <xf numFmtId="0" fontId="2" fillId="0" borderId="15" xfId="0" applyFont="1" applyBorder="1" applyAlignment="1">
      <alignment vertical="center"/>
    </xf>
    <xf numFmtId="0" fontId="1" fillId="0" borderId="15" xfId="0" applyFont="1" applyBorder="1" applyAlignment="1">
      <alignment vertical="center"/>
    </xf>
    <xf numFmtId="0" fontId="2" fillId="0" borderId="25" xfId="0" applyFont="1" applyBorder="1" applyAlignment="1">
      <alignment vertical="center" wrapText="1"/>
    </xf>
    <xf numFmtId="165" fontId="2" fillId="0" borderId="25" xfId="0" applyNumberFormat="1" applyFont="1" applyBorder="1" applyAlignment="1">
      <alignment vertical="center" wrapText="1"/>
    </xf>
    <xf numFmtId="0" fontId="1" fillId="5" borderId="15" xfId="0" applyFont="1" applyFill="1" applyBorder="1" applyAlignment="1">
      <alignment vertical="center"/>
    </xf>
    <xf numFmtId="0" fontId="1" fillId="0" borderId="17" xfId="0" applyFont="1" applyBorder="1" applyAlignment="1">
      <alignment horizontal="right"/>
    </xf>
    <xf numFmtId="164" fontId="1" fillId="0" borderId="18" xfId="0" applyNumberFormat="1" applyFont="1" applyBorder="1"/>
    <xf numFmtId="164" fontId="2" fillId="0" borderId="26" xfId="0" applyNumberFormat="1" applyFont="1" applyBorder="1" applyAlignment="1">
      <alignment vertical="center" wrapText="1"/>
    </xf>
    <xf numFmtId="0" fontId="4" fillId="3" borderId="22" xfId="0" applyFont="1" applyFill="1" applyBorder="1" applyAlignment="1">
      <alignment horizontal="center" vertical="center" wrapText="1"/>
    </xf>
    <xf numFmtId="0" fontId="10" fillId="2" borderId="24" xfId="0" applyFont="1" applyFill="1" applyBorder="1"/>
    <xf numFmtId="0" fontId="10" fillId="0" borderId="0" xfId="0" applyFont="1"/>
    <xf numFmtId="0" fontId="1" fillId="0" borderId="0" xfId="0" applyFont="1"/>
    <xf numFmtId="0" fontId="0" fillId="0" borderId="0" xfId="1" applyFont="1"/>
    <xf numFmtId="0" fontId="0" fillId="0" borderId="0" xfId="0" applyAlignment="1">
      <alignment horizontal="left" wrapText="1"/>
    </xf>
    <xf numFmtId="0" fontId="12" fillId="4" borderId="9" xfId="1" applyFont="1" applyFill="1" applyBorder="1" applyAlignment="1">
      <alignment horizontal="center" vertical="center" wrapText="1"/>
    </xf>
    <xf numFmtId="0" fontId="12" fillId="4" borderId="10" xfId="1" applyFont="1" applyFill="1" applyBorder="1" applyAlignment="1">
      <alignment horizontal="center" vertical="center" wrapText="1"/>
    </xf>
    <xf numFmtId="0" fontId="0" fillId="0" borderId="0" xfId="0" applyAlignment="1">
      <alignment vertical="center"/>
    </xf>
    <xf numFmtId="0" fontId="14" fillId="6" borderId="19" xfId="0" applyFont="1" applyFill="1" applyBorder="1" applyAlignment="1">
      <alignment horizontal="left" vertical="center"/>
    </xf>
    <xf numFmtId="0" fontId="0" fillId="0" borderId="0" xfId="0" applyAlignment="1">
      <alignment horizontal="left" vertical="center"/>
    </xf>
    <xf numFmtId="7" fontId="1" fillId="0" borderId="0" xfId="1" applyNumberFormat="1" applyFont="1" applyAlignment="1">
      <alignment horizontal="right" vertical="center" wrapText="1"/>
    </xf>
    <xf numFmtId="7" fontId="1" fillId="0" borderId="0" xfId="1" applyNumberFormat="1" applyFont="1" applyAlignment="1">
      <alignment horizontal="center" vertical="center" wrapText="1"/>
    </xf>
    <xf numFmtId="1" fontId="1" fillId="0" borderId="0" xfId="1" applyNumberFormat="1" applyFont="1" applyAlignment="1">
      <alignment horizontal="center" vertical="center" wrapText="1"/>
    </xf>
    <xf numFmtId="0" fontId="0" fillId="10" borderId="15" xfId="0" applyFill="1" applyBorder="1"/>
    <xf numFmtId="0" fontId="1" fillId="0" borderId="0" xfId="0" applyFont="1" applyAlignment="1">
      <alignment vertical="center"/>
    </xf>
    <xf numFmtId="0" fontId="18" fillId="0" borderId="0" xfId="0" applyFont="1"/>
    <xf numFmtId="166" fontId="1" fillId="0" borderId="24" xfId="0" applyNumberFormat="1" applyFont="1" applyBorder="1" applyAlignment="1">
      <alignment horizontal="center" vertical="center"/>
    </xf>
    <xf numFmtId="0" fontId="14" fillId="0" borderId="0" xfId="0" applyFont="1" applyAlignment="1">
      <alignment vertical="center"/>
    </xf>
    <xf numFmtId="0" fontId="15" fillId="0" borderId="0" xfId="0" applyFont="1" applyAlignment="1">
      <alignment vertical="center"/>
    </xf>
    <xf numFmtId="0" fontId="0" fillId="0" borderId="0" xfId="0" applyAlignment="1">
      <alignment horizontal="left" vertical="center" indent="2"/>
    </xf>
    <xf numFmtId="0" fontId="13" fillId="0" borderId="0" xfId="0" applyFont="1" applyAlignment="1">
      <alignment horizontal="left" vertical="center" indent="15"/>
    </xf>
    <xf numFmtId="0" fontId="13" fillId="0" borderId="0" xfId="0" applyFont="1" applyAlignment="1">
      <alignment horizontal="left" vertical="center" indent="2"/>
    </xf>
    <xf numFmtId="165" fontId="1" fillId="6" borderId="24" xfId="0" applyNumberFormat="1" applyFont="1" applyFill="1" applyBorder="1" applyAlignment="1">
      <alignment vertical="center" wrapText="1"/>
    </xf>
    <xf numFmtId="0" fontId="20" fillId="10" borderId="1" xfId="0" applyFont="1" applyFill="1" applyBorder="1" applyAlignment="1">
      <alignment horizontal="center"/>
    </xf>
    <xf numFmtId="0" fontId="20" fillId="10" borderId="16" xfId="0" applyFont="1" applyFill="1" applyBorder="1" applyAlignment="1">
      <alignment horizontal="center"/>
    </xf>
    <xf numFmtId="0" fontId="6" fillId="3" borderId="20" xfId="0" applyFont="1" applyFill="1" applyBorder="1" applyAlignment="1">
      <alignment horizontal="center" vertical="center"/>
    </xf>
    <xf numFmtId="5" fontId="0" fillId="0" borderId="12" xfId="1" applyNumberFormat="1" applyFont="1" applyBorder="1" applyAlignment="1">
      <alignment horizontal="right" vertical="center" wrapText="1"/>
    </xf>
    <xf numFmtId="5" fontId="1" fillId="0" borderId="28" xfId="1" applyNumberFormat="1" applyFont="1" applyBorder="1" applyAlignment="1">
      <alignment horizontal="right" vertical="center" wrapText="1"/>
    </xf>
    <xf numFmtId="0" fontId="22" fillId="0" borderId="0" xfId="0" applyFont="1" applyAlignment="1">
      <alignment vertical="center"/>
    </xf>
    <xf numFmtId="0" fontId="0" fillId="0" borderId="0" xfId="0" applyAlignment="1">
      <alignment horizontal="left" vertical="top" wrapText="1"/>
    </xf>
    <xf numFmtId="0" fontId="0" fillId="11" borderId="4" xfId="0" applyFill="1" applyBorder="1" applyAlignment="1">
      <alignment horizontal="left" vertical="top" wrapText="1"/>
    </xf>
    <xf numFmtId="1" fontId="1" fillId="0" borderId="37" xfId="1" applyNumberFormat="1" applyFont="1" applyBorder="1" applyAlignment="1">
      <alignment horizontal="center" vertical="center" wrapText="1"/>
    </xf>
    <xf numFmtId="1" fontId="1" fillId="0" borderId="23" xfId="0" applyNumberFormat="1" applyFont="1" applyBorder="1" applyAlignment="1">
      <alignment horizontal="center" vertical="center"/>
    </xf>
    <xf numFmtId="0" fontId="0" fillId="0" borderId="38" xfId="0" applyBorder="1"/>
    <xf numFmtId="7" fontId="1" fillId="9" borderId="29" xfId="1" applyNumberFormat="1" applyFont="1" applyFill="1" applyBorder="1" applyAlignment="1">
      <alignment horizontal="center" vertical="center" wrapText="1"/>
    </xf>
    <xf numFmtId="0" fontId="1" fillId="0" borderId="24" xfId="0" applyFont="1" applyBorder="1" applyAlignment="1">
      <alignment horizontal="right" vertical="center"/>
    </xf>
    <xf numFmtId="7" fontId="1" fillId="9" borderId="24" xfId="1" applyNumberFormat="1" applyFont="1" applyFill="1" applyBorder="1" applyAlignment="1">
      <alignment horizontal="center" vertical="center" wrapText="1"/>
    </xf>
    <xf numFmtId="0" fontId="25" fillId="0" borderId="0" xfId="0" applyFont="1" applyAlignment="1">
      <alignment horizontal="left"/>
    </xf>
    <xf numFmtId="0" fontId="26" fillId="2" borderId="24" xfId="0" applyFont="1" applyFill="1" applyBorder="1" applyAlignment="1">
      <alignment vertical="center"/>
    </xf>
    <xf numFmtId="0" fontId="27" fillId="0" borderId="0" xfId="0" applyFont="1"/>
    <xf numFmtId="0" fontId="28" fillId="0" borderId="0" xfId="0" applyFont="1"/>
    <xf numFmtId="0" fontId="26" fillId="2" borderId="24" xfId="0" applyFont="1" applyFill="1" applyBorder="1"/>
    <xf numFmtId="0" fontId="0" fillId="0" borderId="41" xfId="0" applyBorder="1"/>
    <xf numFmtId="165" fontId="2" fillId="0" borderId="41" xfId="0" applyNumberFormat="1" applyFont="1" applyBorder="1" applyAlignment="1">
      <alignment vertical="center" wrapText="1"/>
    </xf>
    <xf numFmtId="0" fontId="5" fillId="0" borderId="29" xfId="0" applyFont="1" applyBorder="1"/>
    <xf numFmtId="167" fontId="0" fillId="11" borderId="4" xfId="1" applyNumberFormat="1" applyFont="1" applyFill="1" applyBorder="1" applyAlignment="1" applyProtection="1">
      <alignment horizontal="center" vertical="center" wrapText="1"/>
      <protection locked="0"/>
    </xf>
    <xf numFmtId="0" fontId="12" fillId="4" borderId="8" xfId="1" applyFont="1" applyFill="1" applyBorder="1" applyAlignment="1">
      <alignment horizontal="center" vertical="center" wrapText="1"/>
    </xf>
    <xf numFmtId="0" fontId="13" fillId="11" borderId="30" xfId="1" applyFont="1" applyFill="1" applyBorder="1" applyAlignment="1" applyProtection="1">
      <alignment horizontal="center" vertical="center" wrapText="1"/>
      <protection locked="0"/>
    </xf>
    <xf numFmtId="0" fontId="0" fillId="11" borderId="31" xfId="1" applyFont="1" applyFill="1" applyBorder="1" applyAlignment="1" applyProtection="1">
      <alignment horizontal="center" vertical="center" wrapText="1"/>
      <protection locked="0"/>
    </xf>
    <xf numFmtId="0" fontId="0" fillId="11" borderId="32" xfId="1" applyFont="1" applyFill="1" applyBorder="1" applyAlignment="1" applyProtection="1">
      <alignment horizontal="center" vertical="center" wrapText="1"/>
      <protection locked="0"/>
    </xf>
    <xf numFmtId="0" fontId="0" fillId="13" borderId="11" xfId="1" applyFont="1" applyFill="1" applyBorder="1" applyAlignment="1" applyProtection="1">
      <alignment vertical="center" wrapText="1"/>
      <protection locked="0"/>
    </xf>
    <xf numFmtId="0" fontId="0" fillId="11" borderId="30" xfId="1" applyFont="1" applyFill="1" applyBorder="1" applyAlignment="1" applyProtection="1">
      <alignment horizontal="center" vertical="center" wrapText="1"/>
      <protection locked="0"/>
    </xf>
    <xf numFmtId="0" fontId="0" fillId="11" borderId="4" xfId="1" applyFont="1" applyFill="1" applyBorder="1" applyAlignment="1" applyProtection="1">
      <alignment horizontal="center" vertical="center" wrapText="1"/>
      <protection locked="0"/>
    </xf>
    <xf numFmtId="0" fontId="0" fillId="0" borderId="11" xfId="0" applyBorder="1"/>
    <xf numFmtId="0" fontId="0" fillId="0" borderId="12" xfId="0" applyBorder="1"/>
    <xf numFmtId="0" fontId="0" fillId="0" borderId="11" xfId="0" applyBorder="1" applyProtection="1">
      <protection locked="0"/>
    </xf>
    <xf numFmtId="166" fontId="0" fillId="11" borderId="4" xfId="3" applyNumberFormat="1" applyFont="1" applyFill="1" applyBorder="1" applyAlignment="1" applyProtection="1">
      <alignment horizontal="right" wrapText="1"/>
      <protection locked="0"/>
    </xf>
    <xf numFmtId="0" fontId="0" fillId="11" borderId="4" xfId="1" applyFont="1" applyFill="1" applyBorder="1" applyAlignment="1" applyProtection="1">
      <alignment horizontal="right" vertical="center" wrapText="1"/>
      <protection locked="0"/>
    </xf>
    <xf numFmtId="0" fontId="13" fillId="11" borderId="4" xfId="1" applyFont="1" applyFill="1" applyBorder="1" applyAlignment="1" applyProtection="1">
      <alignment horizontal="center" vertical="center" wrapText="1"/>
      <protection locked="0"/>
    </xf>
    <xf numFmtId="166" fontId="0" fillId="0" borderId="4" xfId="1" applyNumberFormat="1" applyFont="1" applyBorder="1" applyAlignment="1">
      <alignment horizontal="right" vertical="center" wrapText="1"/>
    </xf>
    <xf numFmtId="166" fontId="0" fillId="7" borderId="4" xfId="3" applyNumberFormat="1" applyFont="1" applyFill="1" applyBorder="1" applyAlignment="1" applyProtection="1">
      <alignment horizontal="right" wrapText="1"/>
      <protection locked="0"/>
    </xf>
    <xf numFmtId="166" fontId="1" fillId="0" borderId="23" xfId="0" applyNumberFormat="1" applyFont="1" applyBorder="1"/>
    <xf numFmtId="167" fontId="0" fillId="7" borderId="4" xfId="1" applyNumberFormat="1" applyFont="1" applyFill="1" applyBorder="1" applyAlignment="1">
      <alignment horizontal="center" vertical="center" wrapText="1"/>
    </xf>
    <xf numFmtId="0" fontId="13" fillId="11" borderId="31" xfId="1" applyFont="1" applyFill="1" applyBorder="1" applyAlignment="1" applyProtection="1">
      <alignment horizontal="center" vertical="center" wrapText="1"/>
      <protection locked="0"/>
    </xf>
    <xf numFmtId="0" fontId="29" fillId="11" borderId="32" xfId="1" applyFont="1" applyFill="1" applyBorder="1" applyAlignment="1" applyProtection="1">
      <alignment horizontal="center" vertical="center" wrapText="1"/>
      <protection locked="0"/>
    </xf>
    <xf numFmtId="0" fontId="30" fillId="0" borderId="42" xfId="0" applyFont="1" applyBorder="1" applyAlignment="1" applyProtection="1">
      <alignment vertical="center"/>
      <protection locked="0"/>
    </xf>
    <xf numFmtId="0" fontId="30" fillId="0" borderId="38" xfId="0" applyFont="1" applyBorder="1" applyAlignment="1" applyProtection="1">
      <alignment vertical="center"/>
      <protection locked="0"/>
    </xf>
    <xf numFmtId="0" fontId="1" fillId="11" borderId="44" xfId="0" applyFont="1" applyFill="1" applyBorder="1" applyAlignment="1">
      <alignment vertical="center"/>
    </xf>
    <xf numFmtId="0" fontId="31" fillId="0" borderId="23" xfId="0" applyFont="1" applyBorder="1" applyAlignment="1">
      <alignment vertical="center"/>
    </xf>
    <xf numFmtId="0" fontId="1" fillId="0" borderId="15" xfId="0" applyFont="1" applyBorder="1" applyAlignment="1">
      <alignment horizontal="left" vertical="center" wrapText="1"/>
    </xf>
    <xf numFmtId="0" fontId="33" fillId="11" borderId="4" xfId="0" applyFont="1" applyFill="1" applyBorder="1" applyAlignment="1">
      <alignment horizontal="left" vertical="top" wrapText="1"/>
    </xf>
    <xf numFmtId="0" fontId="30" fillId="0" borderId="45" xfId="0" applyFont="1" applyBorder="1" applyAlignment="1" applyProtection="1">
      <alignment vertical="center"/>
      <protection locked="0"/>
    </xf>
    <xf numFmtId="1" fontId="0" fillId="11" borderId="4" xfId="1" applyNumberFormat="1" applyFont="1" applyFill="1" applyBorder="1" applyAlignment="1">
      <alignment horizontal="center" vertical="center" wrapText="1"/>
    </xf>
    <xf numFmtId="0" fontId="1" fillId="14" borderId="0" xfId="0" applyFont="1" applyFill="1"/>
    <xf numFmtId="0" fontId="30" fillId="11" borderId="45" xfId="0" applyFont="1" applyFill="1" applyBorder="1" applyAlignment="1" applyProtection="1">
      <alignment vertical="center"/>
      <protection locked="0"/>
    </xf>
    <xf numFmtId="0" fontId="30" fillId="11" borderId="42" xfId="0" applyFont="1" applyFill="1" applyBorder="1" applyAlignment="1" applyProtection="1">
      <alignment vertical="center"/>
      <protection locked="0"/>
    </xf>
    <xf numFmtId="0" fontId="0" fillId="13" borderId="0" xfId="1" applyFont="1" applyFill="1" applyAlignment="1" applyProtection="1">
      <alignment horizontal="right" vertical="center" wrapText="1"/>
      <protection locked="0"/>
    </xf>
    <xf numFmtId="0" fontId="0" fillId="13" borderId="0" xfId="1" applyFont="1" applyFill="1" applyAlignment="1" applyProtection="1">
      <alignment vertical="center" wrapText="1"/>
      <protection locked="0"/>
    </xf>
    <xf numFmtId="166" fontId="0" fillId="7" borderId="25" xfId="3" applyNumberFormat="1" applyFont="1" applyFill="1" applyBorder="1" applyAlignment="1" applyProtection="1">
      <alignment horizontal="right" wrapText="1"/>
      <protection locked="0"/>
    </xf>
    <xf numFmtId="166" fontId="0" fillId="11" borderId="12" xfId="3" applyNumberFormat="1" applyFont="1" applyFill="1" applyBorder="1" applyAlignment="1" applyProtection="1">
      <alignment horizontal="right" wrapText="1"/>
      <protection locked="0"/>
    </xf>
    <xf numFmtId="166" fontId="0" fillId="11" borderId="25" xfId="3" applyNumberFormat="1" applyFont="1" applyFill="1" applyBorder="1" applyAlignment="1" applyProtection="1">
      <alignment horizontal="right" wrapText="1"/>
      <protection locked="0"/>
    </xf>
    <xf numFmtId="166" fontId="0" fillId="0" borderId="25" xfId="1" applyNumberFormat="1" applyFont="1" applyBorder="1" applyAlignment="1">
      <alignment horizontal="right" vertical="center" wrapText="1"/>
    </xf>
    <xf numFmtId="0" fontId="0" fillId="0" borderId="0" xfId="0" applyProtection="1">
      <protection locked="0"/>
    </xf>
    <xf numFmtId="0" fontId="24" fillId="0" borderId="0" xfId="0" applyFont="1" applyAlignment="1">
      <alignment horizontal="center" vertical="center" wrapText="1"/>
    </xf>
    <xf numFmtId="0" fontId="37" fillId="0" borderId="0" xfId="0" applyFont="1" applyAlignment="1">
      <alignment horizontal="left" vertical="center" wrapText="1"/>
    </xf>
    <xf numFmtId="0" fontId="1" fillId="0" borderId="0" xfId="2" applyFont="1" applyAlignment="1">
      <alignment vertical="center" wrapText="1"/>
    </xf>
    <xf numFmtId="0" fontId="0" fillId="0" borderId="11" xfId="2" applyFont="1" applyBorder="1" applyAlignment="1">
      <alignment vertical="center" wrapText="1"/>
    </xf>
    <xf numFmtId="166" fontId="1" fillId="0" borderId="0" xfId="0" applyNumberFormat="1" applyFont="1"/>
    <xf numFmtId="0" fontId="1" fillId="0" borderId="23" xfId="0" applyFont="1" applyBorder="1"/>
    <xf numFmtId="5" fontId="1" fillId="0" borderId="0" xfId="1" applyNumberFormat="1" applyFont="1" applyAlignment="1">
      <alignment horizontal="right" vertical="center" wrapText="1"/>
    </xf>
    <xf numFmtId="0" fontId="14" fillId="0" borderId="47" xfId="0" applyFont="1" applyBorder="1" applyAlignment="1">
      <alignment horizontal="left" vertical="center"/>
    </xf>
    <xf numFmtId="7" fontId="1" fillId="0" borderId="3" xfId="1" applyNumberFormat="1" applyFont="1" applyBorder="1" applyAlignment="1">
      <alignment horizontal="center" vertical="center" wrapText="1"/>
    </xf>
    <xf numFmtId="1" fontId="1" fillId="0" borderId="3" xfId="1" applyNumberFormat="1" applyFont="1" applyBorder="1" applyAlignment="1">
      <alignment horizontal="center" vertical="center" wrapText="1"/>
    </xf>
    <xf numFmtId="5" fontId="1" fillId="0" borderId="3" xfId="1" applyNumberFormat="1" applyFont="1" applyBorder="1" applyAlignment="1">
      <alignment horizontal="right" vertical="center" wrapText="1"/>
    </xf>
    <xf numFmtId="0" fontId="1" fillId="0" borderId="6" xfId="0" applyFont="1" applyBorder="1"/>
    <xf numFmtId="7" fontId="1" fillId="0" borderId="6" xfId="1" applyNumberFormat="1" applyFont="1" applyBorder="1" applyAlignment="1">
      <alignment horizontal="center" vertical="center" wrapText="1"/>
    </xf>
    <xf numFmtId="166" fontId="1" fillId="0" borderId="6" xfId="0" applyNumberFormat="1" applyFont="1" applyBorder="1" applyAlignment="1">
      <alignment horizontal="center" vertical="center"/>
    </xf>
    <xf numFmtId="0" fontId="0" fillId="13" borderId="43" xfId="1" applyFont="1" applyFill="1" applyBorder="1" applyAlignment="1" applyProtection="1">
      <alignment horizontal="right" vertical="center" wrapText="1"/>
      <protection locked="0"/>
    </xf>
    <xf numFmtId="0" fontId="0" fillId="0" borderId="48" xfId="0" applyBorder="1"/>
    <xf numFmtId="0" fontId="0" fillId="0" borderId="48" xfId="0" applyBorder="1" applyProtection="1">
      <protection locked="0"/>
    </xf>
    <xf numFmtId="0" fontId="1" fillId="9" borderId="49" xfId="1" applyFont="1" applyFill="1" applyBorder="1" applyAlignment="1">
      <alignment horizontal="center" vertical="center" wrapText="1"/>
    </xf>
    <xf numFmtId="0" fontId="1" fillId="9" borderId="50" xfId="1" applyFont="1" applyFill="1" applyBorder="1" applyAlignment="1">
      <alignment horizontal="center" vertical="center" wrapText="1"/>
    </xf>
    <xf numFmtId="166" fontId="0" fillId="0" borderId="44" xfId="1" applyNumberFormat="1" applyFont="1" applyBorder="1" applyAlignment="1">
      <alignment horizontal="right" vertical="center" wrapText="1"/>
    </xf>
    <xf numFmtId="0" fontId="1" fillId="9" borderId="51" xfId="1" applyFont="1" applyFill="1" applyBorder="1" applyAlignment="1">
      <alignment horizontal="center" vertical="center" wrapText="1"/>
    </xf>
    <xf numFmtId="166" fontId="0" fillId="0" borderId="52" xfId="1" applyNumberFormat="1" applyFont="1" applyBorder="1" applyAlignment="1">
      <alignment horizontal="right" vertical="center" wrapText="1"/>
    </xf>
    <xf numFmtId="1" fontId="0" fillId="11" borderId="54" xfId="1" applyNumberFormat="1" applyFont="1" applyFill="1" applyBorder="1" applyAlignment="1">
      <alignment horizontal="center" vertical="center" wrapText="1"/>
    </xf>
    <xf numFmtId="0" fontId="40" fillId="0" borderId="0" xfId="0" applyFont="1" applyAlignment="1">
      <alignment vertical="center"/>
    </xf>
    <xf numFmtId="0" fontId="1" fillId="6" borderId="34" xfId="0" applyFont="1" applyFill="1" applyBorder="1" applyAlignment="1">
      <alignment vertical="center"/>
    </xf>
    <xf numFmtId="0" fontId="1" fillId="6" borderId="35" xfId="0" applyFont="1" applyFill="1" applyBorder="1" applyAlignment="1">
      <alignment horizontal="center" vertical="center"/>
    </xf>
    <xf numFmtId="0" fontId="1" fillId="6" borderId="35" xfId="0" applyFont="1" applyFill="1" applyBorder="1" applyAlignment="1">
      <alignment horizontal="center" vertical="center" wrapText="1"/>
    </xf>
    <xf numFmtId="0" fontId="1" fillId="0" borderId="2" xfId="0" applyFont="1" applyBorder="1" applyAlignment="1">
      <alignment wrapText="1"/>
    </xf>
    <xf numFmtId="0" fontId="32" fillId="0" borderId="0" xfId="0" applyFont="1" applyAlignment="1">
      <alignment horizontal="center" vertical="top" wrapText="1"/>
    </xf>
    <xf numFmtId="0" fontId="12" fillId="4" borderId="24" xfId="1" applyFont="1" applyFill="1" applyBorder="1" applyAlignment="1">
      <alignment vertical="center" wrapText="1"/>
    </xf>
    <xf numFmtId="0" fontId="12" fillId="0" borderId="0" xfId="1" applyFont="1" applyAlignment="1">
      <alignment vertical="center" wrapText="1"/>
    </xf>
    <xf numFmtId="0" fontId="12" fillId="11" borderId="24" xfId="1" applyFont="1" applyFill="1" applyBorder="1" applyAlignment="1">
      <alignment vertical="center" wrapText="1"/>
    </xf>
    <xf numFmtId="0" fontId="19" fillId="4" borderId="24" xfId="0" applyFont="1" applyFill="1" applyBorder="1" applyAlignment="1">
      <alignment vertical="center" wrapText="1"/>
    </xf>
    <xf numFmtId="0" fontId="19" fillId="11" borderId="3" xfId="0" applyFont="1" applyFill="1" applyBorder="1" applyAlignment="1">
      <alignment horizontal="center" vertical="center" wrapText="1"/>
    </xf>
    <xf numFmtId="0" fontId="19" fillId="11" borderId="23" xfId="0" applyFont="1" applyFill="1" applyBorder="1" applyAlignment="1">
      <alignment horizontal="center" vertical="center" wrapText="1"/>
    </xf>
    <xf numFmtId="0" fontId="12" fillId="3" borderId="5" xfId="1" applyFont="1" applyFill="1" applyBorder="1" applyAlignment="1">
      <alignment horizontal="center" vertical="center" wrapText="1"/>
    </xf>
    <xf numFmtId="0" fontId="12" fillId="3" borderId="7" xfId="1" applyFont="1" applyFill="1" applyBorder="1" applyAlignment="1">
      <alignment horizontal="center" vertical="center" wrapText="1"/>
    </xf>
    <xf numFmtId="0" fontId="19" fillId="4" borderId="33" xfId="0" applyFont="1" applyFill="1" applyBorder="1" applyAlignment="1">
      <alignment horizontal="left" vertical="center" wrapText="1" indent="1"/>
    </xf>
    <xf numFmtId="0" fontId="19" fillId="4" borderId="36" xfId="0" applyFont="1" applyFill="1" applyBorder="1" applyAlignment="1">
      <alignment horizontal="left" vertical="center" wrapText="1" indent="1"/>
    </xf>
    <xf numFmtId="0" fontId="12" fillId="4" borderId="33" xfId="1" applyFont="1" applyFill="1" applyBorder="1" applyAlignment="1">
      <alignment horizontal="center" vertical="center" wrapText="1"/>
    </xf>
    <xf numFmtId="0" fontId="12" fillId="4" borderId="38" xfId="1" applyFont="1" applyFill="1" applyBorder="1" applyAlignment="1">
      <alignment horizontal="center" vertical="center" wrapText="1"/>
    </xf>
    <xf numFmtId="44" fontId="12" fillId="3" borderId="5" xfId="3" applyFont="1" applyFill="1" applyBorder="1" applyAlignment="1">
      <alignment horizontal="center" vertical="center" wrapText="1"/>
    </xf>
    <xf numFmtId="44" fontId="12" fillId="3" borderId="7" xfId="3" applyFont="1" applyFill="1" applyBorder="1" applyAlignment="1">
      <alignment horizontal="center" vertical="center" wrapText="1"/>
    </xf>
    <xf numFmtId="0" fontId="12" fillId="3" borderId="6" xfId="1"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46" xfId="0" applyFont="1" applyBorder="1" applyAlignment="1">
      <alignment horizontal="left" vertical="center" wrapText="1"/>
    </xf>
    <xf numFmtId="0" fontId="7" fillId="3" borderId="0" xfId="0" applyFont="1" applyFill="1" applyAlignment="1">
      <alignment horizontal="center" vertical="center" wrapText="1"/>
    </xf>
    <xf numFmtId="0" fontId="24" fillId="3" borderId="0" xfId="0" applyFont="1" applyFill="1" applyAlignment="1">
      <alignment horizontal="center" vertical="center" wrapText="1"/>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23" xfId="0" applyFont="1" applyFill="1" applyBorder="1" applyAlignment="1">
      <alignment horizontal="center" vertical="center"/>
    </xf>
    <xf numFmtId="0" fontId="0" fillId="8" borderId="2" xfId="2" applyFont="1" applyFill="1" applyBorder="1" applyAlignment="1">
      <alignment horizontal="left" vertical="center" wrapText="1"/>
    </xf>
    <xf numFmtId="0" fontId="1" fillId="8" borderId="3" xfId="2" applyFont="1" applyFill="1" applyBorder="1" applyAlignment="1">
      <alignment horizontal="left" vertical="center" wrapText="1"/>
    </xf>
    <xf numFmtId="0" fontId="1" fillId="8" borderId="23" xfId="2" applyFont="1" applyFill="1" applyBorder="1" applyAlignment="1">
      <alignment horizontal="left" vertical="center" wrapText="1"/>
    </xf>
    <xf numFmtId="0" fontId="0" fillId="8" borderId="2" xfId="0" applyFill="1" applyBorder="1" applyAlignment="1">
      <alignment horizontal="left" vertical="top" wrapText="1"/>
    </xf>
    <xf numFmtId="0" fontId="2" fillId="8" borderId="3" xfId="0" applyFont="1" applyFill="1" applyBorder="1" applyAlignment="1">
      <alignment horizontal="left" vertical="top" wrapText="1"/>
    </xf>
    <xf numFmtId="0" fontId="2" fillId="8" borderId="23" xfId="0" applyFont="1" applyFill="1" applyBorder="1" applyAlignment="1">
      <alignment horizontal="left" vertical="top" wrapText="1"/>
    </xf>
    <xf numFmtId="0" fontId="0" fillId="8" borderId="3" xfId="2" applyFont="1" applyFill="1" applyBorder="1" applyAlignment="1">
      <alignment horizontal="left" vertical="center" wrapText="1"/>
    </xf>
    <xf numFmtId="0" fontId="0" fillId="8" borderId="23" xfId="2" applyFont="1" applyFill="1" applyBorder="1" applyAlignment="1">
      <alignment horizontal="left" vertical="center" wrapText="1"/>
    </xf>
    <xf numFmtId="0" fontId="11" fillId="2" borderId="2" xfId="0" applyFont="1" applyFill="1" applyBorder="1"/>
    <xf numFmtId="0" fontId="11" fillId="2" borderId="3" xfId="0" applyFont="1" applyFill="1" applyBorder="1"/>
    <xf numFmtId="0" fontId="11" fillId="2" borderId="23" xfId="0" applyFont="1" applyFill="1" applyBorder="1"/>
    <xf numFmtId="0" fontId="1" fillId="2" borderId="2" xfId="2" applyFont="1" applyFill="1" applyBorder="1" applyAlignment="1">
      <alignment horizontal="left" vertical="top" wrapText="1"/>
    </xf>
    <xf numFmtId="0" fontId="1" fillId="2" borderId="3" xfId="2" applyFont="1" applyFill="1" applyBorder="1" applyAlignment="1">
      <alignment horizontal="left" vertical="top" wrapText="1"/>
    </xf>
    <xf numFmtId="0" fontId="1" fillId="2" borderId="23" xfId="2" applyFont="1" applyFill="1" applyBorder="1" applyAlignment="1">
      <alignment horizontal="left" vertical="top"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23" xfId="0" applyFont="1" applyFill="1" applyBorder="1" applyAlignment="1">
      <alignment horizontal="left" vertical="center"/>
    </xf>
    <xf numFmtId="0" fontId="38" fillId="4" borderId="2" xfId="0" applyFont="1" applyFill="1" applyBorder="1" applyAlignment="1">
      <alignment horizontal="center" vertical="center"/>
    </xf>
    <xf numFmtId="0" fontId="37" fillId="8" borderId="2" xfId="0" applyFont="1" applyFill="1" applyBorder="1" applyAlignment="1">
      <alignment horizontal="left" vertical="center" wrapText="1"/>
    </xf>
    <xf numFmtId="0" fontId="37" fillId="8" borderId="3" xfId="0" applyFont="1" applyFill="1" applyBorder="1" applyAlignment="1">
      <alignment horizontal="left" vertical="center" wrapText="1"/>
    </xf>
    <xf numFmtId="0" fontId="37" fillId="8" borderId="23" xfId="0" applyFont="1" applyFill="1" applyBorder="1" applyAlignment="1">
      <alignment horizontal="left" vertical="center" wrapText="1"/>
    </xf>
    <xf numFmtId="0" fontId="32" fillId="11" borderId="0" xfId="0" applyFont="1" applyFill="1" applyAlignment="1">
      <alignment horizontal="center" vertical="top" wrapText="1"/>
    </xf>
    <xf numFmtId="0" fontId="32" fillId="11" borderId="43" xfId="0" applyFont="1" applyFill="1" applyBorder="1" applyAlignment="1">
      <alignment horizontal="center" vertical="top" wrapText="1"/>
    </xf>
    <xf numFmtId="0" fontId="1" fillId="6" borderId="2" xfId="0" applyFont="1" applyFill="1" applyBorder="1" applyAlignment="1">
      <alignment horizontal="left" vertical="center"/>
    </xf>
    <xf numFmtId="0" fontId="1" fillId="6" borderId="3" xfId="0" applyFont="1" applyFill="1" applyBorder="1" applyAlignment="1">
      <alignment horizontal="left" vertical="center"/>
    </xf>
    <xf numFmtId="0" fontId="0" fillId="11" borderId="2" xfId="0" applyFill="1" applyBorder="1" applyAlignment="1">
      <alignment horizontal="left"/>
    </xf>
    <xf numFmtId="0" fontId="0" fillId="11" borderId="23" xfId="0" applyFill="1" applyBorder="1" applyAlignment="1">
      <alignment horizontal="left"/>
    </xf>
    <xf numFmtId="0" fontId="1" fillId="8" borderId="13" xfId="2" applyFont="1" applyFill="1" applyBorder="1" applyAlignment="1">
      <alignment horizontal="left" vertical="center" wrapText="1"/>
    </xf>
    <xf numFmtId="0" fontId="1" fillId="8" borderId="14" xfId="2" applyFont="1" applyFill="1" applyBorder="1" applyAlignment="1">
      <alignment horizontal="left" vertical="center" wrapText="1"/>
    </xf>
    <xf numFmtId="0" fontId="0" fillId="8" borderId="0" xfId="2" applyFont="1" applyFill="1" applyAlignment="1">
      <alignment horizontal="left" vertical="top" wrapText="1"/>
    </xf>
    <xf numFmtId="0" fontId="1" fillId="0" borderId="0" xfId="0" applyFont="1" applyAlignment="1">
      <alignment horizontal="center"/>
    </xf>
    <xf numFmtId="0" fontId="1" fillId="0" borderId="2" xfId="0" applyFont="1" applyBorder="1" applyAlignment="1">
      <alignment horizontal="center"/>
    </xf>
    <xf numFmtId="0" fontId="1" fillId="0" borderId="23" xfId="0" applyFont="1" applyBorder="1" applyAlignment="1">
      <alignment horizontal="center"/>
    </xf>
    <xf numFmtId="0" fontId="21" fillId="12" borderId="5" xfId="1" applyFont="1" applyFill="1" applyBorder="1" applyAlignment="1" applyProtection="1">
      <alignment horizontal="left" vertical="center" wrapText="1"/>
      <protection locked="0"/>
    </xf>
    <xf numFmtId="0" fontId="21" fillId="12" borderId="6" xfId="1" applyFont="1" applyFill="1" applyBorder="1" applyAlignment="1" applyProtection="1">
      <alignment horizontal="left" vertical="center" wrapText="1"/>
      <protection locked="0"/>
    </xf>
    <xf numFmtId="0" fontId="21" fillId="12" borderId="11" xfId="1" applyFont="1" applyFill="1" applyBorder="1" applyAlignment="1" applyProtection="1">
      <alignment horizontal="left" vertical="center" wrapText="1"/>
      <protection locked="0"/>
    </xf>
    <xf numFmtId="0" fontId="21" fillId="12" borderId="0" xfId="1" applyFont="1" applyFill="1" applyAlignment="1" applyProtection="1">
      <alignment horizontal="left" vertical="center" wrapText="1"/>
      <protection locked="0"/>
    </xf>
    <xf numFmtId="0" fontId="21" fillId="12" borderId="12" xfId="1" applyFont="1" applyFill="1" applyBorder="1" applyAlignment="1" applyProtection="1">
      <alignment horizontal="left" vertical="center" wrapText="1"/>
      <protection locked="0"/>
    </xf>
    <xf numFmtId="0" fontId="21" fillId="12" borderId="27" xfId="1" applyFont="1" applyFill="1" applyBorder="1" applyAlignment="1" applyProtection="1">
      <alignment horizontal="left" vertical="center" wrapText="1"/>
      <protection locked="0"/>
    </xf>
    <xf numFmtId="0" fontId="21" fillId="12" borderId="14" xfId="1" applyFont="1" applyFill="1" applyBorder="1" applyAlignment="1" applyProtection="1">
      <alignment horizontal="left" vertical="center" wrapText="1"/>
      <protection locked="0"/>
    </xf>
    <xf numFmtId="0" fontId="21" fillId="12" borderId="53" xfId="1" applyFont="1" applyFill="1" applyBorder="1" applyAlignment="1" applyProtection="1">
      <alignment horizontal="left" vertical="center" wrapText="1"/>
      <protection locked="0"/>
    </xf>
    <xf numFmtId="0" fontId="1" fillId="0" borderId="2" xfId="1" applyFont="1" applyBorder="1" applyAlignment="1">
      <alignment horizontal="right" vertical="center" wrapText="1"/>
    </xf>
    <xf numFmtId="0" fontId="1" fillId="0" borderId="3" xfId="1" applyFont="1" applyBorder="1" applyAlignment="1">
      <alignment horizontal="right" vertical="center" wrapText="1"/>
    </xf>
    <xf numFmtId="0" fontId="1" fillId="0" borderId="23" xfId="1" applyFont="1" applyBorder="1" applyAlignment="1">
      <alignment horizontal="right" vertical="center" wrapText="1"/>
    </xf>
    <xf numFmtId="0" fontId="13" fillId="0" borderId="27" xfId="0" applyFont="1" applyBorder="1" applyAlignment="1">
      <alignment vertical="center"/>
    </xf>
    <xf numFmtId="0" fontId="13" fillId="0" borderId="14" xfId="0" applyFont="1" applyBorder="1" applyAlignment="1">
      <alignment vertical="center"/>
    </xf>
    <xf numFmtId="0" fontId="0" fillId="8" borderId="11" xfId="1" applyFont="1" applyFill="1" applyBorder="1"/>
    <xf numFmtId="0" fontId="0" fillId="8" borderId="0" xfId="1" applyFont="1" applyFill="1"/>
    <xf numFmtId="0" fontId="0" fillId="8" borderId="12" xfId="1" applyFont="1" applyFill="1" applyBorder="1"/>
    <xf numFmtId="0" fontId="11" fillId="2" borderId="2" xfId="1" applyFont="1" applyFill="1" applyBorder="1"/>
    <xf numFmtId="0" fontId="11" fillId="2" borderId="3" xfId="1" applyFont="1" applyFill="1" applyBorder="1"/>
    <xf numFmtId="0" fontId="11" fillId="2" borderId="23" xfId="1" applyFont="1" applyFill="1" applyBorder="1"/>
    <xf numFmtId="49" fontId="0" fillId="8" borderId="11" xfId="0" applyNumberFormat="1" applyFill="1" applyBorder="1" applyAlignment="1">
      <alignment horizontal="left" wrapText="1"/>
    </xf>
    <xf numFmtId="49" fontId="0" fillId="8" borderId="0" xfId="0" applyNumberFormat="1" applyFill="1" applyAlignment="1">
      <alignment horizontal="left" wrapText="1"/>
    </xf>
    <xf numFmtId="49" fontId="0" fillId="8" borderId="12" xfId="0" applyNumberFormat="1" applyFill="1" applyBorder="1" applyAlignment="1">
      <alignment horizontal="left" wrapText="1"/>
    </xf>
    <xf numFmtId="49" fontId="33" fillId="8" borderId="11" xfId="0" applyNumberFormat="1" applyFont="1" applyFill="1" applyBorder="1" applyAlignment="1">
      <alignment horizontal="left" wrapText="1"/>
    </xf>
    <xf numFmtId="49" fontId="39" fillId="8" borderId="11" xfId="0" applyNumberFormat="1" applyFont="1" applyFill="1" applyBorder="1" applyAlignment="1">
      <alignment horizontal="left" wrapText="1"/>
    </xf>
    <xf numFmtId="49" fontId="39" fillId="8" borderId="0" xfId="0" applyNumberFormat="1" applyFont="1" applyFill="1" applyAlignment="1">
      <alignment horizontal="left" wrapText="1"/>
    </xf>
    <xf numFmtId="49" fontId="39" fillId="8" borderId="12" xfId="0" applyNumberFormat="1" applyFont="1" applyFill="1" applyBorder="1" applyAlignment="1">
      <alignment horizontal="left" wrapText="1"/>
    </xf>
    <xf numFmtId="0" fontId="39" fillId="8" borderId="11" xfId="1" applyFont="1" applyFill="1" applyBorder="1"/>
    <xf numFmtId="0" fontId="39" fillId="8" borderId="0" xfId="1" applyFont="1" applyFill="1"/>
    <xf numFmtId="0" fontId="39" fillId="8" borderId="12" xfId="1" applyFont="1" applyFill="1" applyBorder="1"/>
    <xf numFmtId="0" fontId="12" fillId="4" borderId="39" xfId="1" applyFont="1" applyFill="1" applyBorder="1" applyAlignment="1">
      <alignment horizontal="center" vertical="center" wrapText="1"/>
    </xf>
    <xf numFmtId="0" fontId="12" fillId="4" borderId="40" xfId="1" applyFont="1" applyFill="1" applyBorder="1" applyAlignment="1">
      <alignment horizontal="center" vertical="center" wrapText="1"/>
    </xf>
    <xf numFmtId="0" fontId="12" fillId="4" borderId="56" xfId="1" applyFont="1" applyFill="1" applyBorder="1" applyAlignment="1">
      <alignment horizontal="center" vertical="center" wrapText="1"/>
    </xf>
    <xf numFmtId="0" fontId="12" fillId="4" borderId="55" xfId="1" applyFont="1" applyFill="1" applyBorder="1" applyAlignment="1">
      <alignment horizontal="center" vertical="center" wrapText="1"/>
    </xf>
    <xf numFmtId="0" fontId="12" fillId="4" borderId="57" xfId="1" applyFont="1" applyFill="1" applyBorder="1" applyAlignment="1">
      <alignment horizontal="center" vertical="center" wrapText="1"/>
    </xf>
    <xf numFmtId="49" fontId="6" fillId="3" borderId="33" xfId="0" applyNumberFormat="1" applyFont="1" applyFill="1" applyBorder="1" applyAlignment="1">
      <alignment horizontal="center" vertical="center" wrapText="1"/>
    </xf>
    <xf numFmtId="49" fontId="0" fillId="3" borderId="38" xfId="0" applyNumberFormat="1" applyFill="1" applyBorder="1" applyAlignment="1">
      <alignment horizontal="center" vertical="center" wrapText="1"/>
    </xf>
  </cellXfs>
  <cellStyles count="4">
    <cellStyle name="Currency" xfId="3" builtinId="4"/>
    <cellStyle name="Normal" xfId="0" builtinId="0"/>
    <cellStyle name="Normal 5" xfId="1" xr:uid="{00000000-0005-0000-0000-000002000000}"/>
    <cellStyle name="Normal 7" xfId="2" xr:uid="{00000000-0005-0000-0000-000003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30"/>
  <sheetViews>
    <sheetView zoomScale="90" zoomScaleNormal="90" workbookViewId="0">
      <selection activeCell="A3" sqref="A3:D3"/>
    </sheetView>
  </sheetViews>
  <sheetFormatPr defaultRowHeight="12.75" customHeight="1" x14ac:dyDescent="0.25"/>
  <cols>
    <col min="1" max="1" width="34.140625" customWidth="1"/>
    <col min="2" max="2" width="16.140625" customWidth="1"/>
    <col min="3" max="3" width="24" customWidth="1"/>
    <col min="4" max="4" width="141.140625" customWidth="1"/>
    <col min="5" max="5" width="46.28515625" hidden="1" customWidth="1"/>
  </cols>
  <sheetData>
    <row r="1" spans="1:9" ht="19.350000000000001" customHeight="1" thickBot="1" x14ac:dyDescent="0.3">
      <c r="A1" s="21" t="str">
        <f ca="1">MID(CELL("filename",A1),FIND("]",CELL("filename",A1))+1,255)</f>
        <v>1. Instructions to tenderers</v>
      </c>
      <c r="B1" s="10"/>
      <c r="C1" s="10"/>
      <c r="D1" s="10"/>
    </row>
    <row r="2" spans="1:9" ht="12.6" customHeight="1" x14ac:dyDescent="0.25"/>
    <row r="3" spans="1:9" ht="87" customHeight="1" x14ac:dyDescent="0.25">
      <c r="A3" s="150" t="s">
        <v>92</v>
      </c>
      <c r="B3" s="150"/>
      <c r="C3" s="150"/>
      <c r="D3" s="150"/>
    </row>
    <row r="4" spans="1:9" ht="21.75" customHeight="1" x14ac:dyDescent="0.25">
      <c r="A4" s="151" t="str">
        <f ca="1">'2. Rate card'!A1</f>
        <v>2. Rate card</v>
      </c>
      <c r="B4" s="151"/>
      <c r="C4" s="151"/>
      <c r="D4" s="151"/>
    </row>
    <row r="5" spans="1:9" ht="21.75" customHeight="1" thickBot="1" x14ac:dyDescent="0.3">
      <c r="A5" s="104"/>
      <c r="B5" s="104"/>
      <c r="C5" s="104"/>
      <c r="D5" s="104"/>
    </row>
    <row r="6" spans="1:9" ht="19.5" thickBot="1" x14ac:dyDescent="0.3">
      <c r="A6" s="172" t="s">
        <v>0</v>
      </c>
      <c r="B6" s="153"/>
      <c r="C6" s="153"/>
      <c r="D6" s="154"/>
    </row>
    <row r="7" spans="1:9" ht="21.75" customHeight="1" thickBot="1" x14ac:dyDescent="0.3">
      <c r="A7" s="104"/>
      <c r="B7" s="104"/>
      <c r="C7" s="104"/>
      <c r="D7" s="104"/>
    </row>
    <row r="8" spans="1:9" ht="285" customHeight="1" thickBot="1" x14ac:dyDescent="0.3">
      <c r="A8" s="173" t="s">
        <v>90</v>
      </c>
      <c r="B8" s="174"/>
      <c r="C8" s="174"/>
      <c r="D8" s="174"/>
      <c r="E8" s="175"/>
      <c r="F8" s="107"/>
      <c r="G8" s="106"/>
      <c r="H8" s="106"/>
      <c r="I8" s="106"/>
    </row>
    <row r="9" spans="1:9" ht="21" customHeight="1" x14ac:dyDescent="0.25">
      <c r="A9" s="105"/>
      <c r="B9" s="105"/>
      <c r="C9" s="105"/>
      <c r="D9" s="105"/>
    </row>
    <row r="10" spans="1:9" ht="15.75" thickBot="1" x14ac:dyDescent="0.3"/>
    <row r="11" spans="1:9" ht="19.5" thickBot="1" x14ac:dyDescent="0.3">
      <c r="A11" s="152" t="s">
        <v>1</v>
      </c>
      <c r="B11" s="153"/>
      <c r="C11" s="153"/>
      <c r="D11" s="154"/>
    </row>
    <row r="12" spans="1:9" ht="15.75" thickBot="1" x14ac:dyDescent="0.3"/>
    <row r="13" spans="1:9" ht="15.75" thickBot="1" x14ac:dyDescent="0.3">
      <c r="A13" s="163" t="s">
        <v>2</v>
      </c>
      <c r="B13" s="164"/>
      <c r="C13" s="164"/>
      <c r="D13" s="165"/>
    </row>
    <row r="14" spans="1:9" ht="82.5" customHeight="1" thickBot="1" x14ac:dyDescent="0.3">
      <c r="A14" s="155" t="s">
        <v>74</v>
      </c>
      <c r="B14" s="156"/>
      <c r="C14" s="156"/>
      <c r="D14" s="157"/>
      <c r="E14" s="94" t="s">
        <v>3</v>
      </c>
      <c r="F14" s="5"/>
    </row>
    <row r="15" spans="1:9" ht="15" x14ac:dyDescent="0.25">
      <c r="A15" s="8"/>
      <c r="B15" s="9"/>
      <c r="C15" s="9"/>
      <c r="D15" s="9"/>
      <c r="F15" s="5"/>
    </row>
    <row r="16" spans="1:9" ht="15.75" thickBot="1" x14ac:dyDescent="0.3">
      <c r="A16" s="166" t="s">
        <v>4</v>
      </c>
      <c r="B16" s="167"/>
      <c r="C16" s="167"/>
      <c r="D16" s="168"/>
      <c r="F16" s="5"/>
    </row>
    <row r="17" spans="1:7" ht="35.25" customHeight="1" thickBot="1" x14ac:dyDescent="0.3">
      <c r="A17" s="155" t="s">
        <v>5</v>
      </c>
      <c r="B17" s="161"/>
      <c r="C17" s="161"/>
      <c r="D17" s="162"/>
      <c r="F17" s="5"/>
    </row>
    <row r="18" spans="1:7" ht="20.25" customHeight="1" thickBot="1" x14ac:dyDescent="0.3">
      <c r="B18" s="9"/>
      <c r="C18" s="9"/>
      <c r="D18" s="9"/>
      <c r="F18" s="5"/>
    </row>
    <row r="19" spans="1:7" ht="20.25" customHeight="1" thickBot="1" x14ac:dyDescent="0.3">
      <c r="A19" s="169" t="s">
        <v>6</v>
      </c>
      <c r="B19" s="170"/>
      <c r="C19" s="170"/>
      <c r="D19" s="171"/>
      <c r="F19" s="5"/>
    </row>
    <row r="20" spans="1:7" ht="186" customHeight="1" thickBot="1" x14ac:dyDescent="0.3">
      <c r="A20" s="158" t="s">
        <v>7</v>
      </c>
      <c r="B20" s="159"/>
      <c r="C20" s="159"/>
      <c r="D20" s="160"/>
      <c r="F20" s="5"/>
      <c r="G20" s="5"/>
    </row>
    <row r="21" spans="1:7" ht="15.75" thickBot="1" x14ac:dyDescent="0.3">
      <c r="A21" s="30"/>
      <c r="F21" s="5"/>
      <c r="G21" s="5"/>
    </row>
    <row r="22" spans="1:7" s="23" customFormat="1" ht="47.25" customHeight="1" thickBot="1" x14ac:dyDescent="0.3">
      <c r="A22" s="148" t="s">
        <v>8</v>
      </c>
      <c r="B22" s="149"/>
      <c r="C22" s="88"/>
      <c r="D22" s="89" t="s">
        <v>9</v>
      </c>
      <c r="F22" s="35"/>
      <c r="G22" s="35"/>
    </row>
    <row r="23" spans="1:7" ht="15" x14ac:dyDescent="0.25">
      <c r="F23" s="5"/>
      <c r="G23" s="5"/>
    </row>
    <row r="24" spans="1:7" ht="15" x14ac:dyDescent="0.25">
      <c r="B24" s="6"/>
      <c r="F24" s="5"/>
      <c r="G24" s="5"/>
    </row>
    <row r="25" spans="1:7" ht="15" x14ac:dyDescent="0.25">
      <c r="F25" s="7"/>
    </row>
    <row r="26" spans="1:7" ht="15" x14ac:dyDescent="0.25">
      <c r="F26" s="7"/>
    </row>
    <row r="27" spans="1:7" ht="15" x14ac:dyDescent="0.25">
      <c r="F27" s="7"/>
    </row>
    <row r="28" spans="1:7" ht="15" x14ac:dyDescent="0.25">
      <c r="F28" s="7"/>
    </row>
    <row r="29" spans="1:7" ht="15" x14ac:dyDescent="0.25"/>
    <row r="30" spans="1:7" ht="15" x14ac:dyDescent="0.25"/>
  </sheetData>
  <mergeCells count="12">
    <mergeCell ref="A22:B22"/>
    <mergeCell ref="A3:D3"/>
    <mergeCell ref="A4:D4"/>
    <mergeCell ref="A11:D11"/>
    <mergeCell ref="A14:D14"/>
    <mergeCell ref="A20:D20"/>
    <mergeCell ref="A17:D17"/>
    <mergeCell ref="A13:D13"/>
    <mergeCell ref="A16:D16"/>
    <mergeCell ref="A19:D19"/>
    <mergeCell ref="A6:D6"/>
    <mergeCell ref="A8:E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499984740745262"/>
  </sheetPr>
  <dimension ref="A1:D26"/>
  <sheetViews>
    <sheetView zoomScaleNormal="100" workbookViewId="0">
      <selection activeCell="A10" sqref="A10:B10"/>
    </sheetView>
  </sheetViews>
  <sheetFormatPr defaultRowHeight="15" x14ac:dyDescent="0.25"/>
  <cols>
    <col min="1" max="1" width="35.42578125" customWidth="1"/>
    <col min="2" max="2" width="46.5703125" customWidth="1"/>
    <col min="3" max="3" width="12.42578125" customWidth="1"/>
    <col min="4" max="4" width="38" customWidth="1"/>
  </cols>
  <sheetData>
    <row r="1" spans="1:4" s="61" customFormat="1" ht="30.75" customHeight="1" thickBot="1" x14ac:dyDescent="0.4">
      <c r="A1" s="59" t="str">
        <f ca="1">MID(CELL("filename",A1),FIND("]",CELL("filename",A1))+1,255)</f>
        <v>2. Rate card</v>
      </c>
      <c r="B1" s="60"/>
      <c r="C1" s="60"/>
    </row>
    <row r="2" spans="1:4" x14ac:dyDescent="0.25">
      <c r="A2" s="49" t="s">
        <v>10</v>
      </c>
      <c r="B2" s="23"/>
      <c r="C2" s="23"/>
    </row>
    <row r="3" spans="1:4" ht="30.75" customHeight="1" x14ac:dyDescent="0.25">
      <c r="A3" s="28" t="s">
        <v>11</v>
      </c>
      <c r="B3" s="23"/>
      <c r="C3" s="23"/>
    </row>
    <row r="4" spans="1:4" ht="24" customHeight="1" x14ac:dyDescent="0.25">
      <c r="A4" s="176" t="s">
        <v>12</v>
      </c>
      <c r="B4" s="177"/>
      <c r="C4" s="23"/>
    </row>
    <row r="5" spans="1:4" x14ac:dyDescent="0.25">
      <c r="A5" s="184" t="s">
        <v>13</v>
      </c>
      <c r="B5" s="184"/>
      <c r="C5" s="184"/>
      <c r="D5" s="184"/>
    </row>
    <row r="6" spans="1:4" x14ac:dyDescent="0.25">
      <c r="A6" s="184" t="s">
        <v>14</v>
      </c>
      <c r="B6" s="184"/>
      <c r="C6" s="184"/>
      <c r="D6" s="184"/>
    </row>
    <row r="7" spans="1:4" x14ac:dyDescent="0.25">
      <c r="A7" s="184" t="s">
        <v>91</v>
      </c>
      <c r="B7" s="184"/>
      <c r="C7" s="184"/>
      <c r="D7" s="184"/>
    </row>
    <row r="8" spans="1:4" ht="22.5" customHeight="1" x14ac:dyDescent="0.25">
      <c r="A8" s="182" t="s">
        <v>15</v>
      </c>
      <c r="B8" s="183"/>
      <c r="C8" s="183"/>
      <c r="D8" s="183"/>
    </row>
    <row r="9" spans="1:4" ht="15.75" thickBot="1" x14ac:dyDescent="0.3"/>
    <row r="10" spans="1:4" ht="15.75" thickBot="1" x14ac:dyDescent="0.3">
      <c r="A10" s="178" t="s">
        <v>93</v>
      </c>
      <c r="B10" s="179"/>
      <c r="C10" s="180"/>
      <c r="D10" s="181"/>
    </row>
    <row r="11" spans="1:4" ht="24.75" customHeight="1" x14ac:dyDescent="0.25">
      <c r="A11" s="128" t="s">
        <v>16</v>
      </c>
      <c r="B11" s="129" t="s">
        <v>17</v>
      </c>
      <c r="C11" s="129" t="s">
        <v>18</v>
      </c>
      <c r="D11" s="130" t="s">
        <v>88</v>
      </c>
    </row>
    <row r="12" spans="1:4" s="50" customFormat="1" ht="24" customHeight="1" x14ac:dyDescent="0.25">
      <c r="A12" s="86" t="s">
        <v>19</v>
      </c>
      <c r="B12" s="51"/>
      <c r="C12" s="66">
        <v>0</v>
      </c>
      <c r="D12" s="51"/>
    </row>
    <row r="13" spans="1:4" s="50" customFormat="1" ht="24" customHeight="1" x14ac:dyDescent="0.25">
      <c r="A13" s="86" t="s">
        <v>20</v>
      </c>
      <c r="B13" s="51"/>
      <c r="C13" s="66">
        <v>0</v>
      </c>
      <c r="D13" s="51"/>
    </row>
    <row r="14" spans="1:4" s="50" customFormat="1" ht="24" customHeight="1" x14ac:dyDescent="0.25">
      <c r="A14" s="86" t="s">
        <v>21</v>
      </c>
      <c r="B14" s="51"/>
      <c r="C14" s="66">
        <v>0</v>
      </c>
      <c r="D14" s="51"/>
    </row>
    <row r="15" spans="1:4" s="50" customFormat="1" ht="24" customHeight="1" x14ac:dyDescent="0.25">
      <c r="A15" s="86" t="s">
        <v>22</v>
      </c>
      <c r="B15" s="51"/>
      <c r="C15" s="66">
        <v>0</v>
      </c>
      <c r="D15" s="51"/>
    </row>
    <row r="16" spans="1:4" s="50" customFormat="1" ht="24" customHeight="1" x14ac:dyDescent="0.25">
      <c r="A16" s="86" t="s">
        <v>23</v>
      </c>
      <c r="B16" s="51"/>
      <c r="C16" s="66">
        <v>0</v>
      </c>
      <c r="D16" s="51"/>
    </row>
    <row r="17" spans="1:4" s="50" customFormat="1" ht="24" customHeight="1" x14ac:dyDescent="0.25">
      <c r="A17" s="86" t="s">
        <v>24</v>
      </c>
      <c r="B17" s="51"/>
      <c r="C17" s="66">
        <v>0</v>
      </c>
      <c r="D17" s="51"/>
    </row>
    <row r="18" spans="1:4" s="50" customFormat="1" ht="24" customHeight="1" x14ac:dyDescent="0.25">
      <c r="A18" s="86" t="s">
        <v>25</v>
      </c>
      <c r="B18" s="51"/>
      <c r="C18" s="66">
        <v>0</v>
      </c>
      <c r="D18" s="51"/>
    </row>
    <row r="19" spans="1:4" s="50" customFormat="1" ht="24" customHeight="1" x14ac:dyDescent="0.25">
      <c r="A19" s="87" t="s">
        <v>26</v>
      </c>
      <c r="B19" s="51"/>
      <c r="C19" s="66">
        <v>0</v>
      </c>
      <c r="D19" s="91"/>
    </row>
    <row r="20" spans="1:4" s="50" customFormat="1" ht="24" customHeight="1" x14ac:dyDescent="0.25">
      <c r="A20" s="86" t="s">
        <v>27</v>
      </c>
      <c r="B20" s="51"/>
      <c r="C20" s="66">
        <v>0</v>
      </c>
      <c r="D20" s="51"/>
    </row>
    <row r="21" spans="1:4" s="50" customFormat="1" ht="24" customHeight="1" x14ac:dyDescent="0.25">
      <c r="A21" s="86" t="s">
        <v>28</v>
      </c>
      <c r="B21" s="51"/>
      <c r="C21" s="66">
        <v>0</v>
      </c>
      <c r="D21" s="51"/>
    </row>
    <row r="22" spans="1:4" s="50" customFormat="1" ht="24" customHeight="1" x14ac:dyDescent="0.25">
      <c r="A22" s="86" t="s">
        <v>29</v>
      </c>
      <c r="B22" s="51"/>
      <c r="C22" s="66">
        <v>0</v>
      </c>
      <c r="D22" s="51"/>
    </row>
    <row r="23" spans="1:4" x14ac:dyDescent="0.25">
      <c r="A23" s="92" t="s">
        <v>30</v>
      </c>
      <c r="B23" s="51"/>
      <c r="C23" s="66">
        <v>0</v>
      </c>
      <c r="D23" s="51"/>
    </row>
    <row r="24" spans="1:4" x14ac:dyDescent="0.25">
      <c r="A24" s="95" t="s">
        <v>31</v>
      </c>
      <c r="B24" s="51"/>
      <c r="C24" s="66">
        <v>0</v>
      </c>
      <c r="D24" s="51"/>
    </row>
    <row r="25" spans="1:4" x14ac:dyDescent="0.25">
      <c r="A25" s="95" t="s">
        <v>32</v>
      </c>
      <c r="B25" s="51"/>
      <c r="C25" s="66">
        <v>0</v>
      </c>
      <c r="D25" s="51"/>
    </row>
    <row r="26" spans="1:4" x14ac:dyDescent="0.25">
      <c r="A26" s="95" t="s">
        <v>33</v>
      </c>
      <c r="B26" s="51"/>
      <c r="C26" s="66">
        <v>0</v>
      </c>
      <c r="D26" s="51"/>
    </row>
  </sheetData>
  <mergeCells count="7">
    <mergeCell ref="A4:B4"/>
    <mergeCell ref="A10:B10"/>
    <mergeCell ref="C10:D10"/>
    <mergeCell ref="A8:D8"/>
    <mergeCell ref="A5:D5"/>
    <mergeCell ref="A6:D6"/>
    <mergeCell ref="A7:D7"/>
  </mergeCells>
  <phoneticPr fontId="1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C983A-B4D7-4693-8A18-C136758F266D}">
  <sheetPr>
    <tabColor theme="9" tint="-0.499984740745262"/>
  </sheetPr>
  <dimension ref="A1:R46"/>
  <sheetViews>
    <sheetView topLeftCell="A8" zoomScale="80" zoomScaleNormal="80" workbookViewId="0">
      <selection activeCell="A18" sqref="A18"/>
    </sheetView>
  </sheetViews>
  <sheetFormatPr defaultRowHeight="15" x14ac:dyDescent="0.25"/>
  <cols>
    <col min="1" max="1" width="47.42578125" customWidth="1"/>
    <col min="2" max="2" width="46.5703125" customWidth="1"/>
    <col min="3" max="3" width="12.42578125" customWidth="1"/>
    <col min="4" max="4" width="18.42578125" customWidth="1"/>
    <col min="6" max="6" width="11.140625" bestFit="1" customWidth="1"/>
    <col min="7" max="7" width="13.5703125" customWidth="1"/>
    <col min="9" max="9" width="11.140625" bestFit="1" customWidth="1"/>
    <col min="10" max="10" width="13.85546875" customWidth="1"/>
    <col min="12" max="12" width="11.140625" bestFit="1" customWidth="1"/>
    <col min="13" max="13" width="13.85546875" customWidth="1"/>
    <col min="15" max="15" width="11.140625" bestFit="1" customWidth="1"/>
    <col min="16" max="16" width="13.85546875" customWidth="1"/>
    <col min="18" max="18" width="11.140625" bestFit="1" customWidth="1"/>
  </cols>
  <sheetData>
    <row r="1" spans="1:18" s="61" customFormat="1" ht="30.75" customHeight="1" thickBot="1" x14ac:dyDescent="0.4">
      <c r="A1" s="59" t="str">
        <f ca="1">MID(CELL("filename",A1),FIND("]",CELL("filename",A1))+1,255)</f>
        <v>3. Recurring costs</v>
      </c>
      <c r="B1" s="60"/>
      <c r="C1" s="60"/>
    </row>
    <row r="2" spans="1:18" x14ac:dyDescent="0.25">
      <c r="A2" s="127" t="s">
        <v>75</v>
      </c>
      <c r="C2" s="23"/>
    </row>
    <row r="3" spans="1:18" x14ac:dyDescent="0.25">
      <c r="A3" s="28" t="s">
        <v>11</v>
      </c>
      <c r="C3" s="23"/>
    </row>
    <row r="4" spans="1:18" ht="15.75" thickBot="1" x14ac:dyDescent="0.3">
      <c r="A4" s="24"/>
      <c r="B4" s="24"/>
      <c r="C4" s="24"/>
      <c r="D4" s="24"/>
      <c r="E4" s="24"/>
      <c r="F4" s="24"/>
      <c r="G4" s="24"/>
      <c r="H4" s="24"/>
      <c r="I4" s="24"/>
      <c r="J4" s="24"/>
      <c r="K4" s="24"/>
      <c r="L4" s="24"/>
      <c r="M4" s="24"/>
      <c r="N4" s="24"/>
      <c r="O4" s="24"/>
      <c r="P4" s="24"/>
      <c r="Q4" s="24"/>
      <c r="R4" s="24"/>
    </row>
    <row r="5" spans="1:18" ht="14.45" customHeight="1" thickBot="1" x14ac:dyDescent="0.3">
      <c r="A5" s="204" t="s">
        <v>34</v>
      </c>
      <c r="B5" s="205"/>
      <c r="C5" s="205"/>
      <c r="D5" s="205"/>
      <c r="E5" s="205"/>
      <c r="F5" s="205"/>
      <c r="G5" s="205"/>
      <c r="H5" s="205"/>
      <c r="I5" s="205"/>
      <c r="J5" s="205"/>
      <c r="K5" s="206"/>
      <c r="L5" s="24"/>
      <c r="O5" s="24"/>
      <c r="R5" s="24"/>
    </row>
    <row r="6" spans="1:18" ht="14.45" customHeight="1" thickBot="1" x14ac:dyDescent="0.3">
      <c r="A6" s="207" t="s">
        <v>35</v>
      </c>
      <c r="B6" s="208"/>
      <c r="C6" s="208"/>
      <c r="D6" s="208"/>
      <c r="E6" s="208"/>
      <c r="F6" s="208"/>
      <c r="G6" s="208"/>
      <c r="H6" s="208"/>
      <c r="I6" s="208"/>
      <c r="J6" s="208"/>
      <c r="K6" s="209"/>
      <c r="L6" s="24"/>
      <c r="O6" s="24"/>
      <c r="R6" s="24"/>
    </row>
    <row r="7" spans="1:18" ht="19.350000000000001" customHeight="1" thickBot="1" x14ac:dyDescent="0.3">
      <c r="A7" s="204" t="s">
        <v>36</v>
      </c>
      <c r="B7" s="205"/>
      <c r="C7" s="205"/>
      <c r="D7" s="205"/>
      <c r="E7" s="205"/>
      <c r="F7" s="205"/>
      <c r="G7" s="205"/>
      <c r="H7" s="205"/>
      <c r="I7" s="205"/>
      <c r="J7" s="205"/>
      <c r="K7" s="206"/>
      <c r="L7" s="24"/>
      <c r="O7" s="24"/>
      <c r="R7" s="24"/>
    </row>
    <row r="8" spans="1:18" ht="36.6" customHeight="1" x14ac:dyDescent="0.25">
      <c r="A8" s="207" t="s">
        <v>76</v>
      </c>
      <c r="B8" s="208"/>
      <c r="C8" s="208"/>
      <c r="D8" s="208"/>
      <c r="E8" s="208"/>
      <c r="F8" s="208"/>
      <c r="G8" s="208"/>
      <c r="H8" s="208"/>
      <c r="I8" s="208"/>
      <c r="J8" s="208"/>
      <c r="K8" s="209"/>
      <c r="L8" s="24"/>
      <c r="O8" s="24"/>
      <c r="R8" s="24"/>
    </row>
    <row r="9" spans="1:18" ht="26.1" customHeight="1" x14ac:dyDescent="0.25">
      <c r="A9" s="207" t="s">
        <v>37</v>
      </c>
      <c r="B9" s="208"/>
      <c r="C9" s="208"/>
      <c r="D9" s="208"/>
      <c r="E9" s="208"/>
      <c r="F9" s="208"/>
      <c r="G9" s="208"/>
      <c r="H9" s="208"/>
      <c r="I9" s="208"/>
      <c r="J9" s="208"/>
      <c r="K9" s="209"/>
      <c r="L9" s="24"/>
      <c r="O9" s="24"/>
      <c r="R9" s="24"/>
    </row>
    <row r="10" spans="1:18" ht="25.35" customHeight="1" thickBot="1" x14ac:dyDescent="0.3">
      <c r="A10" s="210"/>
      <c r="B10" s="208"/>
      <c r="C10" s="208"/>
      <c r="D10" s="208"/>
      <c r="E10" s="208"/>
      <c r="F10" s="208"/>
      <c r="G10" s="208"/>
      <c r="H10" s="208"/>
      <c r="I10" s="208"/>
      <c r="J10" s="208"/>
      <c r="K10" s="209"/>
      <c r="L10" s="24"/>
      <c r="O10" s="24"/>
      <c r="R10" s="24"/>
    </row>
    <row r="11" spans="1:18" s="50" customFormat="1" ht="24" customHeight="1" thickBot="1" x14ac:dyDescent="0.3">
      <c r="A11" s="204" t="s">
        <v>38</v>
      </c>
      <c r="B11" s="205"/>
      <c r="C11" s="205"/>
      <c r="D11" s="205"/>
      <c r="E11" s="205"/>
      <c r="F11" s="205"/>
      <c r="G11" s="205"/>
      <c r="H11" s="205"/>
      <c r="I11" s="205"/>
      <c r="J11" s="205"/>
      <c r="K11" s="206"/>
      <c r="L11" s="24"/>
      <c r="M11"/>
      <c r="O11" s="24"/>
      <c r="P11"/>
      <c r="R11" s="24"/>
    </row>
    <row r="12" spans="1:18" s="50" customFormat="1" ht="32.450000000000003" customHeight="1" x14ac:dyDescent="0.25">
      <c r="A12" s="211" t="s">
        <v>77</v>
      </c>
      <c r="B12" s="212"/>
      <c r="C12" s="212"/>
      <c r="D12" s="212"/>
      <c r="E12" s="212"/>
      <c r="F12" s="212"/>
      <c r="G12" s="212"/>
      <c r="H12" s="212"/>
      <c r="I12" s="212"/>
      <c r="J12" s="212"/>
      <c r="K12" s="213"/>
      <c r="L12" s="24"/>
      <c r="M12"/>
      <c r="O12" s="24"/>
      <c r="P12"/>
      <c r="R12" s="24"/>
    </row>
    <row r="13" spans="1:18" s="50" customFormat="1" ht="20.45" customHeight="1" x14ac:dyDescent="0.25">
      <c r="A13" s="214" t="s">
        <v>39</v>
      </c>
      <c r="B13" s="215"/>
      <c r="C13" s="215"/>
      <c r="D13" s="215"/>
      <c r="E13" s="215"/>
      <c r="F13" s="215"/>
      <c r="G13" s="215"/>
      <c r="H13" s="215"/>
      <c r="I13" s="215"/>
      <c r="J13" s="215"/>
      <c r="K13" s="216"/>
      <c r="L13" s="24"/>
      <c r="M13"/>
      <c r="O13" s="24"/>
      <c r="P13"/>
      <c r="R13" s="24"/>
    </row>
    <row r="14" spans="1:18" s="50" customFormat="1" ht="3" customHeight="1" x14ac:dyDescent="0.25">
      <c r="A14" s="201"/>
      <c r="B14" s="202"/>
      <c r="C14" s="202"/>
      <c r="D14" s="202"/>
      <c r="E14" s="202"/>
      <c r="F14" s="202"/>
      <c r="G14" s="202"/>
      <c r="H14" s="202"/>
      <c r="I14" s="202"/>
      <c r="J14" s="202"/>
      <c r="K14" s="203"/>
      <c r="L14" s="24"/>
      <c r="M14"/>
      <c r="O14" s="24"/>
      <c r="P14"/>
      <c r="R14" s="24"/>
    </row>
    <row r="15" spans="1:18" s="50" customFormat="1" ht="20.45" customHeight="1" x14ac:dyDescent="0.25">
      <c r="A15" s="214" t="s">
        <v>40</v>
      </c>
      <c r="B15" s="215"/>
      <c r="C15" s="215"/>
      <c r="D15" s="215"/>
      <c r="E15" s="215"/>
      <c r="F15" s="215"/>
      <c r="G15" s="215"/>
      <c r="H15" s="215"/>
      <c r="I15" s="215"/>
      <c r="J15" s="215"/>
      <c r="K15" s="216"/>
      <c r="L15" s="24"/>
      <c r="M15"/>
      <c r="O15" s="24"/>
      <c r="P15"/>
      <c r="R15" s="24"/>
    </row>
    <row r="16" spans="1:18" s="50" customFormat="1" ht="24" customHeight="1" x14ac:dyDescent="0.25">
      <c r="A16" s="176" t="s">
        <v>12</v>
      </c>
      <c r="B16" s="177"/>
      <c r="C16" s="25"/>
      <c r="D16" s="25"/>
      <c r="E16" s="25"/>
      <c r="F16" s="25"/>
      <c r="G16" s="25"/>
      <c r="H16" s="25"/>
      <c r="I16" s="25"/>
      <c r="J16" s="25"/>
      <c r="K16" s="25"/>
      <c r="L16" s="24"/>
      <c r="M16" s="25"/>
      <c r="N16" s="25"/>
      <c r="O16" s="24"/>
      <c r="P16" s="25"/>
      <c r="Q16" s="25"/>
      <c r="R16" s="24"/>
    </row>
    <row r="17" spans="1:18" s="50" customFormat="1" ht="24" customHeight="1" thickBot="1" x14ac:dyDescent="0.3">
      <c r="A17" s="132"/>
      <c r="B17" s="132"/>
      <c r="C17" s="25"/>
      <c r="D17" s="25"/>
      <c r="E17" s="25"/>
      <c r="F17" s="25"/>
      <c r="G17" s="25"/>
      <c r="H17" s="25"/>
      <c r="I17" s="25"/>
      <c r="J17" s="25"/>
      <c r="K17" s="25"/>
      <c r="L17" s="24"/>
      <c r="M17" s="25"/>
      <c r="N17" s="25"/>
      <c r="O17" s="24"/>
      <c r="P17" s="25"/>
      <c r="Q17" s="25"/>
      <c r="R17" s="24"/>
    </row>
    <row r="18" spans="1:18" s="50" customFormat="1" ht="24" customHeight="1" thickBot="1" x14ac:dyDescent="0.3">
      <c r="A18" s="133" t="s">
        <v>94</v>
      </c>
      <c r="B18" s="135"/>
      <c r="C18" s="134"/>
      <c r="D18" s="134"/>
      <c r="E18" s="25"/>
      <c r="F18" s="25"/>
      <c r="G18" s="25"/>
      <c r="H18" s="25"/>
      <c r="I18" s="25"/>
      <c r="J18" s="25"/>
      <c r="K18" s="25"/>
      <c r="L18" s="24"/>
      <c r="M18" s="25"/>
      <c r="N18" s="25"/>
      <c r="O18" s="24"/>
      <c r="P18" s="25"/>
      <c r="Q18" s="25"/>
      <c r="R18" s="24"/>
    </row>
    <row r="19" spans="1:18" s="50" customFormat="1" ht="24" customHeight="1" x14ac:dyDescent="0.25">
      <c r="A19" s="217" t="s">
        <v>85</v>
      </c>
      <c r="B19" s="219" t="s">
        <v>84</v>
      </c>
      <c r="C19" s="143" t="s">
        <v>83</v>
      </c>
      <c r="D19" s="139" t="s">
        <v>41</v>
      </c>
      <c r="E19" s="147"/>
      <c r="F19" s="140"/>
      <c r="G19" s="139" t="s">
        <v>42</v>
      </c>
      <c r="H19" s="147"/>
      <c r="I19" s="147"/>
      <c r="J19" s="139" t="s">
        <v>43</v>
      </c>
      <c r="K19" s="147"/>
      <c r="L19" s="140"/>
      <c r="M19" s="139" t="s">
        <v>44</v>
      </c>
      <c r="N19" s="147"/>
      <c r="O19" s="140"/>
      <c r="P19" s="139" t="s">
        <v>45</v>
      </c>
      <c r="Q19" s="147"/>
      <c r="R19" s="140"/>
    </row>
    <row r="20" spans="1:18" s="50" customFormat="1" ht="32.25" customHeight="1" thickBot="1" x14ac:dyDescent="0.3">
      <c r="A20" s="218"/>
      <c r="B20" s="220"/>
      <c r="C20" s="221"/>
      <c r="D20" s="67" t="s">
        <v>86</v>
      </c>
      <c r="E20" s="26" t="s">
        <v>46</v>
      </c>
      <c r="F20" s="27" t="s">
        <v>82</v>
      </c>
      <c r="G20" s="67" t="s">
        <v>86</v>
      </c>
      <c r="H20" s="26" t="s">
        <v>46</v>
      </c>
      <c r="I20" s="26" t="s">
        <v>82</v>
      </c>
      <c r="J20" s="67" t="s">
        <v>86</v>
      </c>
      <c r="K20" s="26" t="s">
        <v>46</v>
      </c>
      <c r="L20" s="27" t="s">
        <v>82</v>
      </c>
      <c r="M20" s="67" t="s">
        <v>87</v>
      </c>
      <c r="N20" s="26" t="s">
        <v>46</v>
      </c>
      <c r="O20" s="27" t="s">
        <v>82</v>
      </c>
      <c r="P20" s="67" t="s">
        <v>86</v>
      </c>
      <c r="Q20" s="26" t="s">
        <v>46</v>
      </c>
      <c r="R20" s="27" t="s">
        <v>82</v>
      </c>
    </row>
    <row r="21" spans="1:18" s="50" customFormat="1" ht="24" customHeight="1" x14ac:dyDescent="0.25">
      <c r="A21" s="188" t="s">
        <v>48</v>
      </c>
      <c r="B21" s="189"/>
      <c r="C21" s="189"/>
      <c r="D21" s="189"/>
      <c r="E21" s="189"/>
      <c r="F21" s="189"/>
      <c r="G21" s="189"/>
      <c r="H21" s="189"/>
      <c r="I21" s="189"/>
      <c r="J21" s="189"/>
      <c r="K21" s="189"/>
      <c r="L21" s="189"/>
      <c r="M21" s="189"/>
      <c r="N21" s="189"/>
      <c r="O21" s="189"/>
      <c r="P21" s="189"/>
      <c r="Q21" s="189"/>
      <c r="R21" s="189"/>
    </row>
    <row r="22" spans="1:18" s="50" customFormat="1" ht="24" customHeight="1" x14ac:dyDescent="0.25">
      <c r="A22" s="68"/>
      <c r="B22" s="69"/>
      <c r="C22" s="85"/>
      <c r="D22" s="71"/>
      <c r="E22" s="97"/>
      <c r="F22" s="77">
        <v>0</v>
      </c>
      <c r="G22" s="98"/>
      <c r="H22" s="97"/>
      <c r="I22" s="77">
        <v>0</v>
      </c>
      <c r="J22" s="98"/>
      <c r="K22" s="97"/>
      <c r="L22" s="101">
        <v>0</v>
      </c>
      <c r="M22" s="98"/>
      <c r="N22" s="97"/>
      <c r="O22" s="101">
        <v>0</v>
      </c>
      <c r="P22" s="98"/>
      <c r="Q22" s="97"/>
      <c r="R22" s="101">
        <v>0</v>
      </c>
    </row>
    <row r="23" spans="1:18" s="50" customFormat="1" ht="24" customHeight="1" x14ac:dyDescent="0.25">
      <c r="A23" s="68" t="s">
        <v>49</v>
      </c>
      <c r="B23" s="84" t="s">
        <v>50</v>
      </c>
      <c r="C23" s="70"/>
      <c r="D23" s="71"/>
      <c r="E23" s="97"/>
      <c r="F23" s="77">
        <v>0</v>
      </c>
      <c r="G23" s="98"/>
      <c r="H23" s="97"/>
      <c r="I23" s="77">
        <v>0</v>
      </c>
      <c r="J23" s="98"/>
      <c r="K23" s="97"/>
      <c r="L23" s="101">
        <v>0</v>
      </c>
      <c r="M23" s="98"/>
      <c r="N23" s="97"/>
      <c r="O23" s="101">
        <v>0</v>
      </c>
      <c r="P23" s="98"/>
      <c r="Q23" s="97"/>
      <c r="R23" s="101">
        <v>0</v>
      </c>
    </row>
    <row r="24" spans="1:18" s="50" customFormat="1" ht="24" customHeight="1" x14ac:dyDescent="0.25">
      <c r="A24" s="68"/>
      <c r="B24" s="69"/>
      <c r="C24" s="70"/>
      <c r="D24" s="71"/>
      <c r="E24" s="97"/>
      <c r="F24" s="77">
        <v>0</v>
      </c>
      <c r="G24" s="98"/>
      <c r="H24" s="97"/>
      <c r="I24" s="77">
        <v>0</v>
      </c>
      <c r="J24" s="98"/>
      <c r="K24" s="97"/>
      <c r="L24" s="101">
        <v>0</v>
      </c>
      <c r="M24" s="98"/>
      <c r="N24" s="97"/>
      <c r="O24" s="101">
        <v>0</v>
      </c>
      <c r="P24" s="98"/>
      <c r="Q24" s="97"/>
      <c r="R24" s="101">
        <v>0</v>
      </c>
    </row>
    <row r="25" spans="1:18" x14ac:dyDescent="0.25">
      <c r="A25" s="68" t="s">
        <v>51</v>
      </c>
      <c r="B25" s="69"/>
      <c r="C25" s="70"/>
      <c r="D25" s="71"/>
      <c r="E25" s="118"/>
      <c r="F25" s="77">
        <v>0</v>
      </c>
      <c r="G25" s="98"/>
      <c r="H25" s="118"/>
      <c r="I25" s="77">
        <v>0</v>
      </c>
      <c r="J25" s="98"/>
      <c r="K25" s="118"/>
      <c r="L25" s="101">
        <v>0</v>
      </c>
      <c r="M25" s="98"/>
      <c r="N25" s="118"/>
      <c r="O25" s="101">
        <v>0</v>
      </c>
      <c r="P25" s="98"/>
      <c r="Q25" s="118"/>
      <c r="R25" s="101">
        <v>0</v>
      </c>
    </row>
    <row r="26" spans="1:18" ht="15.75" x14ac:dyDescent="0.25">
      <c r="A26" s="190" t="s">
        <v>52</v>
      </c>
      <c r="B26" s="191"/>
      <c r="C26" s="191"/>
      <c r="D26" s="191"/>
      <c r="E26" s="191"/>
      <c r="F26" s="191"/>
      <c r="G26" s="191"/>
      <c r="H26" s="191"/>
      <c r="I26" s="191"/>
      <c r="J26" s="191"/>
      <c r="K26" s="191"/>
      <c r="L26" s="191"/>
      <c r="M26" s="191"/>
      <c r="N26" s="191"/>
      <c r="O26" s="191"/>
      <c r="P26" s="191"/>
      <c r="Q26" s="191"/>
      <c r="R26" s="192"/>
    </row>
    <row r="27" spans="1:18" x14ac:dyDescent="0.25">
      <c r="A27" s="68"/>
      <c r="B27" s="69"/>
      <c r="C27" s="70"/>
      <c r="D27" s="71"/>
      <c r="E27" s="97"/>
      <c r="F27" s="101">
        <v>0</v>
      </c>
      <c r="G27" s="71"/>
      <c r="H27" s="97"/>
      <c r="I27" s="101">
        <v>0</v>
      </c>
      <c r="J27" s="71"/>
      <c r="K27" s="97"/>
      <c r="L27" s="101">
        <v>0</v>
      </c>
      <c r="M27" s="71"/>
      <c r="N27" s="97"/>
      <c r="O27" s="100">
        <v>0</v>
      </c>
      <c r="P27" s="71"/>
      <c r="Q27" s="97"/>
      <c r="R27" s="101">
        <v>0</v>
      </c>
    </row>
    <row r="28" spans="1:18" x14ac:dyDescent="0.25">
      <c r="A28" s="72"/>
      <c r="B28" s="69"/>
      <c r="C28" s="70"/>
      <c r="D28" s="71"/>
      <c r="E28" s="97"/>
      <c r="F28" s="77">
        <v>0</v>
      </c>
      <c r="G28" s="71"/>
      <c r="H28" s="97"/>
      <c r="I28" s="77">
        <v>0</v>
      </c>
      <c r="J28" s="71"/>
      <c r="K28" s="97"/>
      <c r="L28" s="101">
        <v>0</v>
      </c>
      <c r="M28" s="71"/>
      <c r="N28" s="97"/>
      <c r="O28" s="101">
        <v>0</v>
      </c>
      <c r="P28" s="71"/>
      <c r="Q28" s="97"/>
      <c r="R28" s="101">
        <v>0</v>
      </c>
    </row>
    <row r="29" spans="1:18" x14ac:dyDescent="0.25">
      <c r="A29" s="68"/>
      <c r="B29" s="69"/>
      <c r="C29" s="70"/>
      <c r="D29" s="71"/>
      <c r="E29" s="97"/>
      <c r="F29" s="77">
        <v>0</v>
      </c>
      <c r="G29" s="71"/>
      <c r="H29" s="97"/>
      <c r="I29" s="77">
        <v>0</v>
      </c>
      <c r="J29" s="71"/>
      <c r="K29" s="97"/>
      <c r="L29" s="101">
        <v>0</v>
      </c>
      <c r="M29" s="71"/>
      <c r="N29" s="97"/>
      <c r="O29" s="101">
        <v>0</v>
      </c>
      <c r="P29" s="71"/>
      <c r="Q29" s="97"/>
      <c r="R29" s="101">
        <v>0</v>
      </c>
    </row>
    <row r="30" spans="1:18" x14ac:dyDescent="0.25">
      <c r="A30" s="68" t="s">
        <v>51</v>
      </c>
      <c r="B30" s="69"/>
      <c r="C30" s="70"/>
      <c r="D30" s="71"/>
      <c r="E30" s="97"/>
      <c r="F30" s="101">
        <v>0</v>
      </c>
      <c r="G30" s="71"/>
      <c r="H30" s="97"/>
      <c r="I30" s="101">
        <v>0</v>
      </c>
      <c r="J30" s="71"/>
      <c r="K30" s="118"/>
      <c r="L30" s="101">
        <v>0</v>
      </c>
      <c r="M30" s="71"/>
      <c r="N30" s="97"/>
      <c r="O30" s="101">
        <v>0</v>
      </c>
      <c r="P30" s="71"/>
      <c r="Q30" s="118"/>
      <c r="R30" s="101">
        <v>0</v>
      </c>
    </row>
    <row r="31" spans="1:18" ht="15.75" x14ac:dyDescent="0.25">
      <c r="A31" s="190" t="s">
        <v>53</v>
      </c>
      <c r="B31" s="191"/>
      <c r="C31" s="191"/>
      <c r="D31" s="191"/>
      <c r="E31" s="191"/>
      <c r="F31" s="191"/>
      <c r="G31" s="191"/>
      <c r="H31" s="191"/>
      <c r="I31" s="191"/>
      <c r="J31" s="191"/>
      <c r="K31" s="191"/>
      <c r="L31" s="191"/>
      <c r="M31" s="191"/>
      <c r="N31" s="191"/>
      <c r="O31" s="191"/>
      <c r="P31" s="191"/>
      <c r="Q31" s="191"/>
      <c r="R31" s="192"/>
    </row>
    <row r="32" spans="1:18" ht="30" x14ac:dyDescent="0.25">
      <c r="A32" s="68" t="s">
        <v>54</v>
      </c>
      <c r="B32" s="84" t="s">
        <v>55</v>
      </c>
      <c r="C32" s="73"/>
      <c r="D32" s="77">
        <v>0</v>
      </c>
      <c r="E32" s="78">
        <v>0</v>
      </c>
      <c r="F32" s="81">
        <f>D32*E32</f>
        <v>0</v>
      </c>
      <c r="G32" s="77">
        <v>0</v>
      </c>
      <c r="H32" s="78">
        <v>0</v>
      </c>
      <c r="I32" s="81">
        <f t="shared" ref="I32:I39" si="0">G32*H32</f>
        <v>0</v>
      </c>
      <c r="J32" s="77">
        <v>0</v>
      </c>
      <c r="K32" s="78">
        <v>0</v>
      </c>
      <c r="L32" s="99">
        <f t="shared" ref="L32:L39" si="1">J32*K32</f>
        <v>0</v>
      </c>
      <c r="M32" s="77">
        <v>0</v>
      </c>
      <c r="N32" s="78">
        <v>0</v>
      </c>
      <c r="O32" s="99">
        <f t="shared" ref="O32:O39" si="2">M32*N32</f>
        <v>0</v>
      </c>
      <c r="P32" s="77">
        <v>0</v>
      </c>
      <c r="Q32" s="78">
        <v>0</v>
      </c>
      <c r="R32" s="99">
        <f t="shared" ref="R32:R39" si="3">P32*Q32</f>
        <v>0</v>
      </c>
    </row>
    <row r="33" spans="1:18" x14ac:dyDescent="0.25">
      <c r="A33" s="73"/>
      <c r="B33" s="73"/>
      <c r="C33" s="73"/>
      <c r="D33" s="77">
        <v>0</v>
      </c>
      <c r="E33" s="78">
        <v>0</v>
      </c>
      <c r="F33" s="81">
        <f t="shared" ref="F33:F39" si="4">D33*E33</f>
        <v>0</v>
      </c>
      <c r="G33" s="77">
        <v>0</v>
      </c>
      <c r="H33" s="78">
        <v>0</v>
      </c>
      <c r="I33" s="81">
        <f t="shared" si="0"/>
        <v>0</v>
      </c>
      <c r="J33" s="77">
        <v>0</v>
      </c>
      <c r="K33" s="78">
        <v>0</v>
      </c>
      <c r="L33" s="99">
        <f t="shared" si="1"/>
        <v>0</v>
      </c>
      <c r="M33" s="77">
        <v>0</v>
      </c>
      <c r="N33" s="78">
        <v>0</v>
      </c>
      <c r="O33" s="99">
        <f t="shared" si="2"/>
        <v>0</v>
      </c>
      <c r="P33" s="77">
        <v>0</v>
      </c>
      <c r="Q33" s="78">
        <v>0</v>
      </c>
      <c r="R33" s="99">
        <f t="shared" si="3"/>
        <v>0</v>
      </c>
    </row>
    <row r="34" spans="1:18" x14ac:dyDescent="0.25">
      <c r="A34" s="73"/>
      <c r="B34" s="73"/>
      <c r="C34" s="73"/>
      <c r="D34" s="77">
        <v>0</v>
      </c>
      <c r="E34" s="78">
        <v>0</v>
      </c>
      <c r="F34" s="81">
        <f t="shared" si="4"/>
        <v>0</v>
      </c>
      <c r="G34" s="77">
        <v>0</v>
      </c>
      <c r="H34" s="78">
        <v>0</v>
      </c>
      <c r="I34" s="81">
        <f t="shared" si="0"/>
        <v>0</v>
      </c>
      <c r="J34" s="77">
        <v>0</v>
      </c>
      <c r="K34" s="78">
        <v>0</v>
      </c>
      <c r="L34" s="99">
        <f t="shared" si="1"/>
        <v>0</v>
      </c>
      <c r="M34" s="77">
        <v>0</v>
      </c>
      <c r="N34" s="78">
        <v>0</v>
      </c>
      <c r="O34" s="99">
        <f t="shared" si="2"/>
        <v>0</v>
      </c>
      <c r="P34" s="77">
        <v>0</v>
      </c>
      <c r="Q34" s="78">
        <v>0</v>
      </c>
      <c r="R34" s="99">
        <f t="shared" si="3"/>
        <v>0</v>
      </c>
    </row>
    <row r="35" spans="1:18" x14ac:dyDescent="0.25">
      <c r="A35" s="73"/>
      <c r="B35" s="73"/>
      <c r="C35" s="73"/>
      <c r="D35" s="77">
        <v>0</v>
      </c>
      <c r="E35" s="78">
        <v>0</v>
      </c>
      <c r="F35" s="81">
        <f t="shared" si="4"/>
        <v>0</v>
      </c>
      <c r="G35" s="77">
        <v>0</v>
      </c>
      <c r="H35" s="78">
        <v>0</v>
      </c>
      <c r="I35" s="81">
        <f t="shared" si="0"/>
        <v>0</v>
      </c>
      <c r="J35" s="77">
        <v>0</v>
      </c>
      <c r="K35" s="78">
        <v>0</v>
      </c>
      <c r="L35" s="99">
        <f t="shared" si="1"/>
        <v>0</v>
      </c>
      <c r="M35" s="77">
        <v>0</v>
      </c>
      <c r="N35" s="78">
        <v>0</v>
      </c>
      <c r="O35" s="99">
        <f t="shared" si="2"/>
        <v>0</v>
      </c>
      <c r="P35" s="77">
        <v>0</v>
      </c>
      <c r="Q35" s="78">
        <v>0</v>
      </c>
      <c r="R35" s="99">
        <f t="shared" si="3"/>
        <v>0</v>
      </c>
    </row>
    <row r="36" spans="1:18" x14ac:dyDescent="0.25">
      <c r="A36" s="73"/>
      <c r="B36" s="73"/>
      <c r="C36" s="73"/>
      <c r="D36" s="77">
        <v>0</v>
      </c>
      <c r="E36" s="78">
        <v>0</v>
      </c>
      <c r="F36" s="81">
        <f t="shared" si="4"/>
        <v>0</v>
      </c>
      <c r="G36" s="77">
        <v>0</v>
      </c>
      <c r="H36" s="78">
        <v>0</v>
      </c>
      <c r="I36" s="81">
        <f t="shared" si="0"/>
        <v>0</v>
      </c>
      <c r="J36" s="77">
        <v>0</v>
      </c>
      <c r="K36" s="78">
        <v>0</v>
      </c>
      <c r="L36" s="99">
        <f t="shared" si="1"/>
        <v>0</v>
      </c>
      <c r="M36" s="77">
        <v>0</v>
      </c>
      <c r="N36" s="78">
        <v>0</v>
      </c>
      <c r="O36" s="99">
        <f t="shared" si="2"/>
        <v>0</v>
      </c>
      <c r="P36" s="77">
        <v>0</v>
      </c>
      <c r="Q36" s="78">
        <v>0</v>
      </c>
      <c r="R36" s="99">
        <f t="shared" si="3"/>
        <v>0</v>
      </c>
    </row>
    <row r="37" spans="1:18" x14ac:dyDescent="0.25">
      <c r="A37" s="73"/>
      <c r="B37" s="73"/>
      <c r="C37" s="73"/>
      <c r="D37" s="77">
        <v>0</v>
      </c>
      <c r="E37" s="78">
        <v>0</v>
      </c>
      <c r="F37" s="81">
        <f t="shared" si="4"/>
        <v>0</v>
      </c>
      <c r="G37" s="77">
        <v>0</v>
      </c>
      <c r="H37" s="78">
        <v>0</v>
      </c>
      <c r="I37" s="81">
        <f t="shared" si="0"/>
        <v>0</v>
      </c>
      <c r="J37" s="77">
        <v>0</v>
      </c>
      <c r="K37" s="78">
        <v>0</v>
      </c>
      <c r="L37" s="99">
        <f t="shared" si="1"/>
        <v>0</v>
      </c>
      <c r="M37" s="77">
        <v>0</v>
      </c>
      <c r="N37" s="78">
        <v>0</v>
      </c>
      <c r="O37" s="99">
        <f t="shared" si="2"/>
        <v>0</v>
      </c>
      <c r="P37" s="77">
        <v>0</v>
      </c>
      <c r="Q37" s="78">
        <v>0</v>
      </c>
      <c r="R37" s="99">
        <f t="shared" si="3"/>
        <v>0</v>
      </c>
    </row>
    <row r="38" spans="1:18" x14ac:dyDescent="0.25">
      <c r="A38" s="73"/>
      <c r="B38" s="73"/>
      <c r="C38" s="73"/>
      <c r="D38" s="77">
        <v>0</v>
      </c>
      <c r="E38" s="78">
        <v>0</v>
      </c>
      <c r="F38" s="81">
        <f t="shared" si="4"/>
        <v>0</v>
      </c>
      <c r="G38" s="77">
        <v>0</v>
      </c>
      <c r="H38" s="78">
        <v>0</v>
      </c>
      <c r="I38" s="81">
        <f t="shared" si="0"/>
        <v>0</v>
      </c>
      <c r="J38" s="77">
        <v>0</v>
      </c>
      <c r="K38" s="78">
        <v>0</v>
      </c>
      <c r="L38" s="99">
        <f t="shared" si="1"/>
        <v>0</v>
      </c>
      <c r="M38" s="77">
        <v>0</v>
      </c>
      <c r="N38" s="78">
        <v>0</v>
      </c>
      <c r="O38" s="99">
        <f t="shared" si="2"/>
        <v>0</v>
      </c>
      <c r="P38" s="77">
        <v>0</v>
      </c>
      <c r="Q38" s="78">
        <v>0</v>
      </c>
      <c r="R38" s="99">
        <f t="shared" si="3"/>
        <v>0</v>
      </c>
    </row>
    <row r="39" spans="1:18" x14ac:dyDescent="0.25">
      <c r="A39" s="79" t="s">
        <v>51</v>
      </c>
      <c r="B39" s="73"/>
      <c r="C39" s="73"/>
      <c r="D39" s="77">
        <v>0</v>
      </c>
      <c r="E39" s="78">
        <v>0</v>
      </c>
      <c r="F39" s="81">
        <f t="shared" si="4"/>
        <v>0</v>
      </c>
      <c r="G39" s="77">
        <v>0</v>
      </c>
      <c r="H39" s="78">
        <v>0</v>
      </c>
      <c r="I39" s="81">
        <f t="shared" si="0"/>
        <v>0</v>
      </c>
      <c r="J39" s="77">
        <v>0</v>
      </c>
      <c r="K39" s="78">
        <v>0</v>
      </c>
      <c r="L39" s="99">
        <f t="shared" si="1"/>
        <v>0</v>
      </c>
      <c r="M39" s="77">
        <v>0</v>
      </c>
      <c r="N39" s="78">
        <v>0</v>
      </c>
      <c r="O39" s="99">
        <f t="shared" si="2"/>
        <v>0</v>
      </c>
      <c r="P39" s="77">
        <v>0</v>
      </c>
      <c r="Q39" s="78">
        <v>0</v>
      </c>
      <c r="R39" s="99">
        <f t="shared" si="3"/>
        <v>0</v>
      </c>
    </row>
    <row r="40" spans="1:18" ht="15.75" x14ac:dyDescent="0.25">
      <c r="A40" s="193" t="s">
        <v>56</v>
      </c>
      <c r="B40" s="194"/>
      <c r="C40" s="194"/>
      <c r="D40" s="194"/>
      <c r="E40" s="194"/>
      <c r="F40" s="194"/>
      <c r="G40" s="194"/>
      <c r="H40" s="194"/>
      <c r="I40" s="194"/>
      <c r="J40" s="194"/>
      <c r="K40" s="194"/>
      <c r="L40" s="194"/>
      <c r="M40" s="194"/>
      <c r="N40" s="194"/>
      <c r="O40" s="194"/>
      <c r="P40" s="194"/>
      <c r="Q40" s="194"/>
      <c r="R40" s="195"/>
    </row>
    <row r="41" spans="1:18" x14ac:dyDescent="0.25">
      <c r="A41" s="199" t="s">
        <v>57</v>
      </c>
      <c r="B41" s="200"/>
      <c r="C41" s="200"/>
      <c r="D41" s="77">
        <v>0</v>
      </c>
      <c r="E41" s="78">
        <v>0</v>
      </c>
      <c r="F41" s="80">
        <f t="shared" ref="F41" si="5">D41*E41</f>
        <v>0</v>
      </c>
      <c r="G41" s="77">
        <v>0</v>
      </c>
      <c r="H41" s="78">
        <v>0</v>
      </c>
      <c r="I41" s="80">
        <f t="shared" ref="I41" si="6">G41*H41</f>
        <v>0</v>
      </c>
      <c r="J41" s="77">
        <v>0</v>
      </c>
      <c r="K41" s="78">
        <v>0</v>
      </c>
      <c r="L41" s="102">
        <f>J41*K41</f>
        <v>0</v>
      </c>
      <c r="M41" s="77">
        <v>0</v>
      </c>
      <c r="N41" s="78">
        <v>0</v>
      </c>
      <c r="O41" s="102">
        <f>M41*N41</f>
        <v>0</v>
      </c>
      <c r="P41" s="77">
        <v>0</v>
      </c>
      <c r="Q41" s="78">
        <v>0</v>
      </c>
      <c r="R41" s="102">
        <f>P41*Q41</f>
        <v>0</v>
      </c>
    </row>
    <row r="42" spans="1:18" ht="15.75" thickBot="1" x14ac:dyDescent="0.3">
      <c r="A42" s="74"/>
      <c r="C42" s="119"/>
      <c r="F42" s="119"/>
      <c r="G42" s="103"/>
      <c r="H42" s="103"/>
      <c r="J42" s="120"/>
      <c r="K42" s="103"/>
      <c r="L42" s="75"/>
      <c r="M42" s="76"/>
      <c r="N42" s="103"/>
      <c r="P42" s="120"/>
      <c r="Q42" s="103"/>
      <c r="R42" s="119"/>
    </row>
    <row r="43" spans="1:18" ht="15.75" thickBot="1" x14ac:dyDescent="0.3">
      <c r="A43" s="196" t="s">
        <v>58</v>
      </c>
      <c r="B43" s="197"/>
      <c r="C43" s="198"/>
      <c r="D43" s="121"/>
      <c r="E43" s="122"/>
      <c r="F43" s="123">
        <f>SUM(F21:F39)-F41</f>
        <v>0</v>
      </c>
      <c r="G43" s="124"/>
      <c r="H43" s="122"/>
      <c r="I43" s="123">
        <f>SUM(I21:I39)-I41</f>
        <v>0</v>
      </c>
      <c r="J43" s="121"/>
      <c r="K43" s="122"/>
      <c r="L43" s="125">
        <f>SUM(L21:L39)-L41</f>
        <v>0</v>
      </c>
      <c r="M43" s="121"/>
      <c r="N43" s="122"/>
      <c r="O43" s="125">
        <f>SUM(O21:O39)-O41</f>
        <v>0</v>
      </c>
      <c r="P43" s="121"/>
      <c r="Q43" s="122"/>
      <c r="R43" s="125">
        <f>SUM(R21:R39)-R41</f>
        <v>0</v>
      </c>
    </row>
    <row r="44" spans="1:18" x14ac:dyDescent="0.25">
      <c r="A44" s="31"/>
      <c r="B44" s="31"/>
      <c r="C44" s="31"/>
      <c r="D44" s="32"/>
      <c r="E44" s="33"/>
      <c r="F44" s="31"/>
      <c r="G44" s="32"/>
      <c r="H44" s="24"/>
      <c r="I44" s="31"/>
      <c r="J44" s="32"/>
      <c r="K44" s="33"/>
      <c r="L44" s="31"/>
      <c r="M44" s="32"/>
      <c r="N44" s="33"/>
      <c r="O44" s="31"/>
      <c r="P44" s="32"/>
      <c r="Q44" s="33"/>
      <c r="R44" s="31"/>
    </row>
    <row r="45" spans="1:18" ht="15.75" thickBot="1" x14ac:dyDescent="0.3"/>
    <row r="46" spans="1:18" ht="15.75" thickBot="1" x14ac:dyDescent="0.3">
      <c r="J46" s="185"/>
      <c r="K46" s="185"/>
      <c r="L46" s="108"/>
      <c r="M46" s="185"/>
      <c r="N46" s="185"/>
      <c r="O46" s="108"/>
      <c r="P46" s="186" t="s">
        <v>59</v>
      </c>
      <c r="Q46" s="187"/>
      <c r="R46" s="82">
        <f>SUM(F43,I43,R43,O43,L43)</f>
        <v>0</v>
      </c>
    </row>
  </sheetData>
  <mergeCells count="29">
    <mergeCell ref="A15:K15"/>
    <mergeCell ref="A19:A20"/>
    <mergeCell ref="B19:B20"/>
    <mergeCell ref="C19:C20"/>
    <mergeCell ref="D19:F19"/>
    <mergeCell ref="G19:I19"/>
    <mergeCell ref="J19:L19"/>
    <mergeCell ref="A16:B16"/>
    <mergeCell ref="A14:K14"/>
    <mergeCell ref="A5:K5"/>
    <mergeCell ref="A6:K6"/>
    <mergeCell ref="A7:K7"/>
    <mergeCell ref="A8:K8"/>
    <mergeCell ref="A9:K9"/>
    <mergeCell ref="A10:K10"/>
    <mergeCell ref="A11:K11"/>
    <mergeCell ref="A12:K12"/>
    <mergeCell ref="A13:K13"/>
    <mergeCell ref="M19:O19"/>
    <mergeCell ref="M46:N46"/>
    <mergeCell ref="P19:R19"/>
    <mergeCell ref="P46:Q46"/>
    <mergeCell ref="A21:R21"/>
    <mergeCell ref="A26:R26"/>
    <mergeCell ref="A31:R31"/>
    <mergeCell ref="A40:R40"/>
    <mergeCell ref="J46:K46"/>
    <mergeCell ref="A43:C43"/>
    <mergeCell ref="A41:C4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L59"/>
  <sheetViews>
    <sheetView tabSelected="1" zoomScale="130" zoomScaleNormal="130" workbookViewId="0">
      <selection activeCell="L12" sqref="L12"/>
    </sheetView>
  </sheetViews>
  <sheetFormatPr defaultColWidth="9.140625" defaultRowHeight="15" x14ac:dyDescent="0.25"/>
  <cols>
    <col min="1" max="1" width="49.85546875" customWidth="1"/>
    <col min="2" max="2" width="13.42578125" customWidth="1"/>
    <col min="3" max="10" width="12.42578125" customWidth="1"/>
    <col min="11" max="12" width="11" customWidth="1"/>
  </cols>
  <sheetData>
    <row r="1" spans="1:12" s="61" customFormat="1" ht="22.5" customHeight="1" thickBot="1" x14ac:dyDescent="0.4">
      <c r="A1" s="59" t="str">
        <f ca="1">MID(CELL("filename",A1),FIND("]",CELL("filename",A1))+1,255)</f>
        <v>4. Website development</v>
      </c>
      <c r="B1" s="60"/>
      <c r="C1" s="60"/>
    </row>
    <row r="2" spans="1:12" x14ac:dyDescent="0.25">
      <c r="A2" s="49"/>
      <c r="B2" s="23"/>
      <c r="C2" s="23"/>
    </row>
    <row r="3" spans="1:12" ht="15.75" x14ac:dyDescent="0.25">
      <c r="A3" s="36" t="s">
        <v>60</v>
      </c>
      <c r="B3" s="10"/>
      <c r="C3" s="10"/>
      <c r="D3" s="10"/>
      <c r="E3" s="10"/>
      <c r="F3" s="10"/>
    </row>
    <row r="5" spans="1:12" ht="19.5" thickBot="1" x14ac:dyDescent="0.35">
      <c r="H5" s="58"/>
    </row>
    <row r="6" spans="1:12" ht="32.25" thickBot="1" x14ac:dyDescent="0.3">
      <c r="A6" s="136" t="s">
        <v>95</v>
      </c>
      <c r="B6" s="137"/>
      <c r="C6" s="137"/>
      <c r="D6" s="138"/>
    </row>
    <row r="7" spans="1:12" ht="6.75" customHeight="1" thickBot="1" x14ac:dyDescent="0.3"/>
    <row r="8" spans="1:12" ht="36" customHeight="1" x14ac:dyDescent="0.25">
      <c r="A8" s="141" t="s">
        <v>79</v>
      </c>
      <c r="B8" s="143" t="s">
        <v>78</v>
      </c>
      <c r="C8" s="145" t="s">
        <v>73</v>
      </c>
      <c r="D8" s="146"/>
      <c r="E8" s="139" t="s">
        <v>72</v>
      </c>
      <c r="F8" s="147"/>
      <c r="G8" s="139" t="s">
        <v>71</v>
      </c>
      <c r="H8" s="147"/>
      <c r="I8" s="139" t="s">
        <v>70</v>
      </c>
      <c r="J8" s="147"/>
      <c r="K8" s="139" t="s">
        <v>69</v>
      </c>
      <c r="L8" s="140"/>
    </row>
    <row r="9" spans="1:12" ht="30.75" customHeight="1" thickBot="1" x14ac:dyDescent="0.3">
      <c r="A9" s="142"/>
      <c r="B9" s="144"/>
      <c r="C9" s="67" t="s">
        <v>61</v>
      </c>
      <c r="D9" s="27" t="s">
        <v>62</v>
      </c>
      <c r="E9" s="26" t="s">
        <v>61</v>
      </c>
      <c r="F9" s="27" t="s">
        <v>62</v>
      </c>
      <c r="G9" s="26" t="s">
        <v>61</v>
      </c>
      <c r="H9" s="27" t="s">
        <v>47</v>
      </c>
      <c r="I9" s="26" t="s">
        <v>61</v>
      </c>
      <c r="J9" s="27" t="s">
        <v>47</v>
      </c>
      <c r="K9" s="26" t="s">
        <v>61</v>
      </c>
      <c r="L9" s="27" t="s">
        <v>47</v>
      </c>
    </row>
    <row r="10" spans="1:12" x14ac:dyDescent="0.25">
      <c r="A10" s="86" t="s">
        <v>19</v>
      </c>
      <c r="B10" s="83">
        <f>'2. Rate card'!C12</f>
        <v>0</v>
      </c>
      <c r="C10" s="126"/>
      <c r="D10" s="47">
        <f t="shared" ref="D10:D23" si="0">$B10*C10</f>
        <v>0</v>
      </c>
      <c r="E10" s="93"/>
      <c r="F10" s="47">
        <f t="shared" ref="F10" si="1">$B10*E10</f>
        <v>0</v>
      </c>
      <c r="G10" s="93"/>
      <c r="H10" s="47">
        <f t="shared" ref="H10" si="2">$B10*G10</f>
        <v>0</v>
      </c>
      <c r="I10" s="93"/>
      <c r="J10" s="47">
        <f t="shared" ref="J10" si="3">$B10*I10</f>
        <v>0</v>
      </c>
      <c r="K10" s="93"/>
      <c r="L10" s="47">
        <f t="shared" ref="L10" si="4">$B10*K10</f>
        <v>0</v>
      </c>
    </row>
    <row r="11" spans="1:12" x14ac:dyDescent="0.25">
      <c r="A11" s="86" t="s">
        <v>20</v>
      </c>
      <c r="B11" s="83">
        <f>'2. Rate card'!C13</f>
        <v>0</v>
      </c>
      <c r="C11" s="93"/>
      <c r="D11" s="47">
        <f t="shared" si="0"/>
        <v>0</v>
      </c>
      <c r="E11" s="93"/>
      <c r="F11" s="47">
        <f t="shared" ref="F11:F23" si="5">$B11*E11</f>
        <v>0</v>
      </c>
      <c r="G11" s="93"/>
      <c r="H11" s="47">
        <f t="shared" ref="H11:H23" si="6">$B11*G11</f>
        <v>0</v>
      </c>
      <c r="I11" s="93"/>
      <c r="J11" s="47">
        <f t="shared" ref="J11:J23" si="7">$B11*I11</f>
        <v>0</v>
      </c>
      <c r="K11" s="93"/>
      <c r="L11" s="47">
        <f t="shared" ref="L11:L23" si="8">$B11*K11</f>
        <v>0</v>
      </c>
    </row>
    <row r="12" spans="1:12" x14ac:dyDescent="0.25">
      <c r="A12" s="86" t="s">
        <v>21</v>
      </c>
      <c r="B12" s="83">
        <f>'2. Rate card'!C14</f>
        <v>0</v>
      </c>
      <c r="C12" s="93"/>
      <c r="D12" s="47">
        <f t="shared" si="0"/>
        <v>0</v>
      </c>
      <c r="E12" s="93"/>
      <c r="F12" s="47">
        <f t="shared" si="5"/>
        <v>0</v>
      </c>
      <c r="G12" s="93"/>
      <c r="H12" s="47">
        <f t="shared" si="6"/>
        <v>0</v>
      </c>
      <c r="I12" s="93"/>
      <c r="J12" s="47">
        <f t="shared" si="7"/>
        <v>0</v>
      </c>
      <c r="K12" s="93"/>
      <c r="L12" s="47">
        <f t="shared" si="8"/>
        <v>0</v>
      </c>
    </row>
    <row r="13" spans="1:12" x14ac:dyDescent="0.25">
      <c r="A13" s="86" t="s">
        <v>22</v>
      </c>
      <c r="B13" s="83">
        <f>'2. Rate card'!C15</f>
        <v>0</v>
      </c>
      <c r="C13" s="93"/>
      <c r="D13" s="47">
        <f t="shared" si="0"/>
        <v>0</v>
      </c>
      <c r="E13" s="93"/>
      <c r="F13" s="47">
        <f t="shared" si="5"/>
        <v>0</v>
      </c>
      <c r="G13" s="93"/>
      <c r="H13" s="47">
        <f t="shared" si="6"/>
        <v>0</v>
      </c>
      <c r="I13" s="93"/>
      <c r="J13" s="47">
        <f t="shared" si="7"/>
        <v>0</v>
      </c>
      <c r="K13" s="93"/>
      <c r="L13" s="47">
        <f t="shared" si="8"/>
        <v>0</v>
      </c>
    </row>
    <row r="14" spans="1:12" x14ac:dyDescent="0.25">
      <c r="A14" s="86" t="s">
        <v>23</v>
      </c>
      <c r="B14" s="83">
        <f>'2. Rate card'!C16</f>
        <v>0</v>
      </c>
      <c r="C14" s="93"/>
      <c r="D14" s="47">
        <f t="shared" si="0"/>
        <v>0</v>
      </c>
      <c r="E14" s="93"/>
      <c r="F14" s="47">
        <f t="shared" si="5"/>
        <v>0</v>
      </c>
      <c r="G14" s="93"/>
      <c r="H14" s="47">
        <f t="shared" si="6"/>
        <v>0</v>
      </c>
      <c r="I14" s="93"/>
      <c r="J14" s="47">
        <f t="shared" si="7"/>
        <v>0</v>
      </c>
      <c r="K14" s="93"/>
      <c r="L14" s="47">
        <f t="shared" si="8"/>
        <v>0</v>
      </c>
    </row>
    <row r="15" spans="1:12" x14ac:dyDescent="0.25">
      <c r="A15" s="86" t="s">
        <v>24</v>
      </c>
      <c r="B15" s="83">
        <f>'2. Rate card'!C17</f>
        <v>0</v>
      </c>
      <c r="C15" s="93"/>
      <c r="D15" s="47">
        <f t="shared" si="0"/>
        <v>0</v>
      </c>
      <c r="E15" s="93"/>
      <c r="F15" s="47">
        <f t="shared" si="5"/>
        <v>0</v>
      </c>
      <c r="G15" s="93"/>
      <c r="H15" s="47">
        <f t="shared" si="6"/>
        <v>0</v>
      </c>
      <c r="I15" s="93"/>
      <c r="J15" s="47">
        <f t="shared" si="7"/>
        <v>0</v>
      </c>
      <c r="K15" s="93"/>
      <c r="L15" s="47">
        <f t="shared" si="8"/>
        <v>0</v>
      </c>
    </row>
    <row r="16" spans="1:12" x14ac:dyDescent="0.25">
      <c r="A16" s="86" t="s">
        <v>25</v>
      </c>
      <c r="B16" s="83">
        <f>'2. Rate card'!C18</f>
        <v>0</v>
      </c>
      <c r="C16" s="93"/>
      <c r="D16" s="47">
        <f t="shared" si="0"/>
        <v>0</v>
      </c>
      <c r="E16" s="93"/>
      <c r="F16" s="47">
        <f t="shared" si="5"/>
        <v>0</v>
      </c>
      <c r="G16" s="93"/>
      <c r="H16" s="47">
        <f t="shared" si="6"/>
        <v>0</v>
      </c>
      <c r="I16" s="93"/>
      <c r="J16" s="47">
        <f t="shared" si="7"/>
        <v>0</v>
      </c>
      <c r="K16" s="93"/>
      <c r="L16" s="47">
        <f t="shared" si="8"/>
        <v>0</v>
      </c>
    </row>
    <row r="17" spans="1:12" x14ac:dyDescent="0.25">
      <c r="A17" s="87" t="s">
        <v>26</v>
      </c>
      <c r="B17" s="83">
        <f>'2. Rate card'!C19</f>
        <v>0</v>
      </c>
      <c r="C17" s="93"/>
      <c r="D17" s="47">
        <f t="shared" si="0"/>
        <v>0</v>
      </c>
      <c r="E17" s="93"/>
      <c r="F17" s="47">
        <f t="shared" si="5"/>
        <v>0</v>
      </c>
      <c r="G17" s="93"/>
      <c r="H17" s="47">
        <f t="shared" si="6"/>
        <v>0</v>
      </c>
      <c r="I17" s="93"/>
      <c r="J17" s="47">
        <f t="shared" si="7"/>
        <v>0</v>
      </c>
      <c r="K17" s="93"/>
      <c r="L17" s="47">
        <f t="shared" si="8"/>
        <v>0</v>
      </c>
    </row>
    <row r="18" spans="1:12" x14ac:dyDescent="0.25">
      <c r="A18" s="86" t="s">
        <v>27</v>
      </c>
      <c r="B18" s="83">
        <f>'2. Rate card'!C20</f>
        <v>0</v>
      </c>
      <c r="C18" s="93"/>
      <c r="D18" s="47">
        <f t="shared" si="0"/>
        <v>0</v>
      </c>
      <c r="E18" s="93"/>
      <c r="F18" s="47">
        <f t="shared" si="5"/>
        <v>0</v>
      </c>
      <c r="G18" s="93"/>
      <c r="H18" s="47">
        <f t="shared" si="6"/>
        <v>0</v>
      </c>
      <c r="I18" s="93"/>
      <c r="J18" s="47">
        <f t="shared" si="7"/>
        <v>0</v>
      </c>
      <c r="K18" s="93"/>
      <c r="L18" s="47">
        <f t="shared" si="8"/>
        <v>0</v>
      </c>
    </row>
    <row r="19" spans="1:12" x14ac:dyDescent="0.25">
      <c r="A19" s="86" t="s">
        <v>28</v>
      </c>
      <c r="B19" s="83">
        <f>'2. Rate card'!C21</f>
        <v>0</v>
      </c>
      <c r="C19" s="93"/>
      <c r="D19" s="47">
        <f t="shared" si="0"/>
        <v>0</v>
      </c>
      <c r="E19" s="93"/>
      <c r="F19" s="47">
        <f t="shared" si="5"/>
        <v>0</v>
      </c>
      <c r="G19" s="93"/>
      <c r="H19" s="47">
        <f t="shared" si="6"/>
        <v>0</v>
      </c>
      <c r="I19" s="93"/>
      <c r="J19" s="47">
        <f t="shared" si="7"/>
        <v>0</v>
      </c>
      <c r="K19" s="93"/>
      <c r="L19" s="47">
        <f t="shared" si="8"/>
        <v>0</v>
      </c>
    </row>
    <row r="20" spans="1:12" x14ac:dyDescent="0.25">
      <c r="A20" s="86" t="s">
        <v>29</v>
      </c>
      <c r="B20" s="83">
        <f>'2. Rate card'!C22</f>
        <v>0</v>
      </c>
      <c r="C20" s="93"/>
      <c r="D20" s="47">
        <f t="shared" si="0"/>
        <v>0</v>
      </c>
      <c r="E20" s="93"/>
      <c r="F20" s="47">
        <f t="shared" si="5"/>
        <v>0</v>
      </c>
      <c r="G20" s="93"/>
      <c r="H20" s="47">
        <f t="shared" si="6"/>
        <v>0</v>
      </c>
      <c r="I20" s="93"/>
      <c r="J20" s="47">
        <f t="shared" si="7"/>
        <v>0</v>
      </c>
      <c r="K20" s="93"/>
      <c r="L20" s="47">
        <f t="shared" si="8"/>
        <v>0</v>
      </c>
    </row>
    <row r="21" spans="1:12" x14ac:dyDescent="0.25">
      <c r="A21" s="96" t="s">
        <v>31</v>
      </c>
      <c r="B21" s="83">
        <f>'2. Rate card'!C23</f>
        <v>0</v>
      </c>
      <c r="C21" s="93"/>
      <c r="D21" s="47">
        <f t="shared" si="0"/>
        <v>0</v>
      </c>
      <c r="E21" s="93"/>
      <c r="F21" s="47">
        <f t="shared" si="5"/>
        <v>0</v>
      </c>
      <c r="G21" s="93"/>
      <c r="H21" s="47">
        <f t="shared" si="6"/>
        <v>0</v>
      </c>
      <c r="I21" s="93"/>
      <c r="J21" s="47">
        <f t="shared" si="7"/>
        <v>0</v>
      </c>
      <c r="K21" s="93"/>
      <c r="L21" s="47">
        <f t="shared" si="8"/>
        <v>0</v>
      </c>
    </row>
    <row r="22" spans="1:12" x14ac:dyDescent="0.25">
      <c r="A22" s="96" t="s">
        <v>32</v>
      </c>
      <c r="B22" s="83">
        <f>'2. Rate card'!C24</f>
        <v>0</v>
      </c>
      <c r="C22" s="93"/>
      <c r="D22" s="47">
        <f t="shared" si="0"/>
        <v>0</v>
      </c>
      <c r="E22" s="93"/>
      <c r="F22" s="47">
        <f t="shared" si="5"/>
        <v>0</v>
      </c>
      <c r="G22" s="93"/>
      <c r="H22" s="47">
        <f t="shared" si="6"/>
        <v>0</v>
      </c>
      <c r="I22" s="93"/>
      <c r="J22" s="47">
        <f t="shared" si="7"/>
        <v>0</v>
      </c>
      <c r="K22" s="93"/>
      <c r="L22" s="47">
        <f t="shared" si="8"/>
        <v>0</v>
      </c>
    </row>
    <row r="23" spans="1:12" x14ac:dyDescent="0.25">
      <c r="A23" s="96" t="s">
        <v>33</v>
      </c>
      <c r="B23" s="83">
        <f>'2. Rate card'!C24</f>
        <v>0</v>
      </c>
      <c r="C23" s="93"/>
      <c r="D23" s="47">
        <f t="shared" si="0"/>
        <v>0</v>
      </c>
      <c r="E23" s="93"/>
      <c r="F23" s="47">
        <f t="shared" si="5"/>
        <v>0</v>
      </c>
      <c r="G23" s="93"/>
      <c r="H23" s="47">
        <f t="shared" si="6"/>
        <v>0</v>
      </c>
      <c r="I23" s="93"/>
      <c r="J23" s="47">
        <f t="shared" si="7"/>
        <v>0</v>
      </c>
      <c r="K23" s="93"/>
      <c r="L23" s="47">
        <f t="shared" si="8"/>
        <v>0</v>
      </c>
    </row>
    <row r="24" spans="1:12" ht="24.75" customHeight="1" thickBot="1" x14ac:dyDescent="0.3">
      <c r="A24" s="29" t="s">
        <v>63</v>
      </c>
      <c r="B24" s="55"/>
      <c r="C24" s="52">
        <f>SUM(C10:C23)</f>
        <v>0</v>
      </c>
      <c r="D24" s="48">
        <f t="shared" ref="D24:L24" si="9">SUM(D10:D20)</f>
        <v>0</v>
      </c>
      <c r="E24" s="52">
        <f>SUM(E10:E23)</f>
        <v>0</v>
      </c>
      <c r="F24" s="48">
        <f t="shared" si="9"/>
        <v>0</v>
      </c>
      <c r="G24" s="52">
        <f>SUM(G10:G23)</f>
        <v>0</v>
      </c>
      <c r="H24" s="48">
        <f t="shared" si="9"/>
        <v>0</v>
      </c>
      <c r="I24" s="52">
        <f>SUM(I10:I23)</f>
        <v>0</v>
      </c>
      <c r="J24" s="48">
        <f t="shared" si="9"/>
        <v>0</v>
      </c>
      <c r="K24" s="52">
        <f>SUM(K10:K23)</f>
        <v>0</v>
      </c>
      <c r="L24" s="48">
        <f t="shared" si="9"/>
        <v>0</v>
      </c>
    </row>
    <row r="25" spans="1:12" ht="24.75" customHeight="1" thickBot="1" x14ac:dyDescent="0.3">
      <c r="A25" s="111"/>
      <c r="B25" s="112"/>
      <c r="C25" s="113"/>
      <c r="D25" s="114"/>
      <c r="E25" s="33"/>
      <c r="F25" s="110"/>
      <c r="G25" s="33"/>
      <c r="H25" s="110"/>
      <c r="I25" s="33"/>
      <c r="J25" s="110"/>
      <c r="K25" s="33"/>
      <c r="L25" s="110"/>
    </row>
    <row r="26" spans="1:12" ht="37.5" customHeight="1" thickBot="1" x14ac:dyDescent="0.3">
      <c r="A26" s="131" t="s">
        <v>89</v>
      </c>
      <c r="B26" s="57"/>
      <c r="C26" s="109"/>
      <c r="D26" s="37">
        <f>SUM(D24,F24,H24,J24)</f>
        <v>0</v>
      </c>
      <c r="F26" s="33"/>
      <c r="G26" s="32"/>
      <c r="H26" s="33"/>
      <c r="I26" s="32"/>
      <c r="J26" s="33"/>
      <c r="K26" s="32"/>
      <c r="L26" s="33"/>
    </row>
    <row r="27" spans="1:12" ht="27.75" customHeight="1" thickBot="1" x14ac:dyDescent="0.3">
      <c r="A27" s="56" t="s">
        <v>64</v>
      </c>
      <c r="B27" s="57"/>
      <c r="C27" s="53">
        <f>SUM(C24,E24,G24,I24,K24)</f>
        <v>0</v>
      </c>
      <c r="D27" s="37">
        <f>SUM(D24,F24,H24,J24,L24)</f>
        <v>0</v>
      </c>
    </row>
    <row r="28" spans="1:12" ht="18.75" customHeight="1" x14ac:dyDescent="0.25">
      <c r="A28" s="115"/>
      <c r="B28" s="116"/>
      <c r="C28" s="115"/>
      <c r="D28" s="117"/>
    </row>
    <row r="30" spans="1:12" ht="12.75" customHeight="1" x14ac:dyDescent="0.25"/>
    <row r="36" spans="1:3" x14ac:dyDescent="0.25">
      <c r="A36" s="28"/>
      <c r="B36" s="28"/>
      <c r="C36" s="28"/>
    </row>
    <row r="45" spans="1:3" ht="12.75" customHeight="1" x14ac:dyDescent="0.25"/>
    <row r="46" spans="1:3" ht="12.75" customHeight="1" x14ac:dyDescent="0.25"/>
    <row r="47" spans="1:3" ht="12.75" customHeight="1" x14ac:dyDescent="0.25"/>
    <row r="48" spans="1:3" ht="12.75" customHeight="1" x14ac:dyDescent="0.25"/>
    <row r="49" spans="1:3" ht="12.75" customHeight="1" x14ac:dyDescent="0.25"/>
    <row r="50" spans="1:3" ht="12.75" customHeight="1" x14ac:dyDescent="0.25"/>
    <row r="51" spans="1:3" ht="12.75" customHeight="1" x14ac:dyDescent="0.25">
      <c r="A51" s="38"/>
      <c r="B51" s="38"/>
      <c r="C51" s="38"/>
    </row>
    <row r="52" spans="1:3" ht="12.75" customHeight="1" x14ac:dyDescent="0.25">
      <c r="A52" s="39"/>
      <c r="B52" s="39"/>
      <c r="C52" s="39"/>
    </row>
    <row r="53" spans="1:3" ht="12.75" customHeight="1" x14ac:dyDescent="0.25">
      <c r="A53" s="28"/>
      <c r="B53" s="28"/>
      <c r="C53" s="28"/>
    </row>
    <row r="54" spans="1:3" x14ac:dyDescent="0.25">
      <c r="A54" s="40"/>
      <c r="B54" s="40"/>
      <c r="C54" s="40"/>
    </row>
    <row r="55" spans="1:3" x14ac:dyDescent="0.25">
      <c r="A55" s="40"/>
      <c r="B55" s="40"/>
      <c r="C55" s="40"/>
    </row>
    <row r="56" spans="1:3" x14ac:dyDescent="0.25">
      <c r="A56" s="41"/>
      <c r="B56" s="41"/>
      <c r="C56" s="41"/>
    </row>
    <row r="57" spans="1:3" x14ac:dyDescent="0.25">
      <c r="A57" s="42"/>
      <c r="B57" s="42"/>
      <c r="C57" s="42"/>
    </row>
    <row r="58" spans="1:3" x14ac:dyDescent="0.25">
      <c r="A58" s="42"/>
      <c r="B58" s="42"/>
      <c r="C58" s="42"/>
    </row>
    <row r="59" spans="1:3" x14ac:dyDescent="0.25">
      <c r="A59" s="42"/>
      <c r="B59" s="42"/>
      <c r="C59" s="42"/>
    </row>
  </sheetData>
  <mergeCells count="8">
    <mergeCell ref="B6:D6"/>
    <mergeCell ref="K8:L8"/>
    <mergeCell ref="A8:A9"/>
    <mergeCell ref="B8:B9"/>
    <mergeCell ref="C8:D8"/>
    <mergeCell ref="E8:F8"/>
    <mergeCell ref="G8:H8"/>
    <mergeCell ref="I8:J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H11"/>
  <sheetViews>
    <sheetView zoomScale="110" zoomScaleNormal="110" workbookViewId="0">
      <selection activeCell="B8" sqref="B8"/>
    </sheetView>
  </sheetViews>
  <sheetFormatPr defaultRowHeight="12.75" customHeight="1" x14ac:dyDescent="0.25"/>
  <cols>
    <col min="1" max="1" width="40.5703125" customWidth="1"/>
    <col min="2" max="2" width="13.5703125" customWidth="1"/>
    <col min="3" max="3" width="13.85546875" customWidth="1"/>
    <col min="4" max="5" width="13.140625" customWidth="1"/>
    <col min="6" max="6" width="13.42578125" customWidth="1"/>
    <col min="7" max="7" width="17.140625" bestFit="1" customWidth="1"/>
    <col min="8" max="8" width="13.42578125" hidden="1" customWidth="1"/>
    <col min="10" max="10" width="19.5703125" customWidth="1"/>
  </cols>
  <sheetData>
    <row r="1" spans="1:8" s="61" customFormat="1" ht="21.75" thickBot="1" x14ac:dyDescent="0.4">
      <c r="A1" s="62" t="str">
        <f ca="1">MID(CELL("filename",A1),FIND("]",CELL("filename",A1))+1,255)</f>
        <v>5. Total cost summary</v>
      </c>
    </row>
    <row r="2" spans="1:8" ht="15.75" x14ac:dyDescent="0.25">
      <c r="A2" s="22"/>
      <c r="B2" s="10"/>
      <c r="C2" s="10"/>
      <c r="D2" s="10"/>
      <c r="E2" s="10"/>
      <c r="F2" s="10"/>
      <c r="G2" s="10"/>
    </row>
    <row r="3" spans="1:8" ht="15.75" x14ac:dyDescent="0.25">
      <c r="A3" s="36" t="s">
        <v>65</v>
      </c>
      <c r="B3" s="10"/>
      <c r="C3" s="10"/>
      <c r="D3" s="10"/>
      <c r="E3" s="10"/>
      <c r="F3" s="10"/>
      <c r="G3" s="10"/>
    </row>
    <row r="4" spans="1:8" ht="15.75" thickBot="1" x14ac:dyDescent="0.3"/>
    <row r="5" spans="1:8" ht="39.75" customHeight="1" x14ac:dyDescent="0.25">
      <c r="A5" s="46" t="s">
        <v>66</v>
      </c>
      <c r="B5" s="11" t="s">
        <v>41</v>
      </c>
      <c r="C5" s="11" t="s">
        <v>42</v>
      </c>
      <c r="D5" s="11" t="s">
        <v>43</v>
      </c>
      <c r="E5" s="11" t="s">
        <v>44</v>
      </c>
      <c r="F5" s="11" t="s">
        <v>45</v>
      </c>
      <c r="G5" s="20" t="s">
        <v>80</v>
      </c>
      <c r="H5" s="222" t="s">
        <v>67</v>
      </c>
    </row>
    <row r="6" spans="1:8" ht="15" x14ac:dyDescent="0.25">
      <c r="A6" s="34"/>
      <c r="B6" s="44" t="s">
        <v>68</v>
      </c>
      <c r="C6" s="44" t="s">
        <v>68</v>
      </c>
      <c r="D6" s="44" t="s">
        <v>68</v>
      </c>
      <c r="E6" s="44" t="s">
        <v>68</v>
      </c>
      <c r="F6" s="44" t="s">
        <v>68</v>
      </c>
      <c r="G6" s="45" t="s">
        <v>68</v>
      </c>
      <c r="H6" s="223"/>
    </row>
    <row r="7" spans="1:8" ht="23.25" customHeight="1" x14ac:dyDescent="0.25">
      <c r="A7" s="13" t="str">
        <f ca="1">'4. Website development'!A1</f>
        <v>4. Website development</v>
      </c>
      <c r="B7" s="3">
        <f>'4. Website development'!D26</f>
        <v>0</v>
      </c>
      <c r="C7" s="3">
        <f>'4. Website development'!L24</f>
        <v>0</v>
      </c>
      <c r="D7" s="3">
        <f>'4. Website development'!L24</f>
        <v>0</v>
      </c>
      <c r="E7" s="3">
        <f>'4. Website development'!L24</f>
        <v>0</v>
      </c>
      <c r="F7" s="3">
        <f>'4. Website development'!L24</f>
        <v>0</v>
      </c>
      <c r="G7" s="3">
        <f>SUM(B7:F7)</f>
        <v>0</v>
      </c>
      <c r="H7" s="63"/>
    </row>
    <row r="8" spans="1:8" ht="23.25" customHeight="1" x14ac:dyDescent="0.25">
      <c r="A8" s="16" t="str">
        <f ca="1">'3. Recurring costs'!A1</f>
        <v>3. Recurring costs</v>
      </c>
      <c r="B8" s="3">
        <f>'3. Recurring costs'!F43</f>
        <v>0</v>
      </c>
      <c r="C8" s="3">
        <f>'3. Recurring costs'!I43</f>
        <v>0</v>
      </c>
      <c r="D8" s="3">
        <f>'3. Recurring costs'!L43</f>
        <v>0</v>
      </c>
      <c r="E8" s="3">
        <f>'3. Recurring costs'!O43</f>
        <v>0</v>
      </c>
      <c r="F8" s="3">
        <f>'3. Recurring costs'!R43</f>
        <v>0</v>
      </c>
      <c r="G8" s="15">
        <f>SUM(B8:F8)</f>
        <v>0</v>
      </c>
      <c r="H8" s="54"/>
    </row>
    <row r="9" spans="1:8" ht="15.75" thickBot="1" x14ac:dyDescent="0.3">
      <c r="A9" s="12"/>
      <c r="B9" s="1"/>
      <c r="C9" s="1"/>
      <c r="D9" s="1"/>
      <c r="E9" s="1"/>
      <c r="F9" s="1"/>
      <c r="G9" s="14"/>
      <c r="H9" s="63"/>
    </row>
    <row r="10" spans="1:8" s="2" customFormat="1" ht="33.75" customHeight="1" thickBot="1" x14ac:dyDescent="0.25">
      <c r="A10" s="90" t="s">
        <v>81</v>
      </c>
      <c r="B10" s="4">
        <f t="shared" ref="B10:D10" si="0">SUBTOTAL(9,B7:B9)</f>
        <v>0</v>
      </c>
      <c r="C10" s="4">
        <f t="shared" si="0"/>
        <v>0</v>
      </c>
      <c r="D10" s="4">
        <f t="shared" si="0"/>
        <v>0</v>
      </c>
      <c r="E10" s="4">
        <f t="shared" ref="E10:F10" si="1">SUBTOTAL(9,E7:E9)</f>
        <v>0</v>
      </c>
      <c r="F10" s="4">
        <f t="shared" si="1"/>
        <v>0</v>
      </c>
      <c r="G10" s="43">
        <f>SUM(G7:G9)</f>
        <v>0</v>
      </c>
      <c r="H10" s="64" t="e">
        <f>SUM(#REF!)</f>
        <v>#REF!</v>
      </c>
    </row>
    <row r="11" spans="1:8" s="2" customFormat="1" ht="15.75" thickBot="1" x14ac:dyDescent="0.3">
      <c r="A11" s="17"/>
      <c r="B11" s="18"/>
      <c r="C11" s="18"/>
      <c r="D11" s="18"/>
      <c r="E11" s="18"/>
      <c r="F11" s="18"/>
      <c r="G11" s="19"/>
      <c r="H11" s="65"/>
    </row>
  </sheetData>
  <mergeCells count="1">
    <mergeCell ref="H5:H6"/>
  </mergeCells>
  <phoneticPr fontId="17" type="noConversion"/>
  <pageMargins left="0.7" right="0.7" top="0.75" bottom="0.75" header="0.3" footer="0.3"/>
  <pageSetup paperSize="9" scale="7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Document" ma:contentTypeID="0x0101000BC94875665D404BB1351B53C41FD2C000262E53F7C2A0414DBDCB29865D501213" ma:contentTypeVersion="127" ma:contentTypeDescription="" ma:contentTypeScope="" ma:versionID="1dff7fe6276843a606f12a1c59f89915">
  <xsd:schema xmlns:xsd="http://www.w3.org/2001/XMLSchema" xmlns:xs="http://www.w3.org/2001/XMLSchema" xmlns:p="http://schemas.microsoft.com/office/2006/metadata/properties" xmlns:ns2="16e78fb2-3cf7-42f7-97b8-5cd0c6fb72f9" targetNamespace="http://schemas.microsoft.com/office/2006/metadata/properties" ma:root="true" ma:fieldsID="1cafcd5c0800e7d528447cb9f2ef1941" ns2:_="">
    <xsd:import namespace="16e78fb2-3cf7-42f7-97b8-5cd0c6fb72f9"/>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e78fb2-3cf7-42f7-97b8-5cd0c6fb72f9"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9c50d0ab-ad7e-48ea-a5da-f5af057197a2}" ma:internalName="TaxCatchAll" ma:showField="CatchAllData" ma:web="16e78fb2-3cf7-42f7-97b8-5cd0c6fb72f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c50d0ab-ad7e-48ea-a5da-f5af057197a2}" ma:internalName="TaxCatchAllLabel" ma:readOnly="true" ma:showField="CatchAllDataLabel" ma:web="16e78fb2-3cf7-42f7-97b8-5cd0c6fb72f9">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40|9933ab5b-818d-4479-bae2-09025726b6cd" ma:fieldId="{11f8bb48-43d6-459a-8b80-9123185593c7}" ma:sspId="8cb8c302-8092-486c-99b1-12e389666551" ma:termSetId="f077f246-e236-41a7-b5e7-32206ed0c02f"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8cb8c302-8092-486c-99b1-12e389666551" ma:termSetId="ce59be0b-c475-4dad-9d13-d884cc984bf7"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8cb8c302-8092-486c-99b1-12e389666551" ma:termSetId="d374a99c-f3a9-47b5-9668-6b7ca3ceb6a4"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default="-1;#Unclassified|d6154209-901f-4005-abe0-dde865f488ac" ma:fieldId="{6bbd3faf-a5ab-4e5e-b8a6-a5e099cef439}" ma:sspId="8cb8c302-8092-486c-99b1-12e389666551" ma:termSetId="8b64dfb4-ccd3-48c7-acb6-54f1ab2694fd"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8cb8c302-8092-486c-99b1-12e389666551" ma:termSetId="d374a99c-f3a9-47b5-9668-6b7ca3ceb6a4"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Docs_FileStatus xmlns="16e78fb2-3cf7-42f7-97b8-5cd0c6fb72f9">Live</eDocs_FileStatus>
    <TaxCatchAll xmlns="16e78fb2-3cf7-42f7-97b8-5cd0c6fb72f9">
      <Value>75</Value>
      <Value>4</Value>
      <Value>3</Value>
      <Value>1</Value>
      <Value>5</Value>
    </TaxCatchAll>
    <nb1b8a72855341e18dd75ce464e281f2 xmlns="16e78fb2-3cf7-42f7-97b8-5cd0c6fb72f9">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7dac70cd-61a2-45ee-b988-fc2ba85b8d6a</TermId>
        </TermInfo>
      </Terms>
    </nb1b8a72855341e18dd75ce464e281f2>
    <mbbd3fafa5ab4e5eb8a6a5e099cef439 xmlns="16e78fb2-3cf7-42f7-97b8-5cd0c6fb72f9">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d6154209-901f-4005-abe0-dde865f488ac</TermId>
        </TermInfo>
      </Terms>
    </mbbd3fafa5ab4e5eb8a6a5e099cef439>
    <fbaa881fc4ae443f9fdafbdd527793df xmlns="16e78fb2-3cf7-42f7-97b8-5cd0c6fb72f9">
      <Terms xmlns="http://schemas.microsoft.com/office/infopath/2007/PartnerControls"/>
    </fbaa881fc4ae443f9fdafbdd527793df>
    <eDocs_eFileName xmlns="16e78fb2-3cf7-42f7-97b8-5cd0c6fb72f9">CRA040-005-2026</eDocs_eFileName>
    <m02c691f3efa402dab5cbaa8c240a9e7 xmlns="16e78fb2-3cf7-42f7-97b8-5cd0c6fb72f9">
      <Terms xmlns="http://schemas.microsoft.com/office/infopath/2007/PartnerControls">
        <TermInfo xmlns="http://schemas.microsoft.com/office/infopath/2007/PartnerControls">
          <TermName xmlns="http://schemas.microsoft.com/office/infopath/2007/PartnerControls">Administration</TermName>
          <TermId xmlns="http://schemas.microsoft.com/office/infopath/2007/PartnerControls">edb09586-d7e8-4838-a435-efb6487fdf7e</TermId>
        </TermInfo>
        <TermInfo xmlns="http://schemas.microsoft.com/office/infopath/2007/PartnerControls">
          <TermName xmlns="http://schemas.microsoft.com/office/infopath/2007/PartnerControls">#Financial</TermName>
          <TermId xmlns="http://schemas.microsoft.com/office/infopath/2007/PartnerControls">1883eb71-73e8-45bb-907c-4bb5f761d0b6</TermId>
        </TermInfo>
      </Terms>
    </m02c691f3efa402dab5cbaa8c240a9e7>
    <h1f8bb4843d6459a8b809123185593c7 xmlns="16e78fb2-3cf7-42f7-97b8-5cd0c6fb72f9">
      <Terms xmlns="http://schemas.microsoft.com/office/infopath/2007/PartnerControls">
        <TermInfo xmlns="http://schemas.microsoft.com/office/infopath/2007/PartnerControls">
          <TermName xmlns="http://schemas.microsoft.com/office/infopath/2007/PartnerControls">040</TermName>
          <TermId xmlns="http://schemas.microsoft.com/office/infopath/2007/PartnerControls">9933ab5b-818d-4479-bae2-09025726b6cd</TermId>
        </TermInfo>
      </Terms>
    </h1f8bb4843d6459a8b809123185593c7>
    <_vti_ItemDeclaredRecord xmlns="16e78fb2-3cf7-42f7-97b8-5cd0c6fb72f9" xsi:nil="true"/>
  </documentManagement>
</p:properties>
</file>

<file path=customXml/itemProps1.xml><?xml version="1.0" encoding="utf-8"?>
<ds:datastoreItem xmlns:ds="http://schemas.openxmlformats.org/officeDocument/2006/customXml" ds:itemID="{99DF6620-6591-4B82-BBA2-4BF8474C43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e78fb2-3cf7-42f7-97b8-5cd0c6fb7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29E532-C723-429D-A16F-542691E532AE}">
  <ds:schemaRefs>
    <ds:schemaRef ds:uri="http://schemas.microsoft.com/sharepoint/v3/contenttype/forms"/>
  </ds:schemaRefs>
</ds:datastoreItem>
</file>

<file path=customXml/itemProps3.xml><?xml version="1.0" encoding="utf-8"?>
<ds:datastoreItem xmlns:ds="http://schemas.openxmlformats.org/officeDocument/2006/customXml" ds:itemID="{4DD42882-CC38-4054-A394-5D538D6F9922}">
  <ds:schemaRefs>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http://purl.org/dc/terms/"/>
    <ds:schemaRef ds:uri="http://purl.org/dc/elements/1.1/"/>
    <ds:schemaRef ds:uri="16e78fb2-3cf7-42f7-97b8-5cd0c6fb72f9"/>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Instructions to tenderers</vt:lpstr>
      <vt:lpstr>2. Rate card</vt:lpstr>
      <vt:lpstr>3. Recurring costs</vt:lpstr>
      <vt:lpstr>4. Website development</vt:lpstr>
      <vt:lpstr>5. Total cost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2024-04-23T22:22:26Z</dcterms:created>
  <dcterms:modified xsi:type="dcterms:W3CDTF">2026-09-16T14:49:06Z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_SecurityClassification">
    <vt:lpwstr>5;#Unclassified|d6154209-901f-4005-abe0-dde865f488ac</vt:lpwstr>
  </property>
  <property fmtid="{D5CDD505-2E9C-101B-9397-08002B2CF9AE}" pid="3" name="_dlc_policyId">
    <vt:lpwstr/>
  </property>
  <property fmtid="{D5CDD505-2E9C-101B-9397-08002B2CF9AE}" pid="4" name="eDocs_Year">
    <vt:lpwstr>75;#2026|7dac70cd-61a2-45ee-b988-fc2ba85b8d6a</vt:lpwstr>
  </property>
  <property fmtid="{D5CDD505-2E9C-101B-9397-08002B2CF9AE}" pid="5" name="ContentTypeId">
    <vt:lpwstr>0x0101000BC94875665D404BB1351B53C41FD2C000262E53F7C2A0414DBDCB29865D501213</vt:lpwstr>
  </property>
  <property fmtid="{D5CDD505-2E9C-101B-9397-08002B2CF9AE}" pid="6" name="eDocs_SeriesSubSeries">
    <vt:lpwstr>4;#070|b15b5c69-f0e9-4575-8b00-dd2b3d715849</vt:lpwstr>
  </property>
  <property fmtid="{D5CDD505-2E9C-101B-9397-08002B2CF9AE}" pid="7" name="eDocs_FileTopics">
    <vt:lpwstr>3;#Administration|edb09586-d7e8-4838-a435-efb6487fdf7e;#4;##Financial|1883eb71-73e8-45bb-907c-4bb5f761d0b6</vt:lpwstr>
  </property>
  <property fmtid="{D5CDD505-2E9C-101B-9397-08002B2CF9AE}" pid="8" name="ItemRetentionFormula">
    <vt:lpwstr/>
  </property>
  <property fmtid="{D5CDD505-2E9C-101B-9397-08002B2CF9AE}" pid="9" name="_docset_NoMedatataSyncRequired">
    <vt:lpwstr>False</vt:lpwstr>
  </property>
  <property fmtid="{D5CDD505-2E9C-101B-9397-08002B2CF9AE}" pid="10" name="eDocs_DocumentTopics">
    <vt:lpwstr/>
  </property>
  <property fmtid="{D5CDD505-2E9C-101B-9397-08002B2CF9AE}" pid="11" name="eDocs_Series">
    <vt:lpwstr>1;#040|9933ab5b-818d-4479-bae2-09025726b6cd</vt:lpwstr>
  </property>
  <property fmtid="{D5CDD505-2E9C-101B-9397-08002B2CF9AE}" pid="12" name="ge25f6a3ef6f42d4865685f2a74bf8c7">
    <vt:lpwstr/>
  </property>
  <property fmtid="{D5CDD505-2E9C-101B-9397-08002B2CF9AE}" pid="13" name="eDocs_RetentionPeriodTerm">
    <vt:lpwstr/>
  </property>
</Properties>
</file>