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G:\Procurement Departmental\Tenders\Uniforms\Released\"/>
    </mc:Choice>
  </mc:AlternateContent>
  <xr:revisionPtr revIDLastSave="0" documentId="8_{95CD2B5B-1F2F-426E-95F7-3BF656D78A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tructions" sheetId="2" r:id="rId1"/>
    <sheet name="Pricing Schedu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6" i="1"/>
  <c r="G36" i="1" l="1"/>
  <c r="I36" i="1" s="1"/>
  <c r="G25" i="1"/>
  <c r="I25" i="1" s="1"/>
  <c r="G16" i="1"/>
  <c r="I16" i="1" s="1"/>
  <c r="G6" i="1"/>
  <c r="I6" i="1" s="1"/>
  <c r="G41" i="1" l="1"/>
  <c r="I41" i="1" s="1"/>
  <c r="G40" i="1"/>
  <c r="I40" i="1" s="1"/>
  <c r="G39" i="1"/>
  <c r="I39" i="1" s="1"/>
  <c r="G38" i="1"/>
  <c r="I38" i="1" s="1"/>
  <c r="G37" i="1"/>
  <c r="I37" i="1" s="1"/>
  <c r="G35" i="1"/>
  <c r="I35" i="1" s="1"/>
  <c r="G34" i="1"/>
  <c r="I34" i="1" s="1"/>
  <c r="G33" i="1"/>
  <c r="I33" i="1" s="1"/>
  <c r="G21" i="1"/>
  <c r="G20" i="1"/>
  <c r="G19" i="1"/>
  <c r="G18" i="1"/>
  <c r="I18" i="1" s="1"/>
  <c r="G17" i="1"/>
  <c r="I17" i="1" s="1"/>
  <c r="G15" i="1"/>
  <c r="I15" i="1" s="1"/>
  <c r="G14" i="1"/>
  <c r="I14" i="1" s="1"/>
  <c r="I21" i="1"/>
  <c r="I20" i="1"/>
  <c r="I19" i="1"/>
  <c r="G13" i="1"/>
  <c r="I13" i="1" s="1"/>
  <c r="I26" i="1" l="1"/>
  <c r="I28" i="1"/>
  <c r="G29" i="1"/>
  <c r="I29" i="1" s="1"/>
  <c r="G30" i="1"/>
  <c r="I30" i="1" s="1"/>
  <c r="G31" i="1"/>
  <c r="I31" i="1" s="1"/>
  <c r="G11" i="1"/>
  <c r="I11" i="1" s="1"/>
  <c r="G10" i="1"/>
  <c r="I10" i="1" s="1"/>
  <c r="G4" i="1" l="1"/>
  <c r="G5" i="1"/>
  <c r="I5" i="1" s="1"/>
  <c r="G7" i="1"/>
  <c r="I7" i="1" s="1"/>
  <c r="G8" i="1"/>
  <c r="I8" i="1" s="1"/>
  <c r="G9" i="1"/>
  <c r="I9" i="1" s="1"/>
  <c r="G12" i="1"/>
  <c r="I12" i="1" s="1"/>
  <c r="G22" i="1"/>
  <c r="G23" i="1"/>
  <c r="I23" i="1" s="1"/>
  <c r="G24" i="1"/>
  <c r="G32" i="1"/>
  <c r="I32" i="1" s="1"/>
  <c r="I24" i="1" l="1"/>
  <c r="I22" i="1"/>
  <c r="I4" i="1"/>
  <c r="I27" i="1"/>
  <c r="I42" i="1" l="1"/>
</calcChain>
</file>

<file path=xl/sharedStrings.xml><?xml version="1.0" encoding="utf-8"?>
<sst xmlns="http://schemas.openxmlformats.org/spreadsheetml/2006/main" count="59" uniqueCount="35">
  <si>
    <t xml:space="preserve">Appendix 2 - Pricing Schedule   eTenders ID 8687240
</t>
  </si>
  <si>
    <t>Instructions to Tenderers</t>
  </si>
  <si>
    <t>Please read the RFT before completing the Pricing table</t>
  </si>
  <si>
    <t>Please complete these cost tables and include them in your response</t>
  </si>
  <si>
    <t>Please provide all costs excluding VAT.  Refer to  Appendix 1 Requirements and Specifications of the RFT.</t>
  </si>
  <si>
    <t>Pricing for garments must be offered at a fixed unit price, irrespective of size.</t>
  </si>
  <si>
    <t>Please note the contracting authority will evaluate all responses over the life of the contract to establish the Total Cost.</t>
  </si>
  <si>
    <t>Security Officer Uniform</t>
  </si>
  <si>
    <t xml:space="preserve">STAFF </t>
  </si>
  <si>
    <t>Requirement</t>
  </si>
  <si>
    <t>Quantity</t>
  </si>
  <si>
    <t>No of Staff</t>
  </si>
  <si>
    <t>Unit Price</t>
  </si>
  <si>
    <t>TOTAL</t>
  </si>
  <si>
    <t xml:space="preserve"> Security Officer (Male)</t>
  </si>
  <si>
    <t>Blazer</t>
  </si>
  <si>
    <t>Trousers</t>
  </si>
  <si>
    <t>Shirt (Long sleeved)</t>
  </si>
  <si>
    <t>Shirt (Short sleeved)</t>
  </si>
  <si>
    <t>Jumper</t>
  </si>
  <si>
    <t>Tie</t>
  </si>
  <si>
    <t>Overcoat</t>
  </si>
  <si>
    <t>Winter hat</t>
  </si>
  <si>
    <t>Gloves</t>
  </si>
  <si>
    <r>
      <rPr>
        <b/>
        <u/>
        <sz val="11"/>
        <color theme="1"/>
        <rFont val="Calibri"/>
        <family val="2"/>
        <scheme val="minor"/>
      </rPr>
      <t xml:space="preserve"> Security Supervisor (Male)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0"/>
        <color rgb="FFC00000"/>
        <rFont val="Calibri"/>
        <family val="2"/>
        <scheme val="minor"/>
      </rPr>
      <t>**Security Supervisor Trousers &amp; Blazer are grey in colour**</t>
    </r>
  </si>
  <si>
    <t>Blazer  **Grey**</t>
  </si>
  <si>
    <t>Trousers **Grey**</t>
  </si>
  <si>
    <t xml:space="preserve"> Security Officer (Female)</t>
  </si>
  <si>
    <t>Skirt</t>
  </si>
  <si>
    <t>Cardigan</t>
  </si>
  <si>
    <t>Cravat</t>
  </si>
  <si>
    <r>
      <rPr>
        <b/>
        <u/>
        <sz val="11"/>
        <color theme="1"/>
        <rFont val="Calibri"/>
        <family val="2"/>
        <scheme val="minor"/>
      </rPr>
      <t xml:space="preserve"> Security Supervisor (Female)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rgb="FFC00000"/>
        <rFont val="Calibri"/>
        <family val="2"/>
        <scheme val="minor"/>
      </rPr>
      <t>** Security Supervisor Trousers &amp; Blazer are grey in colour**</t>
    </r>
  </si>
  <si>
    <t>Jumper or Cardigan</t>
  </si>
  <si>
    <t>TOTAL PRICE:</t>
  </si>
  <si>
    <t>Quantities listed are indicative and may vary.  Unit prices shall be inclusive of delivery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</si>
</sst>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_-[$€-2]\ * #,##0.00_-;\-[$€-2]\ * #,##0.00_-;_-[$€-2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44" fontId="0" fillId="2" borderId="11" xfId="1" applyFont="1" applyFill="1" applyBorder="1"/>
    <xf numFmtId="44" fontId="0" fillId="2" borderId="14" xfId="1" applyFont="1" applyFill="1" applyBorder="1"/>
    <xf numFmtId="44" fontId="0" fillId="2" borderId="18" xfId="1" applyFont="1" applyFill="1" applyBorder="1"/>
    <xf numFmtId="44" fontId="2" fillId="3" borderId="4" xfId="0" applyNumberFormat="1" applyFont="1" applyFill="1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4" borderId="3" xfId="0" applyFont="1" applyFill="1" applyBorder="1"/>
    <xf numFmtId="0" fontId="4" fillId="4" borderId="6" xfId="0" applyFont="1" applyFill="1" applyBorder="1"/>
    <xf numFmtId="0" fontId="4" fillId="4" borderId="5" xfId="0" applyFont="1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4" fillId="4" borderId="3" xfId="0" applyFont="1" applyFill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0" fillId="5" borderId="13" xfId="0" applyFill="1" applyBorder="1"/>
    <xf numFmtId="44" fontId="7" fillId="2" borderId="9" xfId="1" applyFont="1" applyFill="1" applyBorder="1"/>
    <xf numFmtId="44" fontId="7" fillId="2" borderId="14" xfId="1" applyFont="1" applyFill="1" applyBorder="1"/>
    <xf numFmtId="0" fontId="0" fillId="5" borderId="8" xfId="0" applyFill="1" applyBorder="1"/>
    <xf numFmtId="44" fontId="0" fillId="5" borderId="18" xfId="1" applyFont="1" applyFill="1" applyBorder="1"/>
    <xf numFmtId="0" fontId="10" fillId="6" borderId="24" xfId="0" applyFont="1" applyFill="1" applyBorder="1"/>
    <xf numFmtId="0" fontId="10" fillId="6" borderId="25" xfId="0" applyFont="1" applyFill="1" applyBorder="1"/>
    <xf numFmtId="0" fontId="0" fillId="7" borderId="0" xfId="0" applyFill="1" applyAlignment="1">
      <alignment horizontal="center"/>
    </xf>
    <xf numFmtId="0" fontId="0" fillId="7" borderId="23" xfId="0" applyFill="1" applyBorder="1" applyAlignment="1">
      <alignment horizontal="center"/>
    </xf>
    <xf numFmtId="0" fontId="11" fillId="7" borderId="27" xfId="0" applyFont="1" applyFill="1" applyBorder="1" applyAlignment="1">
      <alignment horizontal="justify" vertical="center"/>
    </xf>
    <xf numFmtId="0" fontId="0" fillId="7" borderId="26" xfId="0" applyFill="1" applyBorder="1" applyAlignment="1">
      <alignment horizontal="center" vertical="top"/>
    </xf>
    <xf numFmtId="0" fontId="12" fillId="7" borderId="27" xfId="0" applyFont="1" applyFill="1" applyBorder="1" applyAlignment="1">
      <alignment horizontal="justify" vertical="top"/>
    </xf>
    <xf numFmtId="0" fontId="0" fillId="7" borderId="24" xfId="0" applyFill="1" applyBorder="1" applyAlignment="1">
      <alignment horizontal="center" vertical="top"/>
    </xf>
    <xf numFmtId="0" fontId="0" fillId="7" borderId="28" xfId="0" applyFill="1" applyBorder="1" applyAlignment="1">
      <alignment horizontal="center" vertical="top"/>
    </xf>
    <xf numFmtId="0" fontId="0" fillId="7" borderId="29" xfId="0" applyFill="1" applyBorder="1"/>
    <xf numFmtId="164" fontId="0" fillId="8" borderId="14" xfId="0" applyNumberFormat="1" applyFill="1" applyBorder="1" applyProtection="1">
      <protection locked="0"/>
    </xf>
    <xf numFmtId="164" fontId="0" fillId="8" borderId="18" xfId="0" applyNumberFormat="1" applyFill="1" applyBorder="1" applyProtection="1">
      <protection locked="0"/>
    </xf>
    <xf numFmtId="164" fontId="0" fillId="8" borderId="13" xfId="0" applyNumberFormat="1" applyFill="1" applyBorder="1" applyProtection="1">
      <protection locked="0"/>
    </xf>
    <xf numFmtId="0" fontId="13" fillId="0" borderId="0" xfId="0" applyFont="1" applyAlignment="1">
      <alignment horizontal="left" indent="1"/>
    </xf>
    <xf numFmtId="0" fontId="13" fillId="0" borderId="30" xfId="0" applyFont="1" applyBorder="1" applyAlignment="1">
      <alignment horizontal="left" indent="1"/>
    </xf>
    <xf numFmtId="0" fontId="4" fillId="4" borderId="31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horizontal="left" vertical="center" wrapText="1" indent="1"/>
    </xf>
    <xf numFmtId="0" fontId="2" fillId="5" borderId="12" xfId="0" applyFont="1" applyFill="1" applyBorder="1" applyAlignment="1">
      <alignment horizontal="left" vertical="center" indent="1"/>
    </xf>
    <xf numFmtId="0" fontId="2" fillId="5" borderId="22" xfId="0" applyFont="1" applyFill="1" applyBorder="1" applyAlignment="1">
      <alignment horizontal="left" vertical="center" indent="1"/>
    </xf>
    <xf numFmtId="0" fontId="2" fillId="5" borderId="15" xfId="0" applyFont="1" applyFill="1" applyBorder="1" applyAlignment="1">
      <alignment horizontal="left" vertical="center" indent="1"/>
    </xf>
    <xf numFmtId="0" fontId="2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F5" sqref="F5"/>
    </sheetView>
  </sheetViews>
  <sheetFormatPr defaultRowHeight="14.5" x14ac:dyDescent="0.35"/>
  <cols>
    <col min="1" max="1" width="4.7265625" customWidth="1"/>
    <col min="2" max="2" width="79.81640625" customWidth="1"/>
  </cols>
  <sheetData>
    <row r="1" spans="1:2" ht="23.25" customHeight="1" x14ac:dyDescent="0.35">
      <c r="A1" s="47" t="s">
        <v>0</v>
      </c>
      <c r="B1" s="48"/>
    </row>
    <row r="2" spans="1:2" ht="24" thickBot="1" x14ac:dyDescent="0.6">
      <c r="A2" s="32" t="s">
        <v>1</v>
      </c>
      <c r="B2" s="33"/>
    </row>
    <row r="3" spans="1:2" ht="15" thickBot="1" x14ac:dyDescent="0.4">
      <c r="A3" s="34"/>
      <c r="B3" s="41"/>
    </row>
    <row r="4" spans="1:2" x14ac:dyDescent="0.35">
      <c r="A4" s="35">
        <v>1</v>
      </c>
      <c r="B4" s="36" t="s">
        <v>2</v>
      </c>
    </row>
    <row r="5" spans="1:2" ht="22.5" customHeight="1" x14ac:dyDescent="0.35">
      <c r="A5" s="37">
        <v>2</v>
      </c>
      <c r="B5" s="36" t="s">
        <v>3</v>
      </c>
    </row>
    <row r="6" spans="1:2" ht="24.75" customHeight="1" x14ac:dyDescent="0.35">
      <c r="A6" s="37">
        <v>3</v>
      </c>
      <c r="B6" s="38" t="s">
        <v>4</v>
      </c>
    </row>
    <row r="7" spans="1:2" x14ac:dyDescent="0.35">
      <c r="A7" s="40">
        <v>4</v>
      </c>
      <c r="B7" s="38" t="s">
        <v>5</v>
      </c>
    </row>
    <row r="8" spans="1:2" ht="29.25" customHeight="1" thickBot="1" x14ac:dyDescent="0.4">
      <c r="A8" s="39">
        <v>5</v>
      </c>
      <c r="B8" s="38" t="s">
        <v>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3"/>
  <sheetViews>
    <sheetView zoomScale="98" zoomScaleNormal="98" workbookViewId="0">
      <selection activeCell="L18" sqref="L18"/>
    </sheetView>
  </sheetViews>
  <sheetFormatPr defaultColWidth="8.7265625" defaultRowHeight="14.5" x14ac:dyDescent="0.35"/>
  <cols>
    <col min="1" max="1" width="2.54296875" customWidth="1"/>
    <col min="2" max="2" width="28.81640625" customWidth="1"/>
    <col min="3" max="3" width="19.7265625" customWidth="1"/>
    <col min="4" max="4" width="10.54296875" style="10" customWidth="1"/>
    <col min="5" max="5" width="3.453125" customWidth="1"/>
    <col min="6" max="6" width="10.453125" bestFit="1" customWidth="1"/>
    <col min="7" max="7" width="9.26953125" style="10" customWidth="1"/>
    <col min="8" max="8" width="10" bestFit="1" customWidth="1"/>
    <col min="9" max="9" width="16" customWidth="1"/>
    <col min="10" max="10" width="13.453125" customWidth="1"/>
    <col min="11" max="11" width="50" customWidth="1"/>
  </cols>
  <sheetData>
    <row r="1" spans="2:11" ht="15" thickBot="1" x14ac:dyDescent="0.4"/>
    <row r="2" spans="2:11" ht="16" thickBot="1" x14ac:dyDescent="0.4">
      <c r="B2" s="25" t="s">
        <v>7</v>
      </c>
      <c r="C2" s="23"/>
      <c r="D2" s="24"/>
      <c r="F2" s="20"/>
      <c r="G2" s="21"/>
      <c r="H2" s="21"/>
      <c r="I2" s="22"/>
      <c r="J2" s="1"/>
      <c r="K2" s="46"/>
    </row>
    <row r="3" spans="2:11" s="4" customFormat="1" ht="15" thickBot="1" x14ac:dyDescent="0.4">
      <c r="B3" s="26" t="s">
        <v>8</v>
      </c>
      <c r="C3" s="2" t="s">
        <v>9</v>
      </c>
      <c r="D3" s="3" t="s">
        <v>10</v>
      </c>
      <c r="F3" s="2" t="s">
        <v>11</v>
      </c>
      <c r="G3" s="3" t="s">
        <v>10</v>
      </c>
      <c r="H3" s="5" t="s">
        <v>12</v>
      </c>
      <c r="I3" s="3" t="s">
        <v>13</v>
      </c>
    </row>
    <row r="4" spans="2:11" x14ac:dyDescent="0.35">
      <c r="B4" s="58" t="s">
        <v>14</v>
      </c>
      <c r="C4" s="11" t="s">
        <v>15</v>
      </c>
      <c r="D4" s="12">
        <v>1</v>
      </c>
      <c r="F4" s="62">
        <v>55</v>
      </c>
      <c r="G4" s="13">
        <f>D4*$F$4</f>
        <v>55</v>
      </c>
      <c r="H4" s="42"/>
      <c r="I4" s="6">
        <f>G4*H4</f>
        <v>0</v>
      </c>
      <c r="K4" s="45"/>
    </row>
    <row r="5" spans="2:11" x14ac:dyDescent="0.35">
      <c r="B5" s="59"/>
      <c r="C5" s="14" t="s">
        <v>16</v>
      </c>
      <c r="D5" s="15">
        <v>2</v>
      </c>
      <c r="F5" s="63"/>
      <c r="G5" s="16">
        <f t="shared" ref="G5:G12" si="0">D5*$F$4</f>
        <v>110</v>
      </c>
      <c r="H5" s="42"/>
      <c r="I5" s="7">
        <f t="shared" ref="I5:I27" si="1">G5*H5</f>
        <v>0</v>
      </c>
      <c r="K5" s="45"/>
    </row>
    <row r="6" spans="2:11" x14ac:dyDescent="0.35">
      <c r="B6" s="59"/>
      <c r="C6" s="14" t="s">
        <v>17</v>
      </c>
      <c r="D6" s="15">
        <v>4</v>
      </c>
      <c r="F6" s="63"/>
      <c r="G6" s="16">
        <f t="shared" ref="G6" si="2">D6*$F$4</f>
        <v>220</v>
      </c>
      <c r="H6" s="42"/>
      <c r="I6" s="7">
        <f t="shared" ref="I6" si="3">G6*H6</f>
        <v>0</v>
      </c>
      <c r="K6" s="45"/>
    </row>
    <row r="7" spans="2:11" x14ac:dyDescent="0.35">
      <c r="B7" s="59"/>
      <c r="C7" s="14" t="s">
        <v>18</v>
      </c>
      <c r="D7" s="15">
        <v>3</v>
      </c>
      <c r="F7" s="63"/>
      <c r="G7" s="16">
        <f t="shared" si="0"/>
        <v>165</v>
      </c>
      <c r="H7" s="42"/>
      <c r="I7" s="7">
        <f t="shared" si="1"/>
        <v>0</v>
      </c>
    </row>
    <row r="8" spans="2:11" x14ac:dyDescent="0.35">
      <c r="B8" s="59"/>
      <c r="C8" s="14" t="s">
        <v>19</v>
      </c>
      <c r="D8" s="15">
        <v>2</v>
      </c>
      <c r="F8" s="63"/>
      <c r="G8" s="16">
        <f t="shared" si="0"/>
        <v>110</v>
      </c>
      <c r="H8" s="42"/>
      <c r="I8" s="7">
        <f t="shared" si="1"/>
        <v>0</v>
      </c>
    </row>
    <row r="9" spans="2:11" x14ac:dyDescent="0.35">
      <c r="B9" s="59"/>
      <c r="C9" s="14" t="s">
        <v>20</v>
      </c>
      <c r="D9" s="15">
        <v>2</v>
      </c>
      <c r="F9" s="63"/>
      <c r="G9" s="16">
        <f t="shared" si="0"/>
        <v>110</v>
      </c>
      <c r="H9" s="42"/>
      <c r="I9" s="7">
        <f t="shared" si="1"/>
        <v>0</v>
      </c>
    </row>
    <row r="10" spans="2:11" x14ac:dyDescent="0.35">
      <c r="B10" s="60"/>
      <c r="C10" s="14" t="s">
        <v>21</v>
      </c>
      <c r="D10" s="15">
        <v>1</v>
      </c>
      <c r="F10" s="63"/>
      <c r="G10" s="17">
        <f t="shared" ref="G10" si="4">D10*$F$4</f>
        <v>55</v>
      </c>
      <c r="H10" s="43"/>
      <c r="I10" s="8">
        <f>G10*H10</f>
        <v>0</v>
      </c>
    </row>
    <row r="11" spans="2:11" x14ac:dyDescent="0.35">
      <c r="B11" s="60"/>
      <c r="C11" s="14" t="s">
        <v>22</v>
      </c>
      <c r="D11" s="15">
        <v>1</v>
      </c>
      <c r="F11" s="63"/>
      <c r="G11" s="17">
        <f t="shared" ref="G11" si="5">D11*$F$4</f>
        <v>55</v>
      </c>
      <c r="H11" s="43"/>
      <c r="I11" s="8">
        <f>G11*H11</f>
        <v>0</v>
      </c>
    </row>
    <row r="12" spans="2:11" ht="15" thickBot="1" x14ac:dyDescent="0.4">
      <c r="B12" s="61"/>
      <c r="C12" s="14" t="s">
        <v>23</v>
      </c>
      <c r="D12" s="15">
        <v>1</v>
      </c>
      <c r="F12" s="64"/>
      <c r="G12" s="17">
        <f t="shared" si="0"/>
        <v>55</v>
      </c>
      <c r="H12" s="43"/>
      <c r="I12" s="8">
        <f>G12*H12</f>
        <v>0</v>
      </c>
    </row>
    <row r="13" spans="2:11" x14ac:dyDescent="0.35">
      <c r="B13" s="49" t="s">
        <v>24</v>
      </c>
      <c r="C13" s="30" t="s">
        <v>25</v>
      </c>
      <c r="D13" s="12">
        <v>1</v>
      </c>
      <c r="F13" s="53">
        <v>5</v>
      </c>
      <c r="G13" s="17">
        <f>D13*F13</f>
        <v>5</v>
      </c>
      <c r="H13" s="43"/>
      <c r="I13" s="31">
        <f t="shared" ref="I13:I21" si="6">G13*H13</f>
        <v>0</v>
      </c>
    </row>
    <row r="14" spans="2:11" x14ac:dyDescent="0.35">
      <c r="B14" s="50"/>
      <c r="C14" s="27" t="s">
        <v>26</v>
      </c>
      <c r="D14" s="15">
        <v>2</v>
      </c>
      <c r="F14" s="54"/>
      <c r="G14" s="17">
        <f>D14*F13</f>
        <v>10</v>
      </c>
      <c r="H14" s="43"/>
      <c r="I14" s="31">
        <f t="shared" si="6"/>
        <v>0</v>
      </c>
    </row>
    <row r="15" spans="2:11" x14ac:dyDescent="0.35">
      <c r="B15" s="50"/>
      <c r="C15" s="14" t="s">
        <v>17</v>
      </c>
      <c r="D15" s="15">
        <v>3</v>
      </c>
      <c r="F15" s="54"/>
      <c r="G15" s="17">
        <f>D15*F13</f>
        <v>15</v>
      </c>
      <c r="H15" s="43"/>
      <c r="I15" s="8">
        <f t="shared" si="6"/>
        <v>0</v>
      </c>
    </row>
    <row r="16" spans="2:11" x14ac:dyDescent="0.35">
      <c r="B16" s="50"/>
      <c r="C16" s="14" t="s">
        <v>18</v>
      </c>
      <c r="D16" s="15">
        <v>2</v>
      </c>
      <c r="F16" s="54"/>
      <c r="G16" s="17">
        <f>D16*F13</f>
        <v>10</v>
      </c>
      <c r="H16" s="43"/>
      <c r="I16" s="8">
        <f t="shared" si="6"/>
        <v>0</v>
      </c>
    </row>
    <row r="17" spans="2:9" x14ac:dyDescent="0.35">
      <c r="B17" s="50"/>
      <c r="C17" s="14" t="s">
        <v>19</v>
      </c>
      <c r="D17" s="15">
        <v>1</v>
      </c>
      <c r="F17" s="54"/>
      <c r="G17" s="17">
        <f>D17*F13</f>
        <v>5</v>
      </c>
      <c r="H17" s="43"/>
      <c r="I17" s="8">
        <f t="shared" si="6"/>
        <v>0</v>
      </c>
    </row>
    <row r="18" spans="2:9" x14ac:dyDescent="0.35">
      <c r="B18" s="50"/>
      <c r="C18" s="14" t="s">
        <v>20</v>
      </c>
      <c r="D18" s="15">
        <v>2</v>
      </c>
      <c r="F18" s="54"/>
      <c r="G18" s="17">
        <f>+D18*F13</f>
        <v>10</v>
      </c>
      <c r="H18" s="43"/>
      <c r="I18" s="8">
        <f t="shared" si="6"/>
        <v>0</v>
      </c>
    </row>
    <row r="19" spans="2:9" x14ac:dyDescent="0.35">
      <c r="B19" s="51"/>
      <c r="C19" s="14" t="s">
        <v>21</v>
      </c>
      <c r="D19" s="15">
        <v>1</v>
      </c>
      <c r="F19" s="54"/>
      <c r="G19" s="17">
        <f>D19*F13</f>
        <v>5</v>
      </c>
      <c r="H19" s="43"/>
      <c r="I19" s="8">
        <f t="shared" si="6"/>
        <v>0</v>
      </c>
    </row>
    <row r="20" spans="2:9" x14ac:dyDescent="0.35">
      <c r="B20" s="51"/>
      <c r="C20" s="14" t="s">
        <v>22</v>
      </c>
      <c r="D20" s="15">
        <v>1</v>
      </c>
      <c r="F20" s="54"/>
      <c r="G20" s="17">
        <f>D20*F13</f>
        <v>5</v>
      </c>
      <c r="H20" s="43"/>
      <c r="I20" s="8">
        <f t="shared" si="6"/>
        <v>0</v>
      </c>
    </row>
    <row r="21" spans="2:9" ht="15" thickBot="1" x14ac:dyDescent="0.4">
      <c r="B21" s="52"/>
      <c r="C21" s="14" t="s">
        <v>23</v>
      </c>
      <c r="D21" s="15">
        <v>1</v>
      </c>
      <c r="F21" s="54"/>
      <c r="G21" s="17">
        <f>D21*F13</f>
        <v>5</v>
      </c>
      <c r="H21" s="43"/>
      <c r="I21" s="8">
        <f t="shared" si="6"/>
        <v>0</v>
      </c>
    </row>
    <row r="22" spans="2:9" x14ac:dyDescent="0.35">
      <c r="B22" s="58" t="s">
        <v>27</v>
      </c>
      <c r="C22" s="11" t="s">
        <v>15</v>
      </c>
      <c r="D22" s="12">
        <v>1</v>
      </c>
      <c r="F22" s="65">
        <v>14</v>
      </c>
      <c r="G22" s="18">
        <f>D22*$F$22</f>
        <v>14</v>
      </c>
      <c r="H22" s="42"/>
      <c r="I22" s="28">
        <f t="shared" si="1"/>
        <v>0</v>
      </c>
    </row>
    <row r="23" spans="2:9" x14ac:dyDescent="0.35">
      <c r="B23" s="59"/>
      <c r="C23" s="14" t="s">
        <v>16</v>
      </c>
      <c r="D23" s="15">
        <v>1</v>
      </c>
      <c r="F23" s="66"/>
      <c r="G23" s="16">
        <f t="shared" ref="G23:G32" si="7">D23*$F$22</f>
        <v>14</v>
      </c>
      <c r="H23" s="42"/>
      <c r="I23" s="29">
        <f t="shared" si="1"/>
        <v>0</v>
      </c>
    </row>
    <row r="24" spans="2:9" x14ac:dyDescent="0.35">
      <c r="B24" s="59"/>
      <c r="C24" s="14" t="s">
        <v>17</v>
      </c>
      <c r="D24" s="15">
        <v>4</v>
      </c>
      <c r="F24" s="66"/>
      <c r="G24" s="16">
        <f t="shared" si="7"/>
        <v>56</v>
      </c>
      <c r="H24" s="42"/>
      <c r="I24" s="29">
        <f t="shared" si="1"/>
        <v>0</v>
      </c>
    </row>
    <row r="25" spans="2:9" x14ac:dyDescent="0.35">
      <c r="B25" s="59"/>
      <c r="C25" s="14" t="s">
        <v>18</v>
      </c>
      <c r="D25" s="15">
        <v>3</v>
      </c>
      <c r="F25" s="66"/>
      <c r="G25" s="16">
        <f>D25*F22</f>
        <v>42</v>
      </c>
      <c r="H25" s="42"/>
      <c r="I25" s="29">
        <f t="shared" si="1"/>
        <v>0</v>
      </c>
    </row>
    <row r="26" spans="2:9" x14ac:dyDescent="0.35">
      <c r="B26" s="59"/>
      <c r="C26" s="14" t="s">
        <v>28</v>
      </c>
      <c r="D26" s="15">
        <v>1</v>
      </c>
      <c r="F26" s="66"/>
      <c r="G26" s="16">
        <f>F22</f>
        <v>14</v>
      </c>
      <c r="H26" s="42"/>
      <c r="I26" s="29">
        <f t="shared" si="1"/>
        <v>0</v>
      </c>
    </row>
    <row r="27" spans="2:9" x14ac:dyDescent="0.35">
      <c r="B27" s="59"/>
      <c r="C27" s="14" t="s">
        <v>19</v>
      </c>
      <c r="D27" s="15">
        <v>1</v>
      </c>
      <c r="F27" s="66"/>
      <c r="G27" s="16">
        <f>F22</f>
        <v>14</v>
      </c>
      <c r="H27" s="42"/>
      <c r="I27" s="29">
        <f t="shared" si="1"/>
        <v>0</v>
      </c>
    </row>
    <row r="28" spans="2:9" x14ac:dyDescent="0.35">
      <c r="B28" s="59"/>
      <c r="C28" s="14" t="s">
        <v>29</v>
      </c>
      <c r="D28" s="15">
        <v>1</v>
      </c>
      <c r="F28" s="66"/>
      <c r="G28" s="16">
        <f>F22</f>
        <v>14</v>
      </c>
      <c r="H28" s="42"/>
      <c r="I28" s="29">
        <f>G28*H28</f>
        <v>0</v>
      </c>
    </row>
    <row r="29" spans="2:9" x14ac:dyDescent="0.35">
      <c r="B29" s="59"/>
      <c r="C29" s="14" t="s">
        <v>30</v>
      </c>
      <c r="D29" s="15">
        <v>2</v>
      </c>
      <c r="F29" s="66"/>
      <c r="G29" s="16">
        <f t="shared" ref="G29:G31" si="8">D29*$F$22</f>
        <v>28</v>
      </c>
      <c r="H29" s="42"/>
      <c r="I29" s="29">
        <f>G29*H29</f>
        <v>0</v>
      </c>
    </row>
    <row r="30" spans="2:9" x14ac:dyDescent="0.35">
      <c r="B30" s="59"/>
      <c r="C30" s="14" t="s">
        <v>21</v>
      </c>
      <c r="D30" s="15">
        <v>1</v>
      </c>
      <c r="F30" s="66"/>
      <c r="G30" s="16">
        <f t="shared" si="8"/>
        <v>14</v>
      </c>
      <c r="H30" s="43"/>
      <c r="I30" s="29">
        <f>G30*H30</f>
        <v>0</v>
      </c>
    </row>
    <row r="31" spans="2:9" x14ac:dyDescent="0.35">
      <c r="B31" s="59"/>
      <c r="C31" s="14" t="s">
        <v>22</v>
      </c>
      <c r="D31" s="15">
        <v>1</v>
      </c>
      <c r="F31" s="66"/>
      <c r="G31" s="16">
        <f t="shared" si="8"/>
        <v>14</v>
      </c>
      <c r="H31" s="43"/>
      <c r="I31" s="29">
        <f>G31*H31</f>
        <v>0</v>
      </c>
    </row>
    <row r="32" spans="2:9" ht="15" thickBot="1" x14ac:dyDescent="0.4">
      <c r="B32" s="59"/>
      <c r="C32" s="14" t="s">
        <v>23</v>
      </c>
      <c r="D32" s="15">
        <v>1</v>
      </c>
      <c r="F32" s="67"/>
      <c r="G32" s="19">
        <f t="shared" si="7"/>
        <v>14</v>
      </c>
      <c r="H32" s="43"/>
      <c r="I32" s="29">
        <f>G32*H32</f>
        <v>0</v>
      </c>
    </row>
    <row r="33" spans="2:9" x14ac:dyDescent="0.35">
      <c r="B33" s="49" t="s">
        <v>31</v>
      </c>
      <c r="C33" s="30" t="s">
        <v>25</v>
      </c>
      <c r="D33" s="12">
        <v>1</v>
      </c>
      <c r="F33" s="53">
        <v>1</v>
      </c>
      <c r="G33" s="17">
        <f>D33*F33</f>
        <v>1</v>
      </c>
      <c r="H33" s="43"/>
      <c r="I33" s="31">
        <f t="shared" ref="I33:I41" si="9">G33*H33</f>
        <v>0</v>
      </c>
    </row>
    <row r="34" spans="2:9" x14ac:dyDescent="0.35">
      <c r="B34" s="50"/>
      <c r="C34" s="27" t="s">
        <v>26</v>
      </c>
      <c r="D34" s="15">
        <v>2</v>
      </c>
      <c r="F34" s="54"/>
      <c r="G34" s="17">
        <f>D34*F33</f>
        <v>2</v>
      </c>
      <c r="H34" s="43"/>
      <c r="I34" s="31">
        <f t="shared" si="9"/>
        <v>0</v>
      </c>
    </row>
    <row r="35" spans="2:9" x14ac:dyDescent="0.35">
      <c r="B35" s="50"/>
      <c r="C35" s="14" t="s">
        <v>17</v>
      </c>
      <c r="D35" s="15">
        <v>3</v>
      </c>
      <c r="F35" s="54"/>
      <c r="G35" s="17">
        <f>D35*F33</f>
        <v>3</v>
      </c>
      <c r="H35" s="43"/>
      <c r="I35" s="8">
        <f t="shared" si="9"/>
        <v>0</v>
      </c>
    </row>
    <row r="36" spans="2:9" x14ac:dyDescent="0.35">
      <c r="B36" s="50"/>
      <c r="C36" s="14" t="s">
        <v>18</v>
      </c>
      <c r="D36" s="15">
        <v>2</v>
      </c>
      <c r="F36" s="54"/>
      <c r="G36" s="17">
        <f>D36*F33</f>
        <v>2</v>
      </c>
      <c r="H36" s="43"/>
      <c r="I36" s="8">
        <f t="shared" si="9"/>
        <v>0</v>
      </c>
    </row>
    <row r="37" spans="2:9" x14ac:dyDescent="0.35">
      <c r="B37" s="50"/>
      <c r="C37" s="14" t="s">
        <v>32</v>
      </c>
      <c r="D37" s="15">
        <v>1</v>
      </c>
      <c r="F37" s="54"/>
      <c r="G37" s="17">
        <f>D37*F33</f>
        <v>1</v>
      </c>
      <c r="H37" s="43"/>
      <c r="I37" s="8">
        <f t="shared" si="9"/>
        <v>0</v>
      </c>
    </row>
    <row r="38" spans="2:9" x14ac:dyDescent="0.35">
      <c r="B38" s="50"/>
      <c r="C38" s="14" t="s">
        <v>20</v>
      </c>
      <c r="D38" s="15">
        <v>2</v>
      </c>
      <c r="F38" s="54"/>
      <c r="G38" s="17">
        <f>+D38*F33</f>
        <v>2</v>
      </c>
      <c r="H38" s="43"/>
      <c r="I38" s="8">
        <f t="shared" si="9"/>
        <v>0</v>
      </c>
    </row>
    <row r="39" spans="2:9" x14ac:dyDescent="0.35">
      <c r="B39" s="51"/>
      <c r="C39" s="14" t="s">
        <v>21</v>
      </c>
      <c r="D39" s="15">
        <v>1</v>
      </c>
      <c r="F39" s="54"/>
      <c r="G39" s="17">
        <f>D39*F33</f>
        <v>1</v>
      </c>
      <c r="H39" s="43"/>
      <c r="I39" s="8">
        <f t="shared" si="9"/>
        <v>0</v>
      </c>
    </row>
    <row r="40" spans="2:9" x14ac:dyDescent="0.35">
      <c r="B40" s="51"/>
      <c r="C40" s="14" t="s">
        <v>22</v>
      </c>
      <c r="D40" s="15">
        <v>1</v>
      </c>
      <c r="F40" s="54"/>
      <c r="G40" s="17">
        <f>D40*F33</f>
        <v>1</v>
      </c>
      <c r="H40" s="43"/>
      <c r="I40" s="8">
        <f t="shared" si="9"/>
        <v>0</v>
      </c>
    </row>
    <row r="41" spans="2:9" ht="15" thickBot="1" x14ac:dyDescent="0.4">
      <c r="B41" s="52"/>
      <c r="C41" s="14" t="s">
        <v>23</v>
      </c>
      <c r="D41" s="15">
        <v>1</v>
      </c>
      <c r="F41" s="55"/>
      <c r="G41" s="16">
        <f>D41*F33</f>
        <v>1</v>
      </c>
      <c r="H41" s="44"/>
      <c r="I41" s="7">
        <f t="shared" si="9"/>
        <v>0</v>
      </c>
    </row>
    <row r="42" spans="2:9" ht="15" thickBot="1" x14ac:dyDescent="0.4">
      <c r="G42" s="56" t="s">
        <v>33</v>
      </c>
      <c r="H42" s="57"/>
      <c r="I42" s="9">
        <f>SUM(I4:I41)</f>
        <v>0</v>
      </c>
    </row>
    <row r="43" spans="2:9" x14ac:dyDescent="0.35">
      <c r="B43" t="s">
        <v>34</v>
      </c>
    </row>
  </sheetData>
  <mergeCells count="9">
    <mergeCell ref="B33:B41"/>
    <mergeCell ref="F33:F41"/>
    <mergeCell ref="G42:H42"/>
    <mergeCell ref="B4:B12"/>
    <mergeCell ref="F4:F12"/>
    <mergeCell ref="B22:B32"/>
    <mergeCell ref="F22:F32"/>
    <mergeCell ref="B13:B21"/>
    <mergeCell ref="F13:F21"/>
  </mergeCells>
  <pageMargins left="0.7" right="0.7" top="0.75" bottom="0.75" header="0.3" footer="0.3"/>
  <pageSetup orientation="portrait" r:id="rId1"/>
  <ignoredErrors>
    <ignoredError sqref="G1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444bfe-7c44-4839-bcdb-8a06b561e2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AB02150018DB44B45BA718DEA547AA" ma:contentTypeVersion="10" ma:contentTypeDescription="Create a new document." ma:contentTypeScope="" ma:versionID="370ddbcd09afc3abb9864abc365e934b">
  <xsd:schema xmlns:xsd="http://www.w3.org/2001/XMLSchema" xmlns:xs="http://www.w3.org/2001/XMLSchema" xmlns:p="http://schemas.microsoft.com/office/2006/metadata/properties" xmlns:ns3="d8444bfe-7c44-4839-bcdb-8a06b561e2f6" targetNamespace="http://schemas.microsoft.com/office/2006/metadata/properties" ma:root="true" ma:fieldsID="fdc71862cebe2f41287cba2004f49aba" ns3:_="">
    <xsd:import namespace="d8444bfe-7c44-4839-bcdb-8a06b561e2f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44bfe-7c44-4839-bcdb-8a06b561e2f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B314E-45FD-442A-B234-FF93F923963C}">
  <ds:schemaRefs>
    <ds:schemaRef ds:uri="http://schemas.microsoft.com/office/2006/metadata/properties"/>
    <ds:schemaRef ds:uri="d8444bfe-7c44-4839-bcdb-8a06b561e2f6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14C5F36-BEC1-4C71-84B4-76E0DDEC2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444bfe-7c44-4839-bcdb-8a06b561e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68DA4A-87F3-4EC6-9689-77EE5AFB8F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Pricing Schedule</vt:lpstr>
    </vt:vector>
  </TitlesOfParts>
  <Manager/>
  <Company>National Gallery of Ireland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Taylor</dc:creator>
  <cp:keywords/>
  <dc:description/>
  <cp:lastModifiedBy>Michelle Taylor (NGI)</cp:lastModifiedBy>
  <cp:revision/>
  <dcterms:created xsi:type="dcterms:W3CDTF">2026-03-06T11:57:07Z</dcterms:created>
  <dcterms:modified xsi:type="dcterms:W3CDTF">2026-09-17T13:46:08Z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0x010100F3AB02150018DB44B45BA718DEA547AA</vt:lpwstr>
  </property>
</Properties>
</file>