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isheriesireland.sharepoint.com/sites/NBMP/Shared Documents/General/08_Locations/1_SE/0814010_Ballyragget W/01.Admin/01.Contracts/03.T_CivilStructural/"/>
    </mc:Choice>
  </mc:AlternateContent>
  <xr:revisionPtr revIDLastSave="980" documentId="8_{86EE2F17-EE82-468A-84B9-630401FE78CB}" xr6:coauthVersionLast="47" xr6:coauthVersionMax="47" xr10:uidLastSave="{779D12D2-5A86-466D-B0F7-632EA5B8BDD1}"/>
  <bookViews>
    <workbookView xWindow="28680" yWindow="-120" windowWidth="29040" windowHeight="15720" tabRatio="575" activeTab="1" xr2:uid="{890959C7-969B-4E9B-88C8-B062FF053B0A}"/>
  </bookViews>
  <sheets>
    <sheet name="Cover" sheetId="4" r:id="rId1"/>
    <sheet name="Table of rates" sheetId="3" r:id="rId2"/>
    <sheet name="0814010 Ballyragget"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7" i="1" l="1"/>
  <c r="W56" i="1"/>
  <c r="W57" i="1"/>
  <c r="W58" i="1"/>
  <c r="W55" i="1"/>
  <c r="W53" i="1"/>
  <c r="W52" i="1"/>
  <c r="W47" i="1"/>
  <c r="W48" i="1"/>
  <c r="W49" i="1"/>
  <c r="W50" i="1"/>
  <c r="W46" i="1"/>
  <c r="W35" i="1"/>
  <c r="W36" i="1"/>
  <c r="W37" i="1"/>
  <c r="W38" i="1"/>
  <c r="W39" i="1"/>
  <c r="W40" i="1"/>
  <c r="W41" i="1"/>
  <c r="W34" i="1"/>
  <c r="W32" i="1"/>
  <c r="W31" i="1"/>
  <c r="W26" i="1"/>
  <c r="W28" i="1"/>
  <c r="W29" i="1"/>
  <c r="W25" i="1"/>
  <c r="W24" i="1"/>
  <c r="W19" i="1"/>
  <c r="W18" i="1"/>
  <c r="W16" i="1"/>
  <c r="W14" i="1"/>
  <c r="W13" i="1"/>
  <c r="W11" i="1"/>
  <c r="W10" i="1"/>
  <c r="W9" i="1"/>
  <c r="W8" i="1"/>
  <c r="W7" i="1"/>
  <c r="W6" i="1"/>
  <c r="U42" i="1"/>
  <c r="S42" i="1"/>
  <c r="Q42" i="1"/>
  <c r="O42" i="1"/>
  <c r="M42" i="1"/>
  <c r="K42" i="1"/>
  <c r="I42" i="1"/>
  <c r="G42" i="1"/>
  <c r="E42" i="1"/>
  <c r="C42" i="1"/>
  <c r="Y125" i="1" l="1"/>
  <c r="Z125" i="1"/>
  <c r="AA125" i="1"/>
  <c r="F3" i="1" l="1"/>
  <c r="F27" i="1" s="1"/>
  <c r="F79" i="1" l="1"/>
  <c r="H79" i="1"/>
  <c r="J79" i="1"/>
  <c r="L79" i="1"/>
  <c r="N79" i="1"/>
  <c r="R79" i="1"/>
  <c r="W79" i="1"/>
  <c r="C79" i="1"/>
  <c r="D79" i="1"/>
  <c r="E79" i="1"/>
  <c r="G79" i="1"/>
  <c r="I79" i="1"/>
  <c r="K79" i="1"/>
  <c r="M79" i="1"/>
  <c r="O79" i="1"/>
  <c r="Q79" i="1"/>
  <c r="S79" i="1"/>
  <c r="T79" i="1"/>
  <c r="U79" i="1"/>
  <c r="V79" i="1"/>
  <c r="X79" i="1" l="1"/>
  <c r="P79" i="1"/>
  <c r="W42" i="1" l="1"/>
  <c r="V3" i="1"/>
  <c r="V27" i="1" s="1"/>
  <c r="T3" i="1"/>
  <c r="T27" i="1" s="1"/>
  <c r="R3" i="1"/>
  <c r="R27" i="1" s="1"/>
  <c r="P3" i="1"/>
  <c r="P27" i="1" s="1"/>
  <c r="N3" i="1"/>
  <c r="N27" i="1" s="1"/>
  <c r="L3" i="1"/>
  <c r="L27" i="1" s="1"/>
  <c r="J3" i="1"/>
  <c r="J27" i="1" s="1"/>
  <c r="H3" i="1"/>
  <c r="H27" i="1" s="1"/>
  <c r="D3" i="1"/>
  <c r="D27" i="1" s="1"/>
  <c r="U2" i="1"/>
  <c r="S2" i="1"/>
  <c r="Q2" i="1"/>
  <c r="O2" i="1"/>
  <c r="M2" i="1"/>
  <c r="K2" i="1"/>
  <c r="I2" i="1"/>
  <c r="G2" i="1"/>
  <c r="E2" i="1"/>
  <c r="X27" i="1" l="1"/>
  <c r="H40" i="1"/>
  <c r="N40" i="1"/>
  <c r="L40" i="1"/>
  <c r="R40" i="1"/>
  <c r="F40" i="1"/>
  <c r="V40" i="1"/>
  <c r="J40" i="1"/>
  <c r="D40" i="1"/>
  <c r="P40" i="1"/>
  <c r="T40" i="1"/>
  <c r="J56" i="1"/>
  <c r="J18" i="1"/>
  <c r="J7" i="1"/>
  <c r="J9" i="1"/>
  <c r="J11" i="1"/>
  <c r="J6" i="1"/>
  <c r="J8" i="1"/>
  <c r="J10" i="1"/>
  <c r="L56" i="1"/>
  <c r="L18" i="1"/>
  <c r="L7" i="1"/>
  <c r="L9" i="1"/>
  <c r="L11" i="1"/>
  <c r="L6" i="1"/>
  <c r="L8" i="1"/>
  <c r="L10" i="1"/>
  <c r="H18" i="1"/>
  <c r="H7" i="1"/>
  <c r="H9" i="1"/>
  <c r="H11" i="1"/>
  <c r="H6" i="1"/>
  <c r="H8" i="1"/>
  <c r="H10" i="1"/>
  <c r="N18" i="1"/>
  <c r="N7" i="1"/>
  <c r="N9" i="1"/>
  <c r="N11" i="1"/>
  <c r="N6" i="1"/>
  <c r="N8" i="1"/>
  <c r="N10" i="1"/>
  <c r="P18" i="1"/>
  <c r="P7" i="1"/>
  <c r="P9" i="1"/>
  <c r="P11" i="1"/>
  <c r="P6" i="1"/>
  <c r="P8" i="1"/>
  <c r="P10" i="1"/>
  <c r="R7" i="1"/>
  <c r="R9" i="1"/>
  <c r="R11" i="1"/>
  <c r="R6" i="1"/>
  <c r="R8" i="1"/>
  <c r="R10" i="1"/>
  <c r="R18" i="1"/>
  <c r="T9" i="1"/>
  <c r="T11" i="1"/>
  <c r="T7" i="1"/>
  <c r="T6" i="1"/>
  <c r="T8" i="1"/>
  <c r="T10" i="1"/>
  <c r="T18" i="1"/>
  <c r="V9" i="1"/>
  <c r="V11" i="1"/>
  <c r="V6" i="1"/>
  <c r="V8" i="1"/>
  <c r="V10" i="1"/>
  <c r="V18" i="1"/>
  <c r="V7" i="1"/>
  <c r="D56" i="1"/>
  <c r="D18" i="1"/>
  <c r="D7" i="1"/>
  <c r="D9" i="1"/>
  <c r="D11" i="1"/>
  <c r="D6" i="1"/>
  <c r="D8" i="1"/>
  <c r="D10" i="1"/>
  <c r="F18" i="1"/>
  <c r="F7" i="1"/>
  <c r="F9" i="1"/>
  <c r="F11" i="1"/>
  <c r="F6" i="1"/>
  <c r="F8" i="1"/>
  <c r="F10" i="1"/>
  <c r="F56" i="1"/>
  <c r="H56" i="1"/>
  <c r="N56" i="1"/>
  <c r="P56" i="1"/>
  <c r="R56" i="1"/>
  <c r="T56" i="1"/>
  <c r="V56" i="1"/>
  <c r="W112" i="1"/>
  <c r="W59" i="1"/>
  <c r="W95" i="1"/>
  <c r="W20" i="1"/>
  <c r="C2" i="1"/>
  <c r="U95" i="1"/>
  <c r="S95" i="1"/>
  <c r="Q95" i="1"/>
  <c r="O95" i="1"/>
  <c r="M95" i="1"/>
  <c r="K95" i="1"/>
  <c r="I95" i="1"/>
  <c r="G95" i="1"/>
  <c r="E95" i="1"/>
  <c r="C95" i="1"/>
  <c r="U59" i="1"/>
  <c r="S59" i="1"/>
  <c r="Q59" i="1"/>
  <c r="O59" i="1"/>
  <c r="M59" i="1"/>
  <c r="K59" i="1"/>
  <c r="I59" i="1"/>
  <c r="G59" i="1"/>
  <c r="E59" i="1"/>
  <c r="C59" i="1"/>
  <c r="U112" i="1"/>
  <c r="S112" i="1"/>
  <c r="Q112" i="1"/>
  <c r="O112" i="1"/>
  <c r="M112" i="1"/>
  <c r="K112" i="1"/>
  <c r="I112" i="1"/>
  <c r="G112" i="1"/>
  <c r="E112" i="1"/>
  <c r="U123" i="1"/>
  <c r="S123" i="1"/>
  <c r="Q123" i="1"/>
  <c r="O123" i="1"/>
  <c r="M123" i="1"/>
  <c r="K123" i="1"/>
  <c r="I123" i="1"/>
  <c r="G123" i="1"/>
  <c r="E123" i="1"/>
  <c r="C112" i="1"/>
  <c r="C123" i="1"/>
  <c r="U20" i="1"/>
  <c r="S20" i="1"/>
  <c r="Q20" i="1"/>
  <c r="O20" i="1"/>
  <c r="M20" i="1"/>
  <c r="K20" i="1"/>
  <c r="I20" i="1"/>
  <c r="G20" i="1"/>
  <c r="E20" i="1"/>
  <c r="C20" i="1"/>
  <c r="X10" i="1" l="1"/>
  <c r="X11" i="1"/>
  <c r="X9" i="1"/>
  <c r="X7" i="1"/>
  <c r="X56" i="1"/>
  <c r="X8" i="1"/>
  <c r="X40" i="1"/>
  <c r="X18" i="1"/>
  <c r="X6" i="1"/>
  <c r="I125" i="1"/>
  <c r="K125" i="1"/>
  <c r="M125" i="1"/>
  <c r="O125" i="1"/>
  <c r="C125" i="1"/>
  <c r="Q125" i="1"/>
  <c r="E125" i="1"/>
  <c r="S125" i="1"/>
  <c r="G125" i="1"/>
  <c r="U125" i="1"/>
  <c r="V39" i="1"/>
  <c r="T39" i="1"/>
  <c r="R39" i="1"/>
  <c r="P39" i="1"/>
  <c r="N39" i="1"/>
  <c r="L39" i="1"/>
  <c r="J39" i="1"/>
  <c r="H39" i="1"/>
  <c r="F39" i="1"/>
  <c r="D39" i="1"/>
  <c r="V50" i="1"/>
  <c r="T50" i="1"/>
  <c r="R50" i="1"/>
  <c r="P50" i="1"/>
  <c r="N50" i="1"/>
  <c r="L50" i="1"/>
  <c r="J50" i="1"/>
  <c r="H50" i="1"/>
  <c r="F50" i="1"/>
  <c r="D50" i="1"/>
  <c r="V49" i="1"/>
  <c r="T49" i="1"/>
  <c r="R49" i="1"/>
  <c r="P49" i="1"/>
  <c r="N49" i="1"/>
  <c r="L49" i="1"/>
  <c r="J49" i="1"/>
  <c r="H49" i="1"/>
  <c r="F49" i="1"/>
  <c r="D49" i="1"/>
  <c r="V28" i="1"/>
  <c r="T28" i="1"/>
  <c r="R28" i="1"/>
  <c r="P28" i="1"/>
  <c r="N28" i="1"/>
  <c r="L28" i="1"/>
  <c r="J28" i="1"/>
  <c r="H28" i="1"/>
  <c r="F28" i="1"/>
  <c r="D28" i="1"/>
  <c r="X28" i="1" s="1"/>
  <c r="V29" i="1"/>
  <c r="T29" i="1"/>
  <c r="R29" i="1"/>
  <c r="P29" i="1"/>
  <c r="N29" i="1"/>
  <c r="L29" i="1"/>
  <c r="J29" i="1"/>
  <c r="H29" i="1"/>
  <c r="F29" i="1"/>
  <c r="D29" i="1"/>
  <c r="V19" i="1"/>
  <c r="T19" i="1"/>
  <c r="R19" i="1"/>
  <c r="P19" i="1"/>
  <c r="N19" i="1"/>
  <c r="L19" i="1"/>
  <c r="J19" i="1"/>
  <c r="H19" i="1"/>
  <c r="F19" i="1"/>
  <c r="D19" i="1"/>
  <c r="X19" i="1" s="1"/>
  <c r="V53" i="1"/>
  <c r="T53" i="1"/>
  <c r="R53" i="1"/>
  <c r="P53" i="1"/>
  <c r="N53" i="1"/>
  <c r="L53" i="1"/>
  <c r="J53" i="1"/>
  <c r="H53" i="1"/>
  <c r="F53" i="1"/>
  <c r="D53" i="1"/>
  <c r="V52" i="1"/>
  <c r="T52" i="1"/>
  <c r="R52" i="1"/>
  <c r="P52" i="1"/>
  <c r="N52" i="1"/>
  <c r="L52" i="1"/>
  <c r="J52" i="1"/>
  <c r="H52" i="1"/>
  <c r="F52" i="1"/>
  <c r="D52" i="1"/>
  <c r="V48" i="1"/>
  <c r="T48" i="1"/>
  <c r="R48" i="1"/>
  <c r="P48" i="1"/>
  <c r="N48" i="1"/>
  <c r="L48" i="1"/>
  <c r="J48" i="1"/>
  <c r="H48" i="1"/>
  <c r="F48" i="1"/>
  <c r="D48" i="1"/>
  <c r="V47" i="1"/>
  <c r="T47" i="1"/>
  <c r="R47" i="1"/>
  <c r="P47" i="1"/>
  <c r="N47" i="1"/>
  <c r="L47" i="1"/>
  <c r="J47" i="1"/>
  <c r="H47" i="1"/>
  <c r="F47" i="1"/>
  <c r="D47" i="1"/>
  <c r="V46" i="1"/>
  <c r="T46" i="1"/>
  <c r="R46" i="1"/>
  <c r="P46" i="1"/>
  <c r="N46" i="1"/>
  <c r="L46" i="1"/>
  <c r="J46" i="1"/>
  <c r="H46" i="1"/>
  <c r="F46" i="1"/>
  <c r="D46" i="1"/>
  <c r="D55" i="1"/>
  <c r="F55" i="1"/>
  <c r="H55" i="1"/>
  <c r="J55" i="1"/>
  <c r="L55" i="1"/>
  <c r="N55" i="1"/>
  <c r="P55" i="1"/>
  <c r="R55" i="1"/>
  <c r="T55" i="1"/>
  <c r="V55" i="1"/>
  <c r="D57" i="1"/>
  <c r="F57" i="1"/>
  <c r="H57" i="1"/>
  <c r="J57" i="1"/>
  <c r="L57" i="1"/>
  <c r="N57" i="1"/>
  <c r="P57" i="1"/>
  <c r="R57" i="1"/>
  <c r="T57" i="1"/>
  <c r="V57" i="1"/>
  <c r="V32" i="1"/>
  <c r="T32" i="1"/>
  <c r="R32" i="1"/>
  <c r="P32" i="1"/>
  <c r="N32" i="1"/>
  <c r="L32" i="1"/>
  <c r="J32" i="1"/>
  <c r="H32" i="1"/>
  <c r="F32" i="1"/>
  <c r="D32" i="1"/>
  <c r="V31" i="1"/>
  <c r="T31" i="1"/>
  <c r="R31" i="1"/>
  <c r="P31" i="1"/>
  <c r="N31" i="1"/>
  <c r="L31" i="1"/>
  <c r="J31" i="1"/>
  <c r="H31" i="1"/>
  <c r="F31" i="1"/>
  <c r="D31" i="1"/>
  <c r="V26" i="1"/>
  <c r="T26" i="1"/>
  <c r="R26" i="1"/>
  <c r="P26" i="1"/>
  <c r="N26" i="1"/>
  <c r="L26" i="1"/>
  <c r="J26" i="1"/>
  <c r="H26" i="1"/>
  <c r="F26" i="1"/>
  <c r="D26" i="1"/>
  <c r="X26" i="1" s="1"/>
  <c r="V25" i="1"/>
  <c r="T25" i="1"/>
  <c r="R25" i="1"/>
  <c r="P25" i="1"/>
  <c r="N25" i="1"/>
  <c r="L25" i="1"/>
  <c r="J25" i="1"/>
  <c r="H25" i="1"/>
  <c r="F25" i="1"/>
  <c r="D25" i="1"/>
  <c r="V24" i="1"/>
  <c r="T24" i="1"/>
  <c r="R24" i="1"/>
  <c r="P24" i="1"/>
  <c r="N24" i="1"/>
  <c r="L24" i="1"/>
  <c r="J24" i="1"/>
  <c r="H24" i="1"/>
  <c r="F24" i="1"/>
  <c r="D24" i="1"/>
  <c r="X48" i="1" l="1"/>
  <c r="X39" i="1"/>
  <c r="X31" i="1"/>
  <c r="X24" i="1"/>
  <c r="X49" i="1"/>
  <c r="X52" i="1"/>
  <c r="X55" i="1"/>
  <c r="X46" i="1"/>
  <c r="X57" i="1"/>
  <c r="X32" i="1"/>
  <c r="X25" i="1"/>
  <c r="X50" i="1"/>
  <c r="X29" i="1"/>
  <c r="X53" i="1"/>
  <c r="X47" i="1"/>
  <c r="D34" i="1"/>
  <c r="F34" i="1"/>
  <c r="H34" i="1"/>
  <c r="J34" i="1"/>
  <c r="L34" i="1"/>
  <c r="N34" i="1"/>
  <c r="P34" i="1"/>
  <c r="R34" i="1"/>
  <c r="T34" i="1"/>
  <c r="V34" i="1"/>
  <c r="V14" i="1"/>
  <c r="T14" i="1"/>
  <c r="R14" i="1"/>
  <c r="P14" i="1"/>
  <c r="N14" i="1"/>
  <c r="L14" i="1"/>
  <c r="J14" i="1"/>
  <c r="H14" i="1"/>
  <c r="F14" i="1"/>
  <c r="D14" i="1"/>
  <c r="V13" i="1"/>
  <c r="T13" i="1"/>
  <c r="R13" i="1"/>
  <c r="P13" i="1"/>
  <c r="N13" i="1"/>
  <c r="L13" i="1"/>
  <c r="J13" i="1"/>
  <c r="H13" i="1"/>
  <c r="F13" i="1"/>
  <c r="D13" i="1"/>
  <c r="X13" i="1" s="1"/>
  <c r="N58" i="1"/>
  <c r="N59" i="1" s="1"/>
  <c r="L58" i="1"/>
  <c r="L59" i="1" s="1"/>
  <c r="J58" i="1"/>
  <c r="J59" i="1" s="1"/>
  <c r="H58" i="1"/>
  <c r="H59" i="1" s="1"/>
  <c r="P58" i="1"/>
  <c r="P59" i="1" s="1"/>
  <c r="R58" i="1"/>
  <c r="R59" i="1" s="1"/>
  <c r="T58" i="1"/>
  <c r="T59" i="1" s="1"/>
  <c r="V58" i="1"/>
  <c r="V59" i="1" s="1"/>
  <c r="F58" i="1"/>
  <c r="F59" i="1" s="1"/>
  <c r="D58" i="1"/>
  <c r="X58" i="1" s="1"/>
  <c r="F37" i="1"/>
  <c r="F38" i="1"/>
  <c r="F35" i="1"/>
  <c r="F36" i="1"/>
  <c r="F41" i="1"/>
  <c r="H37" i="1"/>
  <c r="H38" i="1"/>
  <c r="H35" i="1"/>
  <c r="H36" i="1"/>
  <c r="H41" i="1"/>
  <c r="J37" i="1"/>
  <c r="J38" i="1"/>
  <c r="J35" i="1"/>
  <c r="J36" i="1"/>
  <c r="J41" i="1"/>
  <c r="L37" i="1"/>
  <c r="L38" i="1"/>
  <c r="L35" i="1"/>
  <c r="L36" i="1"/>
  <c r="L41" i="1"/>
  <c r="N37" i="1"/>
  <c r="N38" i="1"/>
  <c r="N35" i="1"/>
  <c r="N36" i="1"/>
  <c r="N41" i="1"/>
  <c r="P37" i="1"/>
  <c r="P38" i="1"/>
  <c r="P35" i="1"/>
  <c r="P36" i="1"/>
  <c r="P41" i="1"/>
  <c r="R37" i="1"/>
  <c r="R38" i="1"/>
  <c r="R35" i="1"/>
  <c r="R36" i="1"/>
  <c r="R41" i="1"/>
  <c r="T37" i="1"/>
  <c r="T38" i="1"/>
  <c r="T35" i="1"/>
  <c r="T36" i="1"/>
  <c r="T41" i="1"/>
  <c r="V37" i="1"/>
  <c r="V38" i="1"/>
  <c r="V35" i="1"/>
  <c r="V36" i="1"/>
  <c r="V41" i="1"/>
  <c r="D37" i="1"/>
  <c r="D38" i="1"/>
  <c r="D35" i="1"/>
  <c r="D36" i="1"/>
  <c r="D41" i="1"/>
  <c r="H16" i="1"/>
  <c r="J16" i="1"/>
  <c r="L16" i="1"/>
  <c r="N16" i="1"/>
  <c r="P16" i="1"/>
  <c r="R16" i="1"/>
  <c r="T16" i="1"/>
  <c r="V16" i="1"/>
  <c r="F16" i="1"/>
  <c r="D16" i="1"/>
  <c r="X16" i="1" l="1"/>
  <c r="X41" i="1"/>
  <c r="X36" i="1"/>
  <c r="X34" i="1"/>
  <c r="X35" i="1"/>
  <c r="X38" i="1"/>
  <c r="X37" i="1"/>
  <c r="X14" i="1"/>
  <c r="T42" i="1"/>
  <c r="R42" i="1"/>
  <c r="P42" i="1"/>
  <c r="V42" i="1"/>
  <c r="N42" i="1"/>
  <c r="L42" i="1"/>
  <c r="J42" i="1"/>
  <c r="H42" i="1"/>
  <c r="F42" i="1"/>
  <c r="D42" i="1"/>
  <c r="D59" i="1"/>
  <c r="X59" i="1"/>
  <c r="G6" i="3" s="1"/>
  <c r="T112" i="1"/>
  <c r="H112" i="1"/>
  <c r="L112" i="1"/>
  <c r="V95" i="1"/>
  <c r="T95" i="1"/>
  <c r="R95" i="1"/>
  <c r="P112" i="1"/>
  <c r="P95" i="1"/>
  <c r="N95" i="1"/>
  <c r="L95" i="1"/>
  <c r="J95" i="1"/>
  <c r="H95" i="1"/>
  <c r="F95" i="1"/>
  <c r="D95" i="1"/>
  <c r="D112" i="1"/>
  <c r="V123" i="1"/>
  <c r="N112" i="1"/>
  <c r="N123" i="1"/>
  <c r="W123" i="1"/>
  <c r="F112" i="1"/>
  <c r="R112" i="1"/>
  <c r="D123" i="1"/>
  <c r="H123" i="1"/>
  <c r="T123" i="1"/>
  <c r="P123" i="1"/>
  <c r="F123" i="1"/>
  <c r="J112" i="1"/>
  <c r="V112" i="1"/>
  <c r="L123" i="1"/>
  <c r="J123" i="1"/>
  <c r="R123" i="1"/>
  <c r="J20" i="1"/>
  <c r="H20" i="1"/>
  <c r="L20" i="1"/>
  <c r="N20" i="1"/>
  <c r="D20" i="1"/>
  <c r="P20" i="1"/>
  <c r="T20" i="1"/>
  <c r="V20" i="1"/>
  <c r="F20" i="1"/>
  <c r="R20" i="1"/>
  <c r="X42" i="1" l="1"/>
  <c r="G5" i="3" s="1"/>
  <c r="X95" i="1"/>
  <c r="X112" i="1"/>
  <c r="W125" i="1"/>
  <c r="X20" i="1"/>
  <c r="G4" i="3" s="1"/>
  <c r="N125" i="1"/>
  <c r="L125" i="1"/>
  <c r="V125" i="1"/>
  <c r="T125" i="1"/>
  <c r="R125" i="1"/>
  <c r="P125" i="1"/>
  <c r="J125" i="1"/>
  <c r="H125" i="1"/>
  <c r="F125" i="1"/>
  <c r="D125" i="1"/>
  <c r="X123" i="1"/>
  <c r="G7" i="3" l="1"/>
  <c r="G11" i="3" s="1"/>
  <c r="X125" i="1"/>
  <c r="G12" i="3" l="1"/>
  <c r="G1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tc={19AD7400-F8E5-4087-A9EE-EA8B5F2DE60B}</author>
  </authors>
  <commentList>
    <comment ref="G3" authorId="0" shapeId="0" xr:uid="{19AD7400-F8E5-4087-A9EE-EA8B5F2DE60B}">
      <text>
        <t>[Threaded comment]
Your version of Excel allows you to read this threaded comment; however, any edits to it will get removed if the file is opened in a newer version of Excel. Learn more: https://go.microsoft.com/fwlink/?linkid=870924
Comment:
    Incorrect name???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tc={33A25C91-4D36-4CF2-AE17-24CDA76C5983}</author>
  </authors>
  <commentList>
    <comment ref="A61" authorId="0" shapeId="0" xr:uid="{33A25C91-4D36-4CF2-AE17-24CDA76C5983}">
      <text>
        <t>[Threaded comment]
Your version of Excel allows you to read this threaded comment; however, any edits to it will get removed if the file is opened in a newer version of Excel. Learn more: https://go.microsoft.com/fwlink/?linkid=870924
Comment:
    Remove Phase 4-7</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<sst xmlns="http://schemas.openxmlformats.org/spreadsheetml/2006/main" count="206" uniqueCount="122">
  <si>
    <t>Project Role</t>
  </si>
  <si>
    <t>Project Director</t>
  </si>
  <si>
    <t>Project Manager</t>
  </si>
  <si>
    <t>Civil Design Team Lead/Senior Engineer</t>
  </si>
  <si>
    <t>Structures Design Team Lead/Senior Engineer</t>
  </si>
  <si>
    <t>Project Engineer</t>
  </si>
  <si>
    <t>Graduate Engineer</t>
  </si>
  <si>
    <t>Senior Technician</t>
  </si>
  <si>
    <t>Junior Technician</t>
  </si>
  <si>
    <t>Total Hours</t>
  </si>
  <si>
    <t>No. Hours</t>
  </si>
  <si>
    <t>Project Management</t>
  </si>
  <si>
    <t>Project Meetings</t>
  </si>
  <si>
    <t>Progress Reports</t>
  </si>
  <si>
    <t>Civil and Structural Design</t>
  </si>
  <si>
    <t>Stakeholder Consultation</t>
  </si>
  <si>
    <t>Preliminary CEMP</t>
  </si>
  <si>
    <t>Preliminary Business Case</t>
  </si>
  <si>
    <t>Post Planning Review</t>
  </si>
  <si>
    <t>Safety &amp; Health Duties (General)</t>
  </si>
  <si>
    <t>PSDP (All Duties &amp; Reports)</t>
  </si>
  <si>
    <t>General Service Requirements</t>
  </si>
  <si>
    <t>A</t>
  </si>
  <si>
    <t>B</t>
  </si>
  <si>
    <t>Health &amp; Safety</t>
  </si>
  <si>
    <t>C</t>
  </si>
  <si>
    <t>D</t>
  </si>
  <si>
    <t>Project Supervisor Design Process</t>
  </si>
  <si>
    <t>Hydraulics/Hydrology Team Lead/Senior Hydraulic Engineer/Hydrologist</t>
  </si>
  <si>
    <t>Geotechnical Design</t>
  </si>
  <si>
    <t>Detailed Design</t>
  </si>
  <si>
    <t>Feasibility Study and Option Selection Report</t>
  </si>
  <si>
    <t>Preliminary Design</t>
  </si>
  <si>
    <t>Fesability - Options</t>
  </si>
  <si>
    <t>Planning Process</t>
  </si>
  <si>
    <t>Surveys &amp; Studies</t>
  </si>
  <si>
    <t>Hydrology and Flood Risk Assessment</t>
  </si>
  <si>
    <t>Preliminary Ecological Assessment Report (PEAR)</t>
  </si>
  <si>
    <t>Phase 3</t>
  </si>
  <si>
    <t>Phase 1</t>
  </si>
  <si>
    <t>Feasibility Study &amp; Option Selection</t>
  </si>
  <si>
    <t>Phase 2</t>
  </si>
  <si>
    <t>Statutory Process</t>
  </si>
  <si>
    <t>Phase 4</t>
  </si>
  <si>
    <t>Phase 5</t>
  </si>
  <si>
    <t>Tender</t>
  </si>
  <si>
    <t>Phase 6</t>
  </si>
  <si>
    <t>Construction</t>
  </si>
  <si>
    <t>Phase 7</t>
  </si>
  <si>
    <t>Handover</t>
  </si>
  <si>
    <t>Ground Investigation (Scoping, Tender &amp; Management of)</t>
  </si>
  <si>
    <t>Preliminary Design Report/Planning Report</t>
  </si>
  <si>
    <t>Phase 1 Total</t>
  </si>
  <si>
    <t>Phase 2 Total</t>
  </si>
  <si>
    <t>Phase 3 Total</t>
  </si>
  <si>
    <t>Phase 4 Total</t>
  </si>
  <si>
    <t>Phase 5 Total</t>
  </si>
  <si>
    <t>Phase 6 Total</t>
  </si>
  <si>
    <t>Phase 7 Total</t>
  </si>
  <si>
    <t>Item Total</t>
  </si>
  <si>
    <t>Grand Total</t>
  </si>
  <si>
    <t>Totals</t>
  </si>
  <si>
    <r>
      <rPr>
        <b/>
        <sz val="11"/>
        <color theme="1"/>
        <rFont val="Helvetica"/>
      </rPr>
      <t>Note:</t>
    </r>
    <r>
      <rPr>
        <sz val="11"/>
        <color theme="1"/>
        <rFont val="Helvetica"/>
      </rPr>
      <t xml:space="preserve"> Rates used in Pricing Document must be in accordance with Framework Rates. Any  tender  containing  rates  higher  than  those  outlined  at  the  time  of  the Framework Agreement or agreed with the Contracting Authority following any subsequent Review Date maybe excluded from consideration for the Services Contract; Lower rates may be used.</t>
    </r>
  </si>
  <si>
    <t>Phase 1 Feasibility Study &amp; Option Selection</t>
  </si>
  <si>
    <t>Phase 2 Preliminary Design</t>
  </si>
  <si>
    <t>Phase 3 Statutory Process</t>
  </si>
  <si>
    <t>Tender Total</t>
  </si>
  <si>
    <t>Phase</t>
  </si>
  <si>
    <r>
      <rPr>
        <b/>
        <sz val="11"/>
        <rFont val="Helvetica"/>
      </rPr>
      <t>Note:</t>
    </r>
    <r>
      <rPr>
        <sz val="11"/>
        <rFont val="Helvetica"/>
      </rPr>
      <t xml:space="preserve"> Rates used in Pricing Document must be in accordance with Framework Rates. Any  tender  containing  rates  higher  than  those  outlined  at  the  time  of  the Framework Agreement or agreed with the Contracting Authority following any subsequent Review Date maybe excluded from consideration for the Services Contract; Lower rates may be used.</t>
    </r>
  </si>
  <si>
    <t>Tender Cost Summary</t>
  </si>
  <si>
    <t>National Barrier Mitigation Programme</t>
  </si>
  <si>
    <t>Tenderer Name</t>
  </si>
  <si>
    <t>Signature of person authorised to sign
Tenders on behalf of the Tenderer</t>
  </si>
  <si>
    <t>Date:</t>
  </si>
  <si>
    <t>Document Verification Sheet</t>
  </si>
  <si>
    <t>Project Title:</t>
  </si>
  <si>
    <t xml:space="preserve">Document Title: </t>
  </si>
  <si>
    <t xml:space="preserve">File Reference: </t>
  </si>
  <si>
    <t xml:space="preserve">Date: </t>
  </si>
  <si>
    <t>Issue No.:</t>
  </si>
  <si>
    <t>Revision</t>
  </si>
  <si>
    <t>Date</t>
  </si>
  <si>
    <t>Description</t>
  </si>
  <si>
    <t>Prepared by</t>
  </si>
  <si>
    <t>Checked by</t>
  </si>
  <si>
    <t>Approved by</t>
  </si>
  <si>
    <t>Insert Name 1</t>
  </si>
  <si>
    <t>Insert Name 2</t>
  </si>
  <si>
    <t>Insert Name 3</t>
  </si>
  <si>
    <t>Insert Name 4</t>
  </si>
  <si>
    <t>Insert Name 5</t>
  </si>
  <si>
    <t>Insert Name 6</t>
  </si>
  <si>
    <t>Insert Name 9</t>
  </si>
  <si>
    <t>Insert Name 10</t>
  </si>
  <si>
    <t>Insert Name 11</t>
  </si>
  <si>
    <t>Insert Name 12</t>
  </si>
  <si>
    <t>VAT at</t>
  </si>
  <si>
    <t>Rates Lot 6</t>
  </si>
  <si>
    <t>Name of Person Lot 6</t>
  </si>
  <si>
    <t xml:space="preserve">Role Lot </t>
  </si>
  <si>
    <t>PRICING DOCUMENT</t>
  </si>
  <si>
    <t>Engineering &amp; Environmental Consultancy Services
Lot 6 - Integrated Consultancy Services</t>
  </si>
  <si>
    <t>Pre-Planning Consultation</t>
  </si>
  <si>
    <t>Cost &amp; Risk Management Plan</t>
  </si>
  <si>
    <r>
      <rPr>
        <b/>
        <sz val="11"/>
        <color theme="1"/>
        <rFont val="Helvetica"/>
      </rPr>
      <t>Note:</t>
    </r>
    <r>
      <rPr>
        <sz val="11"/>
        <color theme="1"/>
        <rFont val="Helvetica"/>
      </rPr>
      <t xml:space="preserve"> Tenderers are to Complete the Rates and Names in the cells highlighted orange in the table above. The rates and names should automatically transfer to the Time sheet. Tenderer are required to insert the hours associated with each team member for each activity. Totals should automatically total for each activity, team member, phase and Tender total. If a Tender identifies any errors they shall immediately notify the contracting authority.</t>
    </r>
  </si>
  <si>
    <t>Pricing Document</t>
  </si>
  <si>
    <t>Tender Issue</t>
  </si>
  <si>
    <t>R McGloin</t>
  </si>
  <si>
    <t>Not Required under this Commission</t>
  </si>
  <si>
    <t>Pre-Planning Public Information Event (if deemed necessary)</t>
  </si>
  <si>
    <t>J Horan</t>
  </si>
  <si>
    <t>Site Total</t>
  </si>
  <si>
    <t>D.Felloni</t>
  </si>
  <si>
    <t>Planning Application Preparation &amp; Submission (note: Planning fees &amp; newspaper notices to be paid by IFI)</t>
  </si>
  <si>
    <t>Site 1_Toorlestraun Total</t>
  </si>
  <si>
    <t>I01</t>
  </si>
  <si>
    <t>Section 47 Approval</t>
  </si>
  <si>
    <t>0814010 Ballyragget Weir Barrier Mitigation</t>
  </si>
  <si>
    <t>NBMP_0814010.01.01.02.01.004</t>
  </si>
  <si>
    <t>Hydraulic Modelling (2D)</t>
  </si>
  <si>
    <t>Co-ordination/Data Sharing with External Enviornmental Consultant</t>
  </si>
  <si>
    <t>Preliminary Archaeological, Architectural and Cultural Heritage Assessment &amp;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</si>
</sst>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0.0%"/>
  </numFmts>
  <fonts count="16" x14ac:knownFonts="1">
    <font>
      <sz val="11"/>
      <color theme="1"/>
      <name val="Aptos Narrow"/>
      <family val="2"/>
      <scheme val="minor"/>
    </font>
    <font>
      <b/>
      <sz val="11"/>
      <color theme="0"/>
      <name val="Helvetica"/>
    </font>
    <font>
      <b/>
      <sz val="11"/>
      <color theme="1"/>
      <name val="Helvetica"/>
    </font>
    <font>
      <sz val="11"/>
      <color theme="1"/>
      <name val="Helvetica"/>
    </font>
    <font>
      <b/>
      <sz val="11"/>
      <color rgb="FF06041A"/>
      <name val="Helvetica"/>
    </font>
    <font>
      <sz val="11"/>
      <name val="Helvetica"/>
    </font>
    <font>
      <b/>
      <sz val="11"/>
      <name val="Helvetica"/>
    </font>
    <font>
      <b/>
      <sz val="11"/>
      <color rgb="FF000000"/>
      <name val="Helvetica"/>
    </font>
    <font>
      <sz val="11"/>
      <color rgb="FF000000"/>
      <name val="Helvetica"/>
    </font>
    <font>
      <b/>
      <i/>
      <sz val="11"/>
      <color theme="1"/>
      <name val="Helvetica"/>
    </font>
    <font>
      <b/>
      <sz val="11"/>
      <color rgb="FF17365D"/>
      <name val="Helvetica"/>
    </font>
    <font>
      <b/>
      <sz val="16"/>
      <color rgb="FF06041A"/>
      <name val="Helvetica"/>
    </font>
    <font>
      <b/>
      <sz val="18"/>
      <color rgb="FF06041A"/>
      <name val="Helvetica"/>
    </font>
    <font>
      <sz val="8"/>
      <name val="Aptos Narrow"/>
      <family val="2"/>
      <scheme val="minor"/>
    </font>
    <font>
      <b/>
      <sz val="14"/>
      <color rgb="FF06041A"/>
      <name val="Helvetica"/>
    </font>
    <font>
      <sz val="11"/>
      <color theme="1"/>
      <name val="Aptos Narrow"/>
      <family val="2"/>
      <scheme val="minor"/>
    </font>
  </fonts>
  <fills count="12">
    <fill>
      <patternFill patternType="none"/>
    </fill>
    <fill>
      <patternFill patternType="gray125"/>
    </fill>
    <fill>
      <patternFill patternType="solid">
        <fgColor theme="3" tint="0.499984740745262"/>
        <bgColor indexed="64"/>
      </patternFill>
    </fill>
    <fill>
      <patternFill patternType="solid">
        <fgColor theme="2" tint="-0.499984740745262"/>
        <bgColor indexed="64"/>
      </patternFill>
    </fill>
    <fill>
      <patternFill patternType="solid">
        <fgColor rgb="FFFDF2ED"/>
        <bgColor indexed="64"/>
      </patternFill>
    </fill>
    <fill>
      <patternFill patternType="solid">
        <fgColor theme="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8" tint="0.79998168889431442"/>
        <bgColor indexed="64"/>
      </patternFill>
    </fill>
    <fill>
      <patternFill patternType="solid">
        <fgColor rgb="FFEEF3F8"/>
        <bgColor indexed="64"/>
      </patternFill>
    </fill>
    <fill>
      <patternFill patternType="solid">
        <fgColor theme="8" tint="0.39997558519241921"/>
        <bgColor indexed="64"/>
      </patternFill>
    </fill>
    <fill>
      <patternFill patternType="solid">
        <fgColor theme="8" tint="0.59999389629810485"/>
        <bgColor indexed="64"/>
      </patternFill>
    </fill>
  </fills>
  <borders count="58">
    <border>
      <left/>
      <right/>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theme="1" tint="0.499984740745262"/>
      </right>
      <top/>
      <bottom/>
      <diagonal/>
    </border>
    <border>
      <left style="thin">
        <color theme="1" tint="0.499984740745262"/>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theme="1" tint="0.499984740745262"/>
      </right>
      <top style="thin">
        <color indexed="64"/>
      </top>
      <bottom/>
      <diagonal/>
    </border>
    <border>
      <left style="thin">
        <color theme="1" tint="0.499984740745262"/>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2">
    <xf numFmtId="0" fontId="0" fillId="0" borderId="0"/>
    <xf numFmtId="44" fontId="15" fillId="0" borderId="0" applyFont="0" applyFill="0" applyBorder="0" applyAlignment="0" applyProtection="0"/>
  </cellStyleXfs>
  <cellXfs count="199">
    <xf numFmtId="0" fontId="0" fillId="0" borderId="0" xfId="0"/>
    <xf numFmtId="49" fontId="5" fillId="4" borderId="43" xfId="0" applyNumberFormat="1" applyFont="1" applyFill="1" applyBorder="1" applyAlignment="1" applyProtection="1">
      <alignment horizontal="center" vertical="center"/>
      <protection locked="0"/>
    </xf>
    <xf numFmtId="49" fontId="5" fillId="4" borderId="38" xfId="0" applyNumberFormat="1" applyFont="1" applyFill="1" applyBorder="1" applyAlignment="1" applyProtection="1">
      <alignment horizontal="center" vertical="center"/>
      <protection locked="0"/>
    </xf>
    <xf numFmtId="164" fontId="5" fillId="4" borderId="37" xfId="0" applyNumberFormat="1" applyFont="1" applyFill="1" applyBorder="1" applyAlignment="1" applyProtection="1">
      <alignment horizontal="center" vertical="center"/>
      <protection locked="0"/>
    </xf>
    <xf numFmtId="164" fontId="5" fillId="4" borderId="19" xfId="0" applyNumberFormat="1" applyFont="1" applyFill="1" applyBorder="1" applyAlignment="1" applyProtection="1">
      <alignment horizontal="center" vertical="center"/>
      <protection locked="0"/>
    </xf>
    <xf numFmtId="0" fontId="3" fillId="0" borderId="0" xfId="0" applyFont="1"/>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10" fillId="9" borderId="41" xfId="0" applyFont="1" applyFill="1" applyBorder="1" applyAlignment="1">
      <alignment horizontal="left" vertical="center" wrapText="1"/>
    </xf>
    <xf numFmtId="14" fontId="3" fillId="0" borderId="41" xfId="0" applyNumberFormat="1" applyFont="1" applyBorder="1" applyAlignment="1">
      <alignment horizontal="left" vertical="center" wrapText="1"/>
    </xf>
    <xf numFmtId="0" fontId="3" fillId="0" borderId="42" xfId="0" applyFont="1" applyBorder="1" applyAlignment="1">
      <alignment horizontal="left" vertical="center" wrapText="1"/>
    </xf>
    <xf numFmtId="0" fontId="7" fillId="9" borderId="36" xfId="0" applyFont="1" applyFill="1" applyBorder="1" applyAlignment="1">
      <alignment horizontal="left" vertical="center" wrapText="1"/>
    </xf>
    <xf numFmtId="0" fontId="7" fillId="9" borderId="37" xfId="0" applyFont="1" applyFill="1" applyBorder="1" applyAlignment="1">
      <alignment horizontal="left" vertical="center" wrapText="1"/>
    </xf>
    <xf numFmtId="0" fontId="7" fillId="9" borderId="13" xfId="0" applyFont="1" applyFill="1" applyBorder="1" applyAlignment="1">
      <alignment horizontal="left" vertical="center" wrapText="1"/>
    </xf>
    <xf numFmtId="0" fontId="7" fillId="9" borderId="39" xfId="0" applyFont="1" applyFill="1" applyBorder="1" applyAlignment="1">
      <alignment horizontal="left" vertical="center" wrapText="1"/>
    </xf>
    <xf numFmtId="0" fontId="8" fillId="0" borderId="41" xfId="0" applyFont="1" applyBorder="1" applyAlignment="1">
      <alignment horizontal="left" vertical="center" wrapText="1"/>
    </xf>
    <xf numFmtId="0" fontId="8" fillId="0" borderId="42" xfId="0" applyFont="1" applyBorder="1" applyAlignment="1">
      <alignment horizontal="left" vertical="center" wrapText="1"/>
    </xf>
    <xf numFmtId="0" fontId="8" fillId="9" borderId="42" xfId="0" applyFont="1" applyFill="1" applyBorder="1" applyAlignment="1">
      <alignment horizontal="left" vertical="center" wrapText="1"/>
    </xf>
    <xf numFmtId="164" fontId="6" fillId="0" borderId="0" xfId="0" applyNumberFormat="1" applyFont="1" applyAlignment="1">
      <alignment horizontal="left" vertical="center" wrapText="1"/>
    </xf>
    <xf numFmtId="0" fontId="5" fillId="0" borderId="0" xfId="0" applyFont="1" applyAlignment="1">
      <alignment horizontal="center" vertical="center"/>
    </xf>
    <xf numFmtId="0" fontId="6" fillId="9" borderId="30" xfId="0" applyFont="1" applyFill="1" applyBorder="1" applyAlignment="1">
      <alignment horizontal="center" vertical="center"/>
    </xf>
    <xf numFmtId="0" fontId="6" fillId="9" borderId="31" xfId="0" applyFont="1" applyFill="1" applyBorder="1" applyAlignment="1">
      <alignment horizontal="center" vertical="center"/>
    </xf>
    <xf numFmtId="0" fontId="6" fillId="9" borderId="34" xfId="0" applyFont="1" applyFill="1" applyBorder="1" applyAlignment="1">
      <alignment horizontal="center" vertical="center"/>
    </xf>
    <xf numFmtId="0" fontId="5" fillId="0" borderId="36" xfId="0" applyFont="1" applyBorder="1" applyAlignment="1">
      <alignment vertical="center" wrapText="1"/>
    </xf>
    <xf numFmtId="164" fontId="5" fillId="0" borderId="43" xfId="0" applyNumberFormat="1" applyFont="1" applyBorder="1" applyAlignment="1">
      <alignment horizontal="center" vertical="center" wrapText="1"/>
    </xf>
    <xf numFmtId="0" fontId="5" fillId="0" borderId="21" xfId="0" applyFont="1" applyBorder="1" applyAlignment="1">
      <alignment vertical="center" wrapText="1"/>
    </xf>
    <xf numFmtId="164" fontId="5" fillId="0" borderId="39" xfId="0" applyNumberFormat="1" applyFont="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center" vertical="center" wrapText="1"/>
    </xf>
    <xf numFmtId="0" fontId="3" fillId="0" borderId="0" xfId="0" applyFont="1" applyAlignment="1">
      <alignment vertical="center" wrapText="1"/>
    </xf>
    <xf numFmtId="164" fontId="2" fillId="0" borderId="0" xfId="0" applyNumberFormat="1" applyFont="1" applyAlignment="1">
      <alignment horizontal="center" vertical="center" wrapText="1"/>
    </xf>
    <xf numFmtId="164" fontId="2" fillId="0" borderId="5"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0" fontId="2" fillId="0" borderId="0" xfId="0" applyFont="1" applyAlignment="1">
      <alignment vertical="center" wrapText="1"/>
    </xf>
    <xf numFmtId="0" fontId="1" fillId="2" borderId="30" xfId="0" applyFont="1" applyFill="1" applyBorder="1" applyAlignment="1">
      <alignment horizontal="left" vertical="center" wrapText="1"/>
    </xf>
    <xf numFmtId="0" fontId="1" fillId="2" borderId="31" xfId="0" applyFont="1" applyFill="1" applyBorder="1" applyAlignment="1">
      <alignment horizontal="left" vertical="center" wrapText="1"/>
    </xf>
    <xf numFmtId="0" fontId="2" fillId="5" borderId="29" xfId="0" applyFont="1" applyFill="1" applyBorder="1" applyAlignment="1">
      <alignment horizontal="center" vertical="center" wrapText="1"/>
    </xf>
    <xf numFmtId="49" fontId="2" fillId="5" borderId="8" xfId="0" applyNumberFormat="1" applyFont="1" applyFill="1" applyBorder="1" applyAlignment="1">
      <alignment horizontal="left" vertical="center" wrapText="1"/>
    </xf>
    <xf numFmtId="0" fontId="2" fillId="0" borderId="22" xfId="0" applyFont="1" applyBorder="1" applyAlignment="1">
      <alignment horizontal="center" vertical="center" wrapText="1"/>
    </xf>
    <xf numFmtId="49" fontId="3" fillId="0" borderId="3" xfId="0" applyNumberFormat="1" applyFont="1" applyBorder="1" applyAlignment="1">
      <alignment horizontal="left" vertical="center" wrapText="1"/>
    </xf>
    <xf numFmtId="164" fontId="3" fillId="0" borderId="10" xfId="0" applyNumberFormat="1" applyFont="1" applyBorder="1" applyAlignment="1">
      <alignment horizontal="center" vertical="center" wrapText="1"/>
    </xf>
    <xf numFmtId="0" fontId="3" fillId="0" borderId="8" xfId="0" applyFont="1" applyBorder="1" applyAlignment="1">
      <alignment vertical="center" wrapText="1"/>
    </xf>
    <xf numFmtId="164" fontId="3" fillId="0" borderId="6"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 fillId="0" borderId="8" xfId="0" applyNumberFormat="1" applyFont="1" applyBorder="1" applyAlignment="1">
      <alignment horizontal="left" vertical="center" wrapText="1"/>
    </xf>
    <xf numFmtId="0" fontId="2" fillId="5" borderId="21" xfId="0" applyFont="1" applyFill="1" applyBorder="1" applyAlignment="1">
      <alignment horizontal="center" vertical="center" wrapText="1"/>
    </xf>
    <xf numFmtId="49" fontId="2" fillId="5" borderId="13" xfId="0" applyNumberFormat="1" applyFont="1" applyFill="1" applyBorder="1" applyAlignment="1">
      <alignment horizontal="left" vertical="center" wrapText="1"/>
    </xf>
    <xf numFmtId="0" fontId="2" fillId="5" borderId="13" xfId="0" applyFont="1" applyFill="1" applyBorder="1" applyAlignment="1">
      <alignment vertical="center" wrapText="1"/>
    </xf>
    <xf numFmtId="49" fontId="3" fillId="0" borderId="8" xfId="0" applyNumberFormat="1" applyFont="1" applyBorder="1" applyAlignment="1">
      <alignment vertical="center" wrapText="1"/>
    </xf>
    <xf numFmtId="3" fontId="2" fillId="6" borderId="32" xfId="0" applyNumberFormat="1" applyFont="1" applyFill="1" applyBorder="1" applyAlignment="1">
      <alignment horizontal="center" vertical="center" wrapText="1"/>
    </xf>
    <xf numFmtId="164" fontId="2" fillId="6" borderId="27" xfId="0" applyNumberFormat="1" applyFont="1" applyFill="1" applyBorder="1" applyAlignment="1">
      <alignment horizontal="center" vertical="center" wrapText="1"/>
    </xf>
    <xf numFmtId="3" fontId="2" fillId="6" borderId="26" xfId="0" applyNumberFormat="1" applyFont="1" applyFill="1" applyBorder="1" applyAlignment="1">
      <alignment horizontal="center" vertical="center" wrapText="1"/>
    </xf>
    <xf numFmtId="0" fontId="2" fillId="0" borderId="0" xfId="0" applyFont="1" applyAlignment="1">
      <alignment horizontal="center" vertical="center" wrapText="1"/>
    </xf>
    <xf numFmtId="0" fontId="5" fillId="0" borderId="8" xfId="0" applyFont="1" applyBorder="1" applyAlignment="1">
      <alignment vertical="center" wrapText="1"/>
    </xf>
    <xf numFmtId="164" fontId="2" fillId="6" borderId="32" xfId="0" applyNumberFormat="1" applyFont="1" applyFill="1" applyBorder="1" applyAlignment="1">
      <alignment horizontal="center" vertical="center" wrapText="1"/>
    </xf>
    <xf numFmtId="0" fontId="1" fillId="2" borderId="25" xfId="0" applyFont="1" applyFill="1" applyBorder="1" applyAlignment="1">
      <alignment horizontal="left" vertical="center" wrapText="1"/>
    </xf>
    <xf numFmtId="0" fontId="1" fillId="2" borderId="26" xfId="0" applyFont="1" applyFill="1" applyBorder="1" applyAlignment="1">
      <alignment horizontal="left" vertical="center" wrapText="1"/>
    </xf>
    <xf numFmtId="0" fontId="1" fillId="0" borderId="0" xfId="0" applyFont="1" applyAlignment="1">
      <alignment vertical="center" wrapText="1"/>
    </xf>
    <xf numFmtId="0" fontId="3" fillId="0" borderId="5" xfId="0" applyFont="1" applyBorder="1" applyAlignment="1">
      <alignment vertical="center" wrapText="1"/>
    </xf>
    <xf numFmtId="3" fontId="6" fillId="7" borderId="32" xfId="0" applyNumberFormat="1" applyFont="1" applyFill="1" applyBorder="1" applyAlignment="1">
      <alignment horizontal="center" vertical="center" wrapText="1"/>
    </xf>
    <xf numFmtId="164" fontId="6" fillId="7" borderId="27" xfId="0" applyNumberFormat="1" applyFont="1" applyFill="1" applyBorder="1" applyAlignment="1">
      <alignment horizontal="center" vertical="center" wrapText="1"/>
    </xf>
    <xf numFmtId="3" fontId="6" fillId="7" borderId="26" xfId="0" applyNumberFormat="1" applyFont="1" applyFill="1" applyBorder="1" applyAlignment="1">
      <alignment horizontal="center" vertical="center" wrapText="1"/>
    </xf>
    <xf numFmtId="0" fontId="6" fillId="0" borderId="0" xfId="0" applyFont="1" applyAlignment="1">
      <alignment vertical="center" wrapText="1"/>
    </xf>
    <xf numFmtId="3"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64" fontId="3" fillId="0" borderId="0" xfId="0" applyNumberFormat="1" applyFont="1" applyAlignment="1">
      <alignment vertical="center" wrapText="1"/>
    </xf>
    <xf numFmtId="1" fontId="3" fillId="4" borderId="12" xfId="0" applyNumberFormat="1" applyFont="1" applyFill="1" applyBorder="1" applyAlignment="1" applyProtection="1">
      <alignment horizontal="center" vertical="center" wrapText="1"/>
      <protection locked="0"/>
    </xf>
    <xf numFmtId="1" fontId="3" fillId="4" borderId="0" xfId="0" applyNumberFormat="1" applyFont="1" applyFill="1" applyAlignment="1" applyProtection="1">
      <alignment horizontal="center" vertical="center" wrapText="1"/>
      <protection locked="0"/>
    </xf>
    <xf numFmtId="1" fontId="3" fillId="4" borderId="9" xfId="0" applyNumberFormat="1" applyFont="1" applyFill="1" applyBorder="1" applyAlignment="1" applyProtection="1">
      <alignment horizontal="center" vertical="center" wrapText="1"/>
      <protection locked="0"/>
    </xf>
    <xf numFmtId="1" fontId="3" fillId="4" borderId="5" xfId="0" applyNumberFormat="1" applyFont="1" applyFill="1" applyBorder="1" applyAlignment="1" applyProtection="1">
      <alignment horizontal="center" vertical="center" wrapText="1"/>
      <protection locked="0"/>
    </xf>
    <xf numFmtId="1" fontId="3" fillId="4" borderId="11" xfId="0" applyNumberFormat="1" applyFont="1" applyFill="1" applyBorder="1" applyAlignment="1" applyProtection="1">
      <alignment horizontal="center" vertical="center" wrapText="1"/>
      <protection locked="0"/>
    </xf>
    <xf numFmtId="1" fontId="3" fillId="4" borderId="7" xfId="0" applyNumberFormat="1" applyFont="1" applyFill="1" applyBorder="1" applyAlignment="1" applyProtection="1">
      <alignment horizontal="center" vertical="center" wrapText="1"/>
      <protection locked="0"/>
    </xf>
    <xf numFmtId="164" fontId="2" fillId="0" borderId="0" xfId="0" applyNumberFormat="1" applyFont="1" applyAlignment="1" applyProtection="1">
      <alignment horizontal="center" vertical="center" wrapText="1"/>
      <protection locked="0"/>
    </xf>
    <xf numFmtId="3" fontId="6" fillId="10" borderId="26" xfId="0" applyNumberFormat="1" applyFont="1" applyFill="1" applyBorder="1" applyAlignment="1">
      <alignment horizontal="center" vertical="center" wrapText="1"/>
    </xf>
    <xf numFmtId="164" fontId="6" fillId="10" borderId="28" xfId="0" applyNumberFormat="1" applyFont="1" applyFill="1" applyBorder="1" applyAlignment="1">
      <alignment horizontal="center" vertical="center" wrapText="1"/>
    </xf>
    <xf numFmtId="164" fontId="2" fillId="11" borderId="28" xfId="0" applyNumberFormat="1" applyFont="1" applyFill="1" applyBorder="1" applyAlignment="1">
      <alignment horizontal="center" vertical="center" wrapText="1"/>
    </xf>
    <xf numFmtId="49" fontId="2" fillId="5" borderId="5" xfId="0" applyNumberFormat="1" applyFont="1" applyFill="1" applyBorder="1" applyAlignment="1">
      <alignment horizontal="left" vertical="center" wrapText="1"/>
    </xf>
    <xf numFmtId="49" fontId="3" fillId="0" borderId="9" xfId="0" applyNumberFormat="1" applyFont="1" applyBorder="1" applyAlignment="1">
      <alignment horizontal="left" vertical="center" wrapText="1"/>
    </xf>
    <xf numFmtId="49" fontId="3" fillId="0" borderId="5" xfId="0" applyNumberFormat="1" applyFont="1" applyBorder="1" applyAlignment="1">
      <alignment horizontal="left" vertical="center" wrapText="1"/>
    </xf>
    <xf numFmtId="49" fontId="2" fillId="5" borderId="14" xfId="0" applyNumberFormat="1" applyFont="1" applyFill="1" applyBorder="1" applyAlignment="1">
      <alignment horizontal="left" vertical="center" wrapText="1"/>
    </xf>
    <xf numFmtId="0" fontId="2" fillId="5" borderId="14" xfId="0" applyFont="1" applyFill="1" applyBorder="1" applyAlignment="1">
      <alignment vertical="center" wrapText="1"/>
    </xf>
    <xf numFmtId="49" fontId="3" fillId="0" borderId="5" xfId="0" applyNumberFormat="1" applyFont="1" applyBorder="1" applyAlignment="1">
      <alignment vertical="center" wrapText="1"/>
    </xf>
    <xf numFmtId="1" fontId="3" fillId="4" borderId="50" xfId="0" applyNumberFormat="1" applyFont="1" applyFill="1" applyBorder="1" applyAlignment="1" applyProtection="1">
      <alignment horizontal="center" vertical="center" wrapText="1"/>
      <protection locked="0"/>
    </xf>
    <xf numFmtId="1" fontId="3" fillId="4" borderId="22" xfId="0" applyNumberFormat="1" applyFont="1" applyFill="1" applyBorder="1" applyAlignment="1" applyProtection="1">
      <alignment horizontal="center" vertical="center" wrapText="1"/>
      <protection locked="0"/>
    </xf>
    <xf numFmtId="164" fontId="2" fillId="8" borderId="24" xfId="0" applyNumberFormat="1" applyFont="1" applyFill="1" applyBorder="1" applyAlignment="1">
      <alignment horizontal="center" vertical="center" wrapText="1"/>
    </xf>
    <xf numFmtId="3" fontId="2" fillId="6" borderId="25" xfId="0" applyNumberFormat="1" applyFont="1" applyFill="1" applyBorder="1" applyAlignment="1">
      <alignment horizontal="center" vertical="center" wrapText="1"/>
    </xf>
    <xf numFmtId="1" fontId="2" fillId="8" borderId="51" xfId="0" applyNumberFormat="1" applyFont="1" applyFill="1" applyBorder="1" applyAlignment="1">
      <alignment horizontal="center" vertical="center" wrapText="1"/>
    </xf>
    <xf numFmtId="164" fontId="2" fillId="8" borderId="49" xfId="0" applyNumberFormat="1" applyFont="1" applyFill="1" applyBorder="1" applyAlignment="1">
      <alignment horizontal="center" vertical="center" wrapText="1"/>
    </xf>
    <xf numFmtId="1" fontId="2" fillId="8" borderId="22" xfId="0" applyNumberFormat="1" applyFont="1" applyFill="1" applyBorder="1" applyAlignment="1">
      <alignment horizontal="center" vertical="center" wrapText="1"/>
    </xf>
    <xf numFmtId="1" fontId="2" fillId="8" borderId="52" xfId="0" applyNumberFormat="1" applyFont="1" applyFill="1" applyBorder="1" applyAlignment="1">
      <alignment horizontal="center" vertical="center" wrapText="1"/>
    </xf>
    <xf numFmtId="164" fontId="2" fillId="8" borderId="53" xfId="0" applyNumberFormat="1" applyFont="1" applyFill="1" applyBorder="1" applyAlignment="1">
      <alignment horizontal="center" vertical="center" wrapText="1"/>
    </xf>
    <xf numFmtId="3" fontId="2" fillId="11" borderId="25" xfId="0" applyNumberFormat="1" applyFont="1" applyFill="1" applyBorder="1" applyAlignment="1">
      <alignment horizontal="center" vertical="center" wrapText="1"/>
    </xf>
    <xf numFmtId="1" fontId="2" fillId="8" borderId="25" xfId="0" applyNumberFormat="1" applyFont="1" applyFill="1" applyBorder="1" applyAlignment="1">
      <alignment horizontal="center" vertical="center" wrapText="1"/>
    </xf>
    <xf numFmtId="164" fontId="2" fillId="8" borderId="28" xfId="0" applyNumberFormat="1" applyFont="1" applyFill="1" applyBorder="1" applyAlignment="1">
      <alignment horizontal="center" vertical="center" wrapText="1"/>
    </xf>
    <xf numFmtId="0" fontId="5" fillId="0" borderId="8" xfId="0" applyFont="1" applyBorder="1" applyAlignment="1">
      <alignment horizontal="left" vertical="center" wrapText="1"/>
    </xf>
    <xf numFmtId="164" fontId="5" fillId="0" borderId="0" xfId="0" applyNumberFormat="1" applyFont="1" applyAlignment="1">
      <alignment horizontal="center" vertical="center" wrapText="1"/>
    </xf>
    <xf numFmtId="164" fontId="5" fillId="0" borderId="56" xfId="0" applyNumberFormat="1" applyFont="1" applyBorder="1" applyAlignment="1">
      <alignment horizontal="center" vertical="center"/>
    </xf>
    <xf numFmtId="164" fontId="5" fillId="0" borderId="57" xfId="0" applyNumberFormat="1" applyFont="1" applyBorder="1" applyAlignment="1">
      <alignment horizontal="center" vertical="center"/>
    </xf>
    <xf numFmtId="164" fontId="6" fillId="11" borderId="28" xfId="0" applyNumberFormat="1" applyFont="1" applyFill="1" applyBorder="1" applyAlignment="1">
      <alignment horizontal="center" vertical="center"/>
    </xf>
    <xf numFmtId="164" fontId="5" fillId="0" borderId="29" xfId="0" applyNumberFormat="1" applyFont="1" applyBorder="1" applyAlignment="1">
      <alignment horizontal="center" vertical="center" wrapText="1"/>
    </xf>
    <xf numFmtId="165" fontId="5" fillId="0" borderId="43" xfId="0" applyNumberFormat="1" applyFont="1" applyBorder="1" applyAlignment="1">
      <alignment horizontal="center" vertical="center" wrapText="1"/>
    </xf>
    <xf numFmtId="164" fontId="5" fillId="0" borderId="55" xfId="0" applyNumberFormat="1" applyFont="1" applyBorder="1" applyAlignment="1">
      <alignment horizontal="center" vertical="center" wrapText="1"/>
    </xf>
    <xf numFmtId="164" fontId="6" fillId="8" borderId="28" xfId="0" applyNumberFormat="1" applyFont="1" applyFill="1" applyBorder="1" applyAlignment="1">
      <alignment horizontal="center" vertical="center" wrapText="1"/>
    </xf>
    <xf numFmtId="0" fontId="6" fillId="9" borderId="34" xfId="0" applyFont="1" applyFill="1" applyBorder="1" applyAlignment="1">
      <alignment horizontal="center" vertical="center" wrapText="1"/>
    </xf>
    <xf numFmtId="44" fontId="3" fillId="0" borderId="0" xfId="1" applyFont="1" applyAlignment="1">
      <alignment vertical="center" wrapText="1"/>
    </xf>
    <xf numFmtId="44" fontId="2" fillId="0" borderId="0" xfId="1" applyFont="1" applyAlignment="1">
      <alignment vertical="center" wrapText="1"/>
    </xf>
    <xf numFmtId="44" fontId="1" fillId="0" borderId="0" xfId="1" applyFont="1" applyAlignment="1">
      <alignment vertical="center" wrapText="1"/>
    </xf>
    <xf numFmtId="0" fontId="3" fillId="5" borderId="25" xfId="0" applyFont="1" applyFill="1" applyBorder="1" applyAlignment="1">
      <alignment horizontal="left" vertical="center" wrapText="1"/>
    </xf>
    <xf numFmtId="0" fontId="3" fillId="5" borderId="32" xfId="0" applyFont="1" applyFill="1" applyBorder="1" applyAlignment="1">
      <alignment horizontal="left" vertical="center" wrapText="1"/>
    </xf>
    <xf numFmtId="0" fontId="3" fillId="5" borderId="28" xfId="0" applyFont="1" applyFill="1" applyBorder="1" applyAlignment="1">
      <alignment horizontal="left" vertical="center" wrapText="1"/>
    </xf>
    <xf numFmtId="1" fontId="1" fillId="2" borderId="26" xfId="0" applyNumberFormat="1" applyFont="1" applyFill="1" applyBorder="1" applyAlignment="1">
      <alignment horizontal="center" vertical="center" wrapText="1"/>
    </xf>
    <xf numFmtId="1" fontId="1" fillId="2" borderId="32" xfId="0" applyNumberFormat="1" applyFont="1" applyFill="1" applyBorder="1" applyAlignment="1">
      <alignment horizontal="center" vertical="center" wrapText="1"/>
    </xf>
    <xf numFmtId="1" fontId="1" fillId="2" borderId="28" xfId="0" applyNumberFormat="1" applyFont="1" applyFill="1" applyBorder="1" applyAlignment="1">
      <alignment horizontal="center" vertical="center" wrapText="1"/>
    </xf>
    <xf numFmtId="49" fontId="2" fillId="6" borderId="25" xfId="0" applyNumberFormat="1" applyFont="1" applyFill="1" applyBorder="1" applyAlignment="1">
      <alignment horizontal="right" vertical="center" wrapText="1"/>
    </xf>
    <xf numFmtId="49" fontId="2" fillId="6" borderId="32" xfId="0" applyNumberFormat="1" applyFont="1" applyFill="1" applyBorder="1" applyAlignment="1">
      <alignment horizontal="righ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33" xfId="0" applyFont="1" applyBorder="1" applyAlignment="1">
      <alignment horizontal="left" vertical="center" wrapText="1"/>
    </xf>
    <xf numFmtId="0" fontId="3" fillId="0" borderId="35" xfId="0" applyFont="1" applyBorder="1" applyAlignment="1">
      <alignment horizontal="left" vertical="center" wrapText="1"/>
    </xf>
    <xf numFmtId="0" fontId="6" fillId="7" borderId="25" xfId="0" applyFont="1" applyFill="1" applyBorder="1" applyAlignment="1">
      <alignment horizontal="right" vertical="center" wrapText="1"/>
    </xf>
    <xf numFmtId="0" fontId="6" fillId="7" borderId="28" xfId="0" applyFont="1" applyFill="1" applyBorder="1" applyAlignment="1">
      <alignment horizontal="right" vertical="center" wrapText="1"/>
    </xf>
    <xf numFmtId="0" fontId="3" fillId="0" borderId="0" xfId="0" applyFont="1" applyAlignment="1">
      <alignment horizontal="center" vertical="center" wrapText="1"/>
    </xf>
    <xf numFmtId="49" fontId="2" fillId="6" borderId="28" xfId="0" applyNumberFormat="1" applyFont="1" applyFill="1" applyBorder="1" applyAlignment="1">
      <alignment horizontal="right" vertical="center" wrapText="1"/>
    </xf>
    <xf numFmtId="0" fontId="2" fillId="0" borderId="0" xfId="0" applyFont="1" applyAlignment="1">
      <alignment horizontal="center" vertical="center" wrapText="1"/>
    </xf>
    <xf numFmtId="1" fontId="1" fillId="2" borderId="25" xfId="0" applyNumberFormat="1" applyFont="1" applyFill="1" applyBorder="1" applyAlignment="1">
      <alignment horizontal="center" vertical="center" wrapText="1"/>
    </xf>
    <xf numFmtId="1" fontId="3" fillId="5" borderId="45" xfId="0" applyNumberFormat="1" applyFont="1" applyFill="1" applyBorder="1" applyAlignment="1">
      <alignment horizontal="center" vertical="center" wrapText="1"/>
    </xf>
    <xf numFmtId="1" fontId="3" fillId="5" borderId="47" xfId="0" applyNumberFormat="1" applyFont="1" applyFill="1" applyBorder="1" applyAlignment="1">
      <alignment horizontal="center" vertical="center" wrapText="1"/>
    </xf>
    <xf numFmtId="1" fontId="3" fillId="5" borderId="48" xfId="0" applyNumberFormat="1" applyFont="1" applyFill="1" applyBorder="1" applyAlignment="1">
      <alignment horizontal="center" vertical="center" wrapText="1"/>
    </xf>
    <xf numFmtId="1" fontId="3" fillId="5" borderId="49" xfId="0" applyNumberFormat="1"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164" fontId="1" fillId="3" borderId="6" xfId="0" applyNumberFormat="1" applyFont="1" applyFill="1" applyBorder="1" applyAlignment="1">
      <alignment horizontal="center" vertical="center" wrapText="1"/>
    </xf>
    <xf numFmtId="164" fontId="2" fillId="0" borderId="13" xfId="0" applyNumberFormat="1" applyFont="1" applyBorder="1" applyAlignment="1" applyProtection="1">
      <alignment horizontal="center" vertical="center" wrapText="1"/>
      <protection locked="0"/>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4" xfId="0" applyFont="1" applyFill="1" applyBorder="1" applyAlignment="1">
      <alignment horizontal="center" vertical="center" wrapText="1"/>
    </xf>
    <xf numFmtId="1" fontId="3" fillId="5" borderId="44" xfId="0" applyNumberFormat="1" applyFont="1" applyFill="1" applyBorder="1" applyAlignment="1">
      <alignment horizontal="center" vertical="center" wrapText="1"/>
    </xf>
    <xf numFmtId="1" fontId="3" fillId="5" borderId="15" xfId="0" applyNumberFormat="1" applyFont="1" applyFill="1" applyBorder="1" applyAlignment="1">
      <alignment horizontal="center" vertical="center" wrapText="1"/>
    </xf>
    <xf numFmtId="1" fontId="3" fillId="5" borderId="0" xfId="0" applyNumberFormat="1" applyFont="1" applyFill="1" applyAlignment="1">
      <alignment horizontal="center" vertical="center" wrapText="1"/>
    </xf>
    <xf numFmtId="1" fontId="3" fillId="5" borderId="24" xfId="0" applyNumberFormat="1" applyFont="1" applyFill="1" applyBorder="1" applyAlignment="1">
      <alignment horizontal="center" vertical="center" wrapText="1"/>
    </xf>
    <xf numFmtId="1" fontId="3" fillId="5" borderId="14" xfId="0" applyNumberFormat="1" applyFont="1" applyFill="1" applyBorder="1" applyAlignment="1">
      <alignment horizontal="center" vertical="center" wrapText="1"/>
    </xf>
    <xf numFmtId="1" fontId="3" fillId="5" borderId="20" xfId="0" applyNumberFormat="1" applyFont="1" applyFill="1" applyBorder="1" applyAlignment="1">
      <alignment horizontal="center" vertical="center" wrapText="1"/>
    </xf>
    <xf numFmtId="1" fontId="3" fillId="5" borderId="12" xfId="0" applyNumberFormat="1" applyFont="1" applyFill="1" applyBorder="1" applyAlignment="1">
      <alignment horizontal="center" vertical="center" wrapText="1"/>
    </xf>
    <xf numFmtId="1" fontId="3" fillId="5" borderId="23" xfId="0" applyNumberFormat="1" applyFont="1" applyFill="1" applyBorder="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8" fillId="0" borderId="37" xfId="0" applyFont="1" applyBorder="1" applyAlignment="1">
      <alignment horizontal="left" vertical="center" wrapText="1"/>
    </xf>
    <xf numFmtId="0" fontId="8" fillId="0" borderId="38" xfId="0" applyFont="1" applyBorder="1" applyAlignment="1">
      <alignment horizontal="left" vertical="center" wrapText="1"/>
    </xf>
    <xf numFmtId="0" fontId="8" fillId="0" borderId="21" xfId="0" applyFont="1" applyBorder="1" applyAlignment="1">
      <alignment horizontal="left" vertical="center" wrapText="1"/>
    </xf>
    <xf numFmtId="0" fontId="8" fillId="0" borderId="40" xfId="0" applyFont="1" applyBorder="1" applyAlignment="1">
      <alignment horizontal="left" vertical="center" wrapText="1"/>
    </xf>
    <xf numFmtId="0" fontId="8" fillId="0" borderId="13" xfId="0" applyFont="1" applyBorder="1" applyAlignment="1">
      <alignment horizontal="left" vertical="center" wrapText="1"/>
    </xf>
    <xf numFmtId="0" fontId="8" fillId="0" borderId="41" xfId="0" applyFont="1" applyBorder="1" applyAlignment="1">
      <alignment horizontal="left" vertical="center" wrapText="1"/>
    </xf>
    <xf numFmtId="49" fontId="3" fillId="4" borderId="13" xfId="0" applyNumberFormat="1" applyFont="1" applyFill="1" applyBorder="1" applyAlignment="1" applyProtection="1">
      <alignment horizontal="left" vertical="center"/>
      <protection locked="0"/>
    </xf>
    <xf numFmtId="0" fontId="9" fillId="0" borderId="0" xfId="0" applyFont="1" applyAlignment="1">
      <alignment horizontal="left" vertical="center"/>
    </xf>
    <xf numFmtId="14" fontId="3" fillId="4" borderId="13" xfId="0" applyNumberFormat="1" applyFont="1" applyFill="1" applyBorder="1" applyAlignment="1" applyProtection="1">
      <alignment horizontal="left" vertical="center"/>
      <protection locked="0"/>
    </xf>
    <xf numFmtId="0" fontId="4" fillId="9" borderId="30" xfId="0" applyFont="1" applyFill="1" applyBorder="1" applyAlignment="1">
      <alignment horizontal="center" vertical="center"/>
    </xf>
    <xf numFmtId="0" fontId="4" fillId="9" borderId="31" xfId="0" applyFont="1" applyFill="1" applyBorder="1" applyAlignment="1">
      <alignment horizontal="center" vertical="center"/>
    </xf>
    <xf numFmtId="0" fontId="4" fillId="9" borderId="34" xfId="0" applyFont="1" applyFill="1" applyBorder="1" applyAlignment="1">
      <alignment horizontal="center" vertical="center"/>
    </xf>
    <xf numFmtId="0" fontId="8" fillId="9" borderId="37" xfId="0" applyFont="1" applyFill="1" applyBorder="1" applyAlignment="1">
      <alignment horizontal="left" vertical="center" wrapText="1"/>
    </xf>
    <xf numFmtId="0" fontId="8" fillId="9" borderId="38" xfId="0" applyFont="1" applyFill="1" applyBorder="1" applyAlignment="1">
      <alignment horizontal="left" vertical="center" wrapText="1"/>
    </xf>
    <xf numFmtId="0" fontId="10" fillId="9" borderId="40" xfId="0" applyFont="1" applyFill="1" applyBorder="1" applyAlignment="1">
      <alignment horizontal="left" vertical="center" wrapText="1"/>
    </xf>
    <xf numFmtId="0" fontId="10" fillId="9" borderId="41" xfId="0" applyFont="1" applyFill="1" applyBorder="1" applyAlignment="1">
      <alignment horizontal="left" vertical="center" wrapText="1"/>
    </xf>
    <xf numFmtId="14" fontId="8" fillId="0" borderId="13" xfId="0" applyNumberFormat="1" applyFont="1" applyBorder="1" applyAlignment="1">
      <alignment horizontal="left" vertical="center" wrapText="1"/>
    </xf>
    <xf numFmtId="14" fontId="8" fillId="0" borderId="41" xfId="0" applyNumberFormat="1" applyFont="1" applyBorder="1" applyAlignment="1">
      <alignment horizontal="left" vertical="center" wrapText="1"/>
    </xf>
    <xf numFmtId="0" fontId="3" fillId="0" borderId="0" xfId="0" applyFont="1" applyAlignment="1">
      <alignment horizontal="center"/>
    </xf>
    <xf numFmtId="0" fontId="12" fillId="0" borderId="0" xfId="0" applyFont="1" applyAlignment="1">
      <alignment horizontal="center" vertical="center"/>
    </xf>
    <xf numFmtId="0" fontId="9" fillId="0" borderId="0" xfId="0" applyFont="1" applyAlignment="1">
      <alignment horizontal="left" vertical="center" wrapText="1"/>
    </xf>
    <xf numFmtId="0" fontId="10" fillId="9" borderId="29" xfId="0" applyFont="1" applyFill="1" applyBorder="1" applyAlignment="1">
      <alignment horizontal="left" vertical="center" wrapText="1"/>
    </xf>
    <xf numFmtId="0" fontId="10" fillId="9" borderId="19" xfId="0" applyFont="1" applyFill="1" applyBorder="1" applyAlignment="1">
      <alignment horizontal="left" vertical="center" wrapText="1"/>
    </xf>
    <xf numFmtId="0" fontId="3" fillId="0" borderId="19" xfId="0" applyFont="1" applyBorder="1" applyAlignment="1">
      <alignment horizontal="left" vertical="center" wrapText="1"/>
    </xf>
    <xf numFmtId="0" fontId="3" fillId="0" borderId="43" xfId="0" applyFont="1" applyBorder="1" applyAlignment="1">
      <alignment horizontal="left" vertical="center" wrapText="1"/>
    </xf>
    <xf numFmtId="0" fontId="10" fillId="9" borderId="21" xfId="0" applyFont="1" applyFill="1" applyBorder="1" applyAlignment="1">
      <alignment horizontal="left" vertical="center" wrapText="1"/>
    </xf>
    <xf numFmtId="0" fontId="10" fillId="9" borderId="13"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39" xfId="0" applyFont="1" applyBorder="1" applyAlignment="1">
      <alignment horizontal="left" vertical="center" wrapText="1"/>
    </xf>
    <xf numFmtId="0" fontId="11" fillId="0" borderId="0" xfId="0" applyFont="1" applyAlignment="1">
      <alignment horizontal="center" vertical="center"/>
    </xf>
    <xf numFmtId="0" fontId="5" fillId="9" borderId="25" xfId="0" applyFont="1" applyFill="1" applyBorder="1" applyAlignment="1">
      <alignment horizontal="left" vertical="center" wrapText="1"/>
    </xf>
    <xf numFmtId="0" fontId="5" fillId="9" borderId="32" xfId="0" applyFont="1" applyFill="1" applyBorder="1" applyAlignment="1">
      <alignment horizontal="left" vertical="center" wrapText="1"/>
    </xf>
    <xf numFmtId="0" fontId="5" fillId="9" borderId="28" xfId="0" applyFont="1" applyFill="1" applyBorder="1" applyAlignment="1">
      <alignment horizontal="left" vertical="center" wrapText="1"/>
    </xf>
    <xf numFmtId="0" fontId="5" fillId="0" borderId="45" xfId="0" applyFont="1" applyBorder="1" applyAlignment="1">
      <alignment horizontal="left" vertical="center" wrapText="1"/>
    </xf>
    <xf numFmtId="0" fontId="5" fillId="0" borderId="46" xfId="0" applyFont="1" applyBorder="1" applyAlignment="1">
      <alignment horizontal="left" vertical="center" wrapText="1"/>
    </xf>
    <xf numFmtId="164" fontId="5" fillId="0" borderId="40" xfId="0" applyNumberFormat="1" applyFont="1" applyBorder="1" applyAlignment="1">
      <alignment horizontal="right" vertical="center" wrapText="1"/>
    </xf>
    <xf numFmtId="164" fontId="5" fillId="0" borderId="42" xfId="0" applyNumberFormat="1" applyFont="1" applyBorder="1" applyAlignment="1">
      <alignment horizontal="right" vertical="center" wrapText="1"/>
    </xf>
    <xf numFmtId="0" fontId="5" fillId="0" borderId="0" xfId="0" applyFont="1" applyAlignment="1">
      <alignment horizontal="left" vertical="center" wrapText="1"/>
    </xf>
    <xf numFmtId="0" fontId="6" fillId="0" borderId="25" xfId="0" applyFont="1" applyBorder="1" applyAlignment="1">
      <alignment horizontal="center" vertical="center" wrapText="1"/>
    </xf>
    <xf numFmtId="0" fontId="6" fillId="0" borderId="28" xfId="0" applyFont="1" applyBorder="1" applyAlignment="1">
      <alignment horizontal="center" vertical="center" wrapText="1"/>
    </xf>
    <xf numFmtId="0" fontId="5" fillId="0" borderId="50" xfId="0" applyFont="1" applyBorder="1" applyAlignment="1">
      <alignment horizontal="left" vertical="center" wrapText="1"/>
    </xf>
    <xf numFmtId="0" fontId="5" fillId="0" borderId="54" xfId="0" applyFont="1" applyBorder="1" applyAlignment="1">
      <alignment horizontal="left" vertical="center" wrapText="1"/>
    </xf>
    <xf numFmtId="0" fontId="5" fillId="0" borderId="44" xfId="0" applyFont="1" applyBorder="1" applyAlignment="1">
      <alignment horizontal="left" vertical="center" wrapText="1"/>
    </xf>
    <xf numFmtId="0" fontId="5" fillId="0" borderId="16" xfId="0" applyFont="1" applyBorder="1" applyAlignment="1">
      <alignment horizontal="left" vertical="center" wrapText="1"/>
    </xf>
    <xf numFmtId="0" fontId="6" fillId="9" borderId="25" xfId="0" applyFont="1" applyFill="1" applyBorder="1" applyAlignment="1">
      <alignment horizontal="center" vertical="center"/>
    </xf>
    <xf numFmtId="0" fontId="6" fillId="9" borderId="27" xfId="0" applyFont="1" applyFill="1" applyBorder="1" applyAlignment="1">
      <alignment horizontal="center" vertical="center"/>
    </xf>
    <xf numFmtId="164" fontId="6" fillId="11" borderId="25" xfId="0" applyNumberFormat="1" applyFont="1" applyFill="1" applyBorder="1" applyAlignment="1">
      <alignment horizontal="center" vertical="center" wrapText="1"/>
    </xf>
    <xf numFmtId="164" fontId="6" fillId="11" borderId="28" xfId="0" applyNumberFormat="1" applyFont="1" applyFill="1" applyBorder="1" applyAlignment="1">
      <alignment horizontal="center" vertical="center" wrapText="1"/>
    </xf>
    <xf numFmtId="0" fontId="6" fillId="9" borderId="25" xfId="0" applyFont="1" applyFill="1" applyBorder="1" applyAlignment="1">
      <alignment horizontal="center" vertical="center" wrapText="1"/>
    </xf>
    <xf numFmtId="0" fontId="6" fillId="9" borderId="32" xfId="0" applyFont="1" applyFill="1" applyBorder="1" applyAlignment="1">
      <alignment horizontal="center" vertical="center" wrapText="1"/>
    </xf>
    <xf numFmtId="0" fontId="6" fillId="9" borderId="28"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FDF2ED"/>
      <color rgb="FFEEF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2.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Deirdre Felloni" id="{896EBFF5-F220-4C51-9515-A30515B103CA}" userId="S::dfelloni@fisheriesireland.ie::aa1fd998-c04b-40bb-994d-fab998c97029"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logo with fish swimming in water
Description automatically generated with medium confidence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3" dT="2026-09-10T08:47:09.51" personId="{896EBFF5-F220-4C51-9515-A30515B103CA}" id="{19AD7400-F8E5-4087-A9EE-EA8B5F2DE60B}">
    <text>Incorrect name???</text>
  </threadedComment>
</ThreadedComments>
</file>

<file path=xl/threadedComments/threadedComment2.xml><?xml version="1.0" encoding="utf-8"?>
<ThreadedComments xmlns="http://schemas.microsoft.com/office/spreadsheetml/2018/threadedcomments" xmlns:x="http://schemas.openxmlformats.org/spreadsheetml/2006/main">
  <threadedComment ref="A61" dT="2026-09-10T08:49:55.99" personId="{896EBFF5-F220-4C51-9515-A30515B103CA}" id="{33A25C91-4D36-4CF2-AE17-24CDA76C5983}">
    <text>Remove Phase 4-7</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C11C-DDC1-4EE5-8E5E-C586B5CB054B}">
  <dimension ref="A1:E42"/>
  <sheetViews>
    <sheetView workbookViewId="0">
      <selection activeCell="B11" sqref="B11:D11"/>
    </sheetView>
  </sheetViews>
  <sheetFormatPr defaultColWidth="8.85546875" defaultRowHeight="14.25" x14ac:dyDescent="0.2"/>
  <cols>
    <col min="1" max="1" width="10.7109375" style="5" customWidth="1"/>
    <col min="2" max="2" width="15.7109375" style="5" customWidth="1"/>
    <col min="3" max="3" width="20.7109375" style="6" customWidth="1"/>
    <col min="4" max="5" width="20.7109375" style="5" customWidth="1"/>
    <col min="6" max="16384" width="8.85546875" style="5"/>
  </cols>
  <sheetData>
    <row r="1" spans="1:5" ht="78.599999999999994" customHeight="1" x14ac:dyDescent="0.2">
      <c r="A1" s="166" t="e" vm="1">
        <v>#VALUE!</v>
      </c>
      <c r="B1" s="166"/>
      <c r="C1" s="166"/>
      <c r="D1" s="166"/>
      <c r="E1" s="166"/>
    </row>
    <row r="2" spans="1:5" ht="34.9" customHeight="1" x14ac:dyDescent="0.2">
      <c r="A2" s="177" t="s">
        <v>70</v>
      </c>
      <c r="B2" s="177"/>
      <c r="C2" s="177"/>
      <c r="D2" s="177"/>
      <c r="E2" s="177"/>
    </row>
    <row r="3" spans="1:5" ht="7.15" customHeight="1" x14ac:dyDescent="0.2"/>
    <row r="4" spans="1:5" ht="23.45" customHeight="1" x14ac:dyDescent="0.2">
      <c r="A4" s="167" t="s">
        <v>100</v>
      </c>
      <c r="B4" s="167"/>
      <c r="C4" s="167"/>
      <c r="D4" s="167"/>
      <c r="E4" s="167"/>
    </row>
    <row r="5" spans="1:5" ht="39" customHeight="1" x14ac:dyDescent="0.2">
      <c r="A5" s="146" t="s">
        <v>101</v>
      </c>
      <c r="B5" s="147"/>
      <c r="C5" s="147"/>
      <c r="D5" s="147"/>
      <c r="E5" s="147"/>
    </row>
    <row r="7" spans="1:5" ht="14.45" customHeight="1" x14ac:dyDescent="0.2">
      <c r="B7" s="155" t="s">
        <v>71</v>
      </c>
      <c r="C7" s="155"/>
      <c r="D7" s="155"/>
    </row>
    <row r="8" spans="1:5" ht="31.9" customHeight="1" x14ac:dyDescent="0.2">
      <c r="B8" s="154"/>
      <c r="C8" s="154"/>
      <c r="D8" s="154"/>
    </row>
    <row r="9" spans="1:5" ht="6" customHeight="1" x14ac:dyDescent="0.2">
      <c r="B9" s="7"/>
      <c r="C9" s="7"/>
      <c r="D9" s="8"/>
    </row>
    <row r="10" spans="1:5" ht="28.5" customHeight="1" x14ac:dyDescent="0.2">
      <c r="B10" s="168" t="s">
        <v>72</v>
      </c>
      <c r="C10" s="168"/>
      <c r="D10" s="168"/>
    </row>
    <row r="11" spans="1:5" ht="36" customHeight="1" x14ac:dyDescent="0.2">
      <c r="B11" s="154"/>
      <c r="C11" s="154"/>
      <c r="D11" s="154"/>
    </row>
    <row r="12" spans="1:5" ht="6.6" customHeight="1" x14ac:dyDescent="0.2">
      <c r="B12" s="7"/>
      <c r="C12" s="7"/>
      <c r="D12" s="8"/>
    </row>
    <row r="13" spans="1:5" ht="14.45" customHeight="1" x14ac:dyDescent="0.2">
      <c r="B13" s="155" t="s">
        <v>73</v>
      </c>
      <c r="C13" s="155"/>
      <c r="D13" s="155"/>
    </row>
    <row r="14" spans="1:5" ht="15.6" customHeight="1" x14ac:dyDescent="0.2">
      <c r="B14" s="156"/>
      <c r="C14" s="156"/>
      <c r="D14" s="156"/>
    </row>
    <row r="15" spans="1:5" ht="15" thickBot="1" x14ac:dyDescent="0.25"/>
    <row r="16" spans="1:5" ht="24" customHeight="1" thickBot="1" x14ac:dyDescent="0.25">
      <c r="A16" s="157" t="s">
        <v>74</v>
      </c>
      <c r="B16" s="158"/>
      <c r="C16" s="158"/>
      <c r="D16" s="158"/>
      <c r="E16" s="159"/>
    </row>
    <row r="17" spans="1:5" ht="24" customHeight="1" x14ac:dyDescent="0.2">
      <c r="A17" s="169" t="s">
        <v>75</v>
      </c>
      <c r="B17" s="170"/>
      <c r="C17" s="171" t="s">
        <v>117</v>
      </c>
      <c r="D17" s="171"/>
      <c r="E17" s="172"/>
    </row>
    <row r="18" spans="1:5" ht="24" customHeight="1" x14ac:dyDescent="0.2">
      <c r="A18" s="173" t="s">
        <v>76</v>
      </c>
      <c r="B18" s="174"/>
      <c r="C18" s="175" t="s">
        <v>105</v>
      </c>
      <c r="D18" s="175"/>
      <c r="E18" s="176"/>
    </row>
    <row r="19" spans="1:5" ht="24" customHeight="1" x14ac:dyDescent="0.2">
      <c r="A19" s="173" t="s">
        <v>77</v>
      </c>
      <c r="B19" s="174"/>
      <c r="C19" s="175" t="s">
        <v>118</v>
      </c>
      <c r="D19" s="175"/>
      <c r="E19" s="176"/>
    </row>
    <row r="20" spans="1:5" ht="24" customHeight="1" thickBot="1" x14ac:dyDescent="0.25">
      <c r="A20" s="162" t="s">
        <v>78</v>
      </c>
      <c r="B20" s="163"/>
      <c r="C20" s="10">
        <v>46267</v>
      </c>
      <c r="D20" s="9" t="s">
        <v>79</v>
      </c>
      <c r="E20" s="11" t="s">
        <v>115</v>
      </c>
    </row>
    <row r="21" spans="1:5" ht="15" thickBot="1" x14ac:dyDescent="0.25"/>
    <row r="22" spans="1:5" ht="15" x14ac:dyDescent="0.2">
      <c r="A22" s="12" t="s">
        <v>80</v>
      </c>
      <c r="B22" s="13" t="s">
        <v>81</v>
      </c>
      <c r="C22" s="13" t="s">
        <v>82</v>
      </c>
      <c r="D22" s="148" t="s">
        <v>106</v>
      </c>
      <c r="E22" s="149"/>
    </row>
    <row r="23" spans="1:5" ht="15" x14ac:dyDescent="0.2">
      <c r="A23" s="150" t="s">
        <v>115</v>
      </c>
      <c r="B23" s="164">
        <v>46267</v>
      </c>
      <c r="C23" s="14" t="s">
        <v>83</v>
      </c>
      <c r="D23" s="14" t="s">
        <v>84</v>
      </c>
      <c r="E23" s="15" t="s">
        <v>85</v>
      </c>
    </row>
    <row r="24" spans="1:5" x14ac:dyDescent="0.2">
      <c r="A24" s="151"/>
      <c r="B24" s="165"/>
      <c r="C24" s="16" t="s">
        <v>107</v>
      </c>
      <c r="D24" s="16" t="s">
        <v>110</v>
      </c>
      <c r="E24" s="17" t="s">
        <v>112</v>
      </c>
    </row>
    <row r="25" spans="1:5" ht="15" x14ac:dyDescent="0.2">
      <c r="A25" s="12" t="s">
        <v>80</v>
      </c>
      <c r="B25" s="13" t="s">
        <v>81</v>
      </c>
      <c r="C25" s="13" t="s">
        <v>82</v>
      </c>
      <c r="D25" s="148"/>
      <c r="E25" s="149"/>
    </row>
    <row r="26" spans="1:5" ht="15" x14ac:dyDescent="0.2">
      <c r="A26" s="150"/>
      <c r="B26" s="152"/>
      <c r="C26" s="14" t="s">
        <v>83</v>
      </c>
      <c r="D26" s="14" t="s">
        <v>84</v>
      </c>
      <c r="E26" s="15" t="s">
        <v>85</v>
      </c>
    </row>
    <row r="27" spans="1:5" x14ac:dyDescent="0.2">
      <c r="A27" s="151"/>
      <c r="B27" s="153"/>
      <c r="C27" s="16"/>
      <c r="D27" s="16"/>
      <c r="E27" s="17"/>
    </row>
    <row r="28" spans="1:5" ht="15" x14ac:dyDescent="0.2">
      <c r="A28" s="12" t="s">
        <v>80</v>
      </c>
      <c r="B28" s="13" t="s">
        <v>81</v>
      </c>
      <c r="C28" s="13" t="s">
        <v>82</v>
      </c>
      <c r="D28" s="148"/>
      <c r="E28" s="149"/>
    </row>
    <row r="29" spans="1:5" ht="15" x14ac:dyDescent="0.2">
      <c r="A29" s="150"/>
      <c r="B29" s="152"/>
      <c r="C29" s="14" t="s">
        <v>83</v>
      </c>
      <c r="D29" s="14" t="s">
        <v>84</v>
      </c>
      <c r="E29" s="15" t="s">
        <v>85</v>
      </c>
    </row>
    <row r="30" spans="1:5" x14ac:dyDescent="0.2">
      <c r="A30" s="151"/>
      <c r="B30" s="153"/>
      <c r="C30" s="16"/>
      <c r="D30" s="16"/>
      <c r="E30" s="17"/>
    </row>
    <row r="31" spans="1:5" ht="15" x14ac:dyDescent="0.2">
      <c r="A31" s="12" t="s">
        <v>80</v>
      </c>
      <c r="B31" s="13" t="s">
        <v>81</v>
      </c>
      <c r="C31" s="13" t="s">
        <v>82</v>
      </c>
      <c r="D31" s="148"/>
      <c r="E31" s="149"/>
    </row>
    <row r="32" spans="1:5" ht="15" x14ac:dyDescent="0.2">
      <c r="A32" s="150"/>
      <c r="B32" s="152"/>
      <c r="C32" s="14" t="s">
        <v>83</v>
      </c>
      <c r="D32" s="14" t="s">
        <v>84</v>
      </c>
      <c r="E32" s="15" t="s">
        <v>85</v>
      </c>
    </row>
    <row r="33" spans="1:5" x14ac:dyDescent="0.2">
      <c r="A33" s="151"/>
      <c r="B33" s="153"/>
      <c r="C33" s="16"/>
      <c r="D33" s="16"/>
      <c r="E33" s="17"/>
    </row>
    <row r="34" spans="1:5" ht="15" x14ac:dyDescent="0.2">
      <c r="A34" s="12" t="s">
        <v>80</v>
      </c>
      <c r="B34" s="13" t="s">
        <v>81</v>
      </c>
      <c r="C34" s="13" t="s">
        <v>82</v>
      </c>
      <c r="D34" s="160"/>
      <c r="E34" s="161"/>
    </row>
    <row r="35" spans="1:5" ht="15" x14ac:dyDescent="0.2">
      <c r="A35" s="150"/>
      <c r="B35" s="152"/>
      <c r="C35" s="14" t="s">
        <v>83</v>
      </c>
      <c r="D35" s="14" t="s">
        <v>84</v>
      </c>
      <c r="E35" s="15" t="s">
        <v>85</v>
      </c>
    </row>
    <row r="36" spans="1:5" x14ac:dyDescent="0.2">
      <c r="A36" s="151"/>
      <c r="B36" s="153"/>
      <c r="C36" s="16"/>
      <c r="D36" s="16"/>
      <c r="E36" s="18"/>
    </row>
    <row r="37" spans="1:5" ht="15" x14ac:dyDescent="0.2">
      <c r="A37" s="12" t="s">
        <v>80</v>
      </c>
      <c r="B37" s="13" t="s">
        <v>81</v>
      </c>
      <c r="C37" s="13" t="s">
        <v>82</v>
      </c>
      <c r="D37" s="148"/>
      <c r="E37" s="149"/>
    </row>
    <row r="38" spans="1:5" ht="15" x14ac:dyDescent="0.2">
      <c r="A38" s="150"/>
      <c r="B38" s="152"/>
      <c r="C38" s="14" t="s">
        <v>83</v>
      </c>
      <c r="D38" s="14" t="s">
        <v>84</v>
      </c>
      <c r="E38" s="15" t="s">
        <v>85</v>
      </c>
    </row>
    <row r="39" spans="1:5" x14ac:dyDescent="0.2">
      <c r="A39" s="151"/>
      <c r="B39" s="153"/>
      <c r="C39" s="16"/>
      <c r="D39" s="16"/>
      <c r="E39" s="17"/>
    </row>
    <row r="40" spans="1:5" ht="15" x14ac:dyDescent="0.2">
      <c r="A40" s="12" t="s">
        <v>80</v>
      </c>
      <c r="B40" s="13" t="s">
        <v>81</v>
      </c>
      <c r="C40" s="13" t="s">
        <v>82</v>
      </c>
      <c r="D40" s="148"/>
      <c r="E40" s="149"/>
    </row>
    <row r="41" spans="1:5" ht="15" x14ac:dyDescent="0.2">
      <c r="A41" s="150"/>
      <c r="B41" s="152"/>
      <c r="C41" s="14" t="s">
        <v>83</v>
      </c>
      <c r="D41" s="14" t="s">
        <v>84</v>
      </c>
      <c r="E41" s="15" t="s">
        <v>85</v>
      </c>
    </row>
    <row r="42" spans="1:5" x14ac:dyDescent="0.2">
      <c r="A42" s="151"/>
      <c r="B42" s="153"/>
      <c r="C42" s="16"/>
      <c r="D42" s="16"/>
      <c r="E42" s="17"/>
    </row>
  </sheetData>
  <sheetProtection algorithmName="SHA-512" hashValue="8hCH7aVHoGkBsFpGln2KCPhXtv781cVYDMQvArH+6WcT3saB2gqjQgTO+5fskBrM2IRDOh/dW2Vg1dO2mFhRSg==" saltValue="r29mkMJYbkY8TK/kTrPHjQ==" spinCount="100000" sheet="1" objects="1" scenarios="1" selectLockedCells="1"/>
  <mergeCells count="39">
    <mergeCell ref="A20:B20"/>
    <mergeCell ref="D22:E22"/>
    <mergeCell ref="A23:A24"/>
    <mergeCell ref="B23:B24"/>
    <mergeCell ref="A1:E1"/>
    <mergeCell ref="A4:E4"/>
    <mergeCell ref="B7:D7"/>
    <mergeCell ref="B8:D8"/>
    <mergeCell ref="B10:D10"/>
    <mergeCell ref="A17:B17"/>
    <mergeCell ref="C17:E17"/>
    <mergeCell ref="A18:B18"/>
    <mergeCell ref="C18:E18"/>
    <mergeCell ref="A19:B19"/>
    <mergeCell ref="C19:E19"/>
    <mergeCell ref="A2:E2"/>
    <mergeCell ref="D37:E37"/>
    <mergeCell ref="D28:E28"/>
    <mergeCell ref="A29:A30"/>
    <mergeCell ref="B29:B30"/>
    <mergeCell ref="D31:E31"/>
    <mergeCell ref="A32:A33"/>
    <mergeCell ref="B32:B33"/>
    <mergeCell ref="A5:E5"/>
    <mergeCell ref="D40:E40"/>
    <mergeCell ref="A41:A42"/>
    <mergeCell ref="B41:B42"/>
    <mergeCell ref="A38:A39"/>
    <mergeCell ref="B38:B39"/>
    <mergeCell ref="B11:D11"/>
    <mergeCell ref="B13:D13"/>
    <mergeCell ref="B14:D14"/>
    <mergeCell ref="A16:E16"/>
    <mergeCell ref="A26:A27"/>
    <mergeCell ref="B26:B27"/>
    <mergeCell ref="D25:E25"/>
    <mergeCell ref="D34:E34"/>
    <mergeCell ref="A35:A36"/>
    <mergeCell ref="B35:B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530C-EA1C-4420-AC50-3EE600651FB7}">
  <dimension ref="A1:G28"/>
  <sheetViews>
    <sheetView tabSelected="1" workbookViewId="0">
      <selection activeCell="C7" sqref="C7"/>
    </sheetView>
  </sheetViews>
  <sheetFormatPr defaultColWidth="8.85546875" defaultRowHeight="14.25" x14ac:dyDescent="0.2"/>
  <cols>
    <col min="1" max="1" width="47.42578125" style="5" customWidth="1"/>
    <col min="2" max="2" width="20.42578125" style="5" customWidth="1"/>
    <col min="3" max="3" width="31.5703125" style="5" customWidth="1"/>
    <col min="4" max="4" width="8.85546875" style="5"/>
    <col min="5" max="5" width="29.7109375" style="5" customWidth="1"/>
    <col min="6" max="6" width="12.85546875" style="5" customWidth="1"/>
    <col min="7" max="7" width="21.5703125" style="5" customWidth="1"/>
    <col min="8" max="16384" width="8.85546875" style="5"/>
  </cols>
  <sheetData>
    <row r="1" spans="1:7" ht="60.6" customHeight="1" thickBot="1" x14ac:dyDescent="0.25">
      <c r="A1" s="178" t="s">
        <v>68</v>
      </c>
      <c r="B1" s="179"/>
      <c r="C1" s="180"/>
      <c r="E1" s="196" t="s">
        <v>69</v>
      </c>
      <c r="F1" s="197"/>
      <c r="G1" s="198"/>
    </row>
    <row r="2" spans="1:7" ht="7.15" customHeight="1" thickBot="1" x14ac:dyDescent="0.25">
      <c r="A2" s="19"/>
      <c r="B2" s="20"/>
      <c r="C2" s="20"/>
    </row>
    <row r="3" spans="1:7" ht="26.45" customHeight="1" thickBot="1" x14ac:dyDescent="0.25">
      <c r="A3" s="21" t="s">
        <v>99</v>
      </c>
      <c r="B3" s="22" t="s">
        <v>97</v>
      </c>
      <c r="C3" s="23" t="s">
        <v>98</v>
      </c>
      <c r="E3" s="192" t="s">
        <v>67</v>
      </c>
      <c r="F3" s="193"/>
      <c r="G3" s="104" t="s">
        <v>114</v>
      </c>
    </row>
    <row r="4" spans="1:7" ht="28.9" customHeight="1" x14ac:dyDescent="0.2">
      <c r="A4" s="24" t="s">
        <v>1</v>
      </c>
      <c r="B4" s="3">
        <v>0</v>
      </c>
      <c r="C4" s="2" t="s">
        <v>86</v>
      </c>
      <c r="E4" s="181" t="s">
        <v>63</v>
      </c>
      <c r="F4" s="182"/>
      <c r="G4" s="25">
        <f>'0814010 Ballyragget'!X20</f>
        <v>0</v>
      </c>
    </row>
    <row r="5" spans="1:7" ht="28.9" customHeight="1" x14ac:dyDescent="0.2">
      <c r="A5" s="26" t="s">
        <v>2</v>
      </c>
      <c r="B5" s="4">
        <v>0</v>
      </c>
      <c r="C5" s="1" t="s">
        <v>87</v>
      </c>
      <c r="E5" s="190" t="s">
        <v>64</v>
      </c>
      <c r="F5" s="191"/>
      <c r="G5" s="27">
        <f>'0814010 Ballyragget'!X42</f>
        <v>0</v>
      </c>
    </row>
    <row r="6" spans="1:7" ht="28.9" customHeight="1" thickBot="1" x14ac:dyDescent="0.25">
      <c r="A6" s="26" t="s">
        <v>27</v>
      </c>
      <c r="B6" s="4">
        <v>0</v>
      </c>
      <c r="C6" s="1" t="s">
        <v>88</v>
      </c>
      <c r="E6" s="188" t="s">
        <v>65</v>
      </c>
      <c r="F6" s="189"/>
      <c r="G6" s="102">
        <f>'0814010 Ballyragget'!X59</f>
        <v>0</v>
      </c>
    </row>
    <row r="7" spans="1:7" ht="28.9" customHeight="1" thickBot="1" x14ac:dyDescent="0.25">
      <c r="A7" s="26" t="s">
        <v>3</v>
      </c>
      <c r="B7" s="4">
        <v>0</v>
      </c>
      <c r="C7" s="1" t="s">
        <v>89</v>
      </c>
      <c r="E7" s="186" t="s">
        <v>111</v>
      </c>
      <c r="F7" s="187"/>
      <c r="G7" s="103">
        <f>SUM(G4:G6)</f>
        <v>0</v>
      </c>
    </row>
    <row r="8" spans="1:7" ht="28.9" customHeight="1" x14ac:dyDescent="0.2">
      <c r="A8" s="26" t="s">
        <v>4</v>
      </c>
      <c r="B8" s="4">
        <v>0</v>
      </c>
      <c r="C8" s="1" t="s">
        <v>90</v>
      </c>
      <c r="E8" s="185"/>
      <c r="F8" s="185"/>
      <c r="G8" s="96"/>
    </row>
    <row r="9" spans="1:7" ht="28.9" customHeight="1" x14ac:dyDescent="0.2">
      <c r="A9" s="26" t="s">
        <v>28</v>
      </c>
      <c r="B9" s="4">
        <v>0</v>
      </c>
      <c r="C9" s="1" t="s">
        <v>91</v>
      </c>
      <c r="E9" s="185"/>
      <c r="F9" s="185"/>
      <c r="G9" s="96"/>
    </row>
    <row r="10" spans="1:7" ht="28.9" customHeight="1" thickBot="1" x14ac:dyDescent="0.25">
      <c r="A10" s="26" t="s">
        <v>5</v>
      </c>
      <c r="B10" s="4">
        <v>0</v>
      </c>
      <c r="C10" s="1" t="s">
        <v>92</v>
      </c>
      <c r="E10" s="185"/>
      <c r="F10" s="185"/>
      <c r="G10" s="96"/>
    </row>
    <row r="11" spans="1:7" ht="28.9" customHeight="1" thickBot="1" x14ac:dyDescent="0.25">
      <c r="A11" s="26" t="s">
        <v>6</v>
      </c>
      <c r="B11" s="4">
        <v>0</v>
      </c>
      <c r="C11" s="1" t="s">
        <v>93</v>
      </c>
      <c r="E11" s="194" t="s">
        <v>66</v>
      </c>
      <c r="F11" s="195"/>
      <c r="G11" s="99">
        <f>SUM(G7:G7)</f>
        <v>0</v>
      </c>
    </row>
    <row r="12" spans="1:7" ht="28.9" customHeight="1" x14ac:dyDescent="0.2">
      <c r="A12" s="26" t="s">
        <v>7</v>
      </c>
      <c r="B12" s="4">
        <v>0</v>
      </c>
      <c r="C12" s="1" t="s">
        <v>94</v>
      </c>
      <c r="E12" s="100" t="s">
        <v>96</v>
      </c>
      <c r="F12" s="101">
        <v>0.23</v>
      </c>
      <c r="G12" s="97">
        <f>G11*F12</f>
        <v>0</v>
      </c>
    </row>
    <row r="13" spans="1:7" ht="28.9" customHeight="1" thickBot="1" x14ac:dyDescent="0.25">
      <c r="A13" s="26" t="s">
        <v>8</v>
      </c>
      <c r="B13" s="4">
        <v>0</v>
      </c>
      <c r="C13" s="1" t="s">
        <v>95</v>
      </c>
      <c r="E13" s="183" t="s">
        <v>60</v>
      </c>
      <c r="F13" s="184"/>
      <c r="G13" s="98">
        <f>G11+G12</f>
        <v>0</v>
      </c>
    </row>
    <row r="14" spans="1:7" ht="28.9" customHeight="1" thickBot="1" x14ac:dyDescent="0.25">
      <c r="A14" s="28"/>
      <c r="B14" s="29"/>
      <c r="C14" s="20"/>
    </row>
    <row r="15" spans="1:7" ht="28.9" customHeight="1" thickBot="1" x14ac:dyDescent="0.25">
      <c r="A15" s="108" t="s">
        <v>104</v>
      </c>
      <c r="B15" s="109"/>
      <c r="C15" s="109"/>
      <c r="D15" s="109"/>
      <c r="E15" s="109"/>
      <c r="F15" s="109"/>
      <c r="G15" s="110"/>
    </row>
    <row r="16" spans="1:7" ht="28.9" customHeight="1" x14ac:dyDescent="0.2">
      <c r="C16" s="20"/>
    </row>
    <row r="17" spans="3:3" ht="28.5" customHeight="1" x14ac:dyDescent="0.2">
      <c r="C17" s="20"/>
    </row>
    <row r="18" spans="3:3" ht="28.9" customHeight="1" x14ac:dyDescent="0.2">
      <c r="C18" s="20"/>
    </row>
    <row r="19" spans="3:3" ht="45" customHeight="1" x14ac:dyDescent="0.2">
      <c r="C19" s="20"/>
    </row>
    <row r="20" spans="3:3" x14ac:dyDescent="0.2">
      <c r="C20" s="20"/>
    </row>
    <row r="21" spans="3:3" ht="16.149999999999999" customHeight="1" x14ac:dyDescent="0.2">
      <c r="C21" s="20"/>
    </row>
    <row r="22" spans="3:3" ht="16.149999999999999" customHeight="1" x14ac:dyDescent="0.2">
      <c r="C22" s="20"/>
    </row>
    <row r="23" spans="3:3" ht="16.149999999999999" customHeight="1" x14ac:dyDescent="0.2">
      <c r="C23" s="20"/>
    </row>
    <row r="24" spans="3:3" ht="16.149999999999999" customHeight="1" x14ac:dyDescent="0.2">
      <c r="C24" s="20"/>
    </row>
    <row r="25" spans="3:3" ht="16.149999999999999" customHeight="1" x14ac:dyDescent="0.2">
      <c r="C25" s="20"/>
    </row>
    <row r="26" spans="3:3" ht="16.149999999999999" customHeight="1" x14ac:dyDescent="0.2">
      <c r="C26" s="20"/>
    </row>
    <row r="27" spans="3:3" ht="16.149999999999999" customHeight="1" x14ac:dyDescent="0.2"/>
    <row r="28" spans="3:3" ht="25.15" customHeight="1" x14ac:dyDescent="0.2"/>
  </sheetData>
  <sheetProtection algorithmName="SHA-512" hashValue="A8K0AC8BYPboNVQ8s5kzldd5aH7TzekabJUlMw5uvb6/wxc3UbzFHaMG2uP6j+5X8zAGNoeePQRRrXcwuhIvpg==" saltValue="6NHt7zNIFJJ3Xf5j20P8KQ==" spinCount="100000" sheet="1" selectLockedCells="1"/>
  <mergeCells count="12">
    <mergeCell ref="A1:C1"/>
    <mergeCell ref="E4:F4"/>
    <mergeCell ref="E13:F13"/>
    <mergeCell ref="E10:F10"/>
    <mergeCell ref="E9:F9"/>
    <mergeCell ref="E8:F8"/>
    <mergeCell ref="E7:F7"/>
    <mergeCell ref="E6:F6"/>
    <mergeCell ref="E5:F5"/>
    <mergeCell ref="E3:F3"/>
    <mergeCell ref="E11:F11"/>
    <mergeCell ref="E1:G1"/>
  </mergeCells>
  <phoneticPr fontId="13"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C6D86-E5FF-4425-A20A-C15A2ECAFCA0}">
  <sheetPr>
    <tabColor theme="7" tint="0.59999389629810485"/>
    <pageSetUpPr fitToPage="1"/>
  </sheetPr>
  <dimension ref="A1:AA127"/>
  <sheetViews>
    <sheetView zoomScaleNormal="100" workbookViewId="0">
      <pane xSplit="2" ySplit="3" topLeftCell="C4" activePane="bottomRight" state="frozen"/>
      <selection pane="topRight" activeCell="C1" sqref="C1"/>
      <selection pane="bottomLeft" activeCell="A5" sqref="A5"/>
      <selection pane="bottomRight" activeCell="C13" sqref="C13"/>
    </sheetView>
  </sheetViews>
  <sheetFormatPr defaultColWidth="8.85546875" defaultRowHeight="15" x14ac:dyDescent="0.25"/>
  <cols>
    <col min="1" max="1" width="9.42578125" style="53" customWidth="1"/>
    <col min="2" max="2" width="66.7109375" style="30" customWidth="1"/>
    <col min="3" max="3" width="9.28515625" style="30" customWidth="1"/>
    <col min="4" max="4" width="14.140625" style="30" customWidth="1"/>
    <col min="5" max="5" width="9.28515625" style="30" customWidth="1"/>
    <col min="6" max="6" width="14.140625" style="30" customWidth="1"/>
    <col min="7" max="7" width="9.28515625" style="30" customWidth="1"/>
    <col min="8" max="8" width="14.140625" style="30" customWidth="1"/>
    <col min="9" max="9" width="9.28515625" style="30" customWidth="1"/>
    <col min="10" max="10" width="14.140625" style="30" customWidth="1"/>
    <col min="11" max="11" width="9.28515625" style="30" customWidth="1"/>
    <col min="12" max="12" width="14.140625" style="30" customWidth="1"/>
    <col min="13" max="13" width="9.28515625" style="30" customWidth="1"/>
    <col min="14" max="14" width="14.140625" style="30" customWidth="1"/>
    <col min="15" max="15" width="9.28515625" style="30" customWidth="1"/>
    <col min="16" max="16" width="14.140625" style="30" customWidth="1"/>
    <col min="17" max="17" width="9.28515625" style="30" customWidth="1"/>
    <col min="18" max="18" width="14.140625" style="30" customWidth="1"/>
    <col min="19" max="19" width="9.28515625" style="30" customWidth="1"/>
    <col min="20" max="20" width="14.140625" style="30" customWidth="1"/>
    <col min="21" max="21" width="9.28515625" style="30" customWidth="1"/>
    <col min="22" max="22" width="14.140625" style="30" customWidth="1"/>
    <col min="23" max="23" width="11.7109375" style="30" customWidth="1"/>
    <col min="24" max="24" width="18.28515625" style="66" customWidth="1"/>
    <col min="25" max="26" width="12.42578125" style="105" bestFit="1" customWidth="1"/>
    <col min="27" max="27" width="9.5703125" style="30" bestFit="1" customWidth="1"/>
    <col min="28" max="16384" width="8.85546875" style="30"/>
  </cols>
  <sheetData>
    <row r="1" spans="1:26" ht="57" customHeight="1" x14ac:dyDescent="0.25">
      <c r="A1" s="136" t="s">
        <v>0</v>
      </c>
      <c r="B1" s="137"/>
      <c r="C1" s="133" t="s">
        <v>1</v>
      </c>
      <c r="D1" s="134"/>
      <c r="E1" s="133" t="s">
        <v>2</v>
      </c>
      <c r="F1" s="134"/>
      <c r="G1" s="133" t="s">
        <v>27</v>
      </c>
      <c r="H1" s="134"/>
      <c r="I1" s="133" t="s">
        <v>3</v>
      </c>
      <c r="J1" s="134"/>
      <c r="K1" s="133" t="s">
        <v>4</v>
      </c>
      <c r="L1" s="134"/>
      <c r="M1" s="133" t="s">
        <v>28</v>
      </c>
      <c r="N1" s="134"/>
      <c r="O1" s="133" t="s">
        <v>5</v>
      </c>
      <c r="P1" s="134"/>
      <c r="Q1" s="133" t="s">
        <v>6</v>
      </c>
      <c r="R1" s="134"/>
      <c r="S1" s="133" t="s">
        <v>7</v>
      </c>
      <c r="T1" s="134"/>
      <c r="U1" s="133" t="s">
        <v>8</v>
      </c>
      <c r="V1" s="134"/>
      <c r="W1" s="135" t="s">
        <v>9</v>
      </c>
      <c r="X1" s="130" t="s">
        <v>59</v>
      </c>
    </row>
    <row r="2" spans="1:26" ht="33.6" customHeight="1" x14ac:dyDescent="0.25">
      <c r="A2" s="116" t="s">
        <v>62</v>
      </c>
      <c r="B2" s="117"/>
      <c r="C2" s="132" t="str">
        <f>'Table of rates'!C4</f>
        <v>Insert Name 1</v>
      </c>
      <c r="D2" s="132"/>
      <c r="E2" s="132" t="str">
        <f>'Table of rates'!C5</f>
        <v>Insert Name 2</v>
      </c>
      <c r="F2" s="132"/>
      <c r="G2" s="132" t="str">
        <f>'Table of rates'!C6</f>
        <v>Insert Name 3</v>
      </c>
      <c r="H2" s="132"/>
      <c r="I2" s="132" t="str">
        <f>'Table of rates'!C7</f>
        <v>Insert Name 4</v>
      </c>
      <c r="J2" s="132"/>
      <c r="K2" s="132" t="str">
        <f>'Table of rates'!C8</f>
        <v>Insert Name 5</v>
      </c>
      <c r="L2" s="132"/>
      <c r="M2" s="132" t="str">
        <f>'Table of rates'!C9</f>
        <v>Insert Name 6</v>
      </c>
      <c r="N2" s="132"/>
      <c r="O2" s="132" t="str">
        <f>'Table of rates'!C10</f>
        <v>Insert Name 9</v>
      </c>
      <c r="P2" s="132"/>
      <c r="Q2" s="132" t="str">
        <f>'Table of rates'!C11</f>
        <v>Insert Name 10</v>
      </c>
      <c r="R2" s="132"/>
      <c r="S2" s="132" t="str">
        <f>'Table of rates'!C12</f>
        <v>Insert Name 11</v>
      </c>
      <c r="T2" s="132"/>
      <c r="U2" s="132" t="str">
        <f>'Table of rates'!C13</f>
        <v>Insert Name 12</v>
      </c>
      <c r="V2" s="132"/>
      <c r="W2" s="136"/>
      <c r="X2" s="131"/>
    </row>
    <row r="3" spans="1:26" s="34" customFormat="1" ht="39.6" customHeight="1" thickBot="1" x14ac:dyDescent="0.3">
      <c r="A3" s="118"/>
      <c r="B3" s="119"/>
      <c r="C3" s="31" t="s">
        <v>10</v>
      </c>
      <c r="D3" s="73">
        <f>'Table of rates'!B4</f>
        <v>0</v>
      </c>
      <c r="E3" s="32" t="s">
        <v>10</v>
      </c>
      <c r="F3" s="73">
        <f>'Table of rates'!B5</f>
        <v>0</v>
      </c>
      <c r="G3" s="33" t="s">
        <v>10</v>
      </c>
      <c r="H3" s="73">
        <f>'Table of rates'!B6</f>
        <v>0</v>
      </c>
      <c r="I3" s="33" t="s">
        <v>10</v>
      </c>
      <c r="J3" s="73">
        <f>'Table of rates'!B7</f>
        <v>0</v>
      </c>
      <c r="K3" s="33" t="s">
        <v>10</v>
      </c>
      <c r="L3" s="73">
        <f>'Table of rates'!B8</f>
        <v>0</v>
      </c>
      <c r="M3" s="33" t="s">
        <v>10</v>
      </c>
      <c r="N3" s="73">
        <f>'Table of rates'!B9</f>
        <v>0</v>
      </c>
      <c r="O3" s="33" t="s">
        <v>10</v>
      </c>
      <c r="P3" s="73">
        <f>'Table of rates'!B10</f>
        <v>0</v>
      </c>
      <c r="Q3" s="33" t="s">
        <v>10</v>
      </c>
      <c r="R3" s="73">
        <f>'Table of rates'!B11</f>
        <v>0</v>
      </c>
      <c r="S3" s="33" t="s">
        <v>10</v>
      </c>
      <c r="T3" s="73">
        <f>'Table of rates'!B12</f>
        <v>0</v>
      </c>
      <c r="U3" s="33" t="s">
        <v>10</v>
      </c>
      <c r="V3" s="73">
        <f>'Table of rates'!B13</f>
        <v>0</v>
      </c>
      <c r="W3" s="136"/>
      <c r="X3" s="131"/>
      <c r="Y3" s="106"/>
      <c r="Z3" s="106"/>
    </row>
    <row r="4" spans="1:26" ht="15" customHeight="1" thickBot="1" x14ac:dyDescent="0.3">
      <c r="A4" s="35" t="s">
        <v>39</v>
      </c>
      <c r="B4" s="57" t="s">
        <v>40</v>
      </c>
      <c r="C4" s="125"/>
      <c r="D4" s="112"/>
      <c r="E4" s="112"/>
      <c r="F4" s="112"/>
      <c r="G4" s="112"/>
      <c r="H4" s="112"/>
      <c r="I4" s="112"/>
      <c r="J4" s="112"/>
      <c r="K4" s="112"/>
      <c r="L4" s="112"/>
      <c r="M4" s="112"/>
      <c r="N4" s="112"/>
      <c r="O4" s="112"/>
      <c r="P4" s="112"/>
      <c r="Q4" s="112"/>
      <c r="R4" s="112"/>
      <c r="S4" s="112"/>
      <c r="T4" s="112"/>
      <c r="U4" s="112"/>
      <c r="V4" s="112"/>
      <c r="W4" s="112"/>
      <c r="X4" s="113"/>
    </row>
    <row r="5" spans="1:26" ht="15" customHeight="1" x14ac:dyDescent="0.25">
      <c r="A5" s="37" t="s">
        <v>22</v>
      </c>
      <c r="B5" s="77" t="s">
        <v>21</v>
      </c>
      <c r="C5" s="126"/>
      <c r="D5" s="127"/>
      <c r="E5" s="127"/>
      <c r="F5" s="127"/>
      <c r="G5" s="127"/>
      <c r="H5" s="127"/>
      <c r="I5" s="127"/>
      <c r="J5" s="127"/>
      <c r="K5" s="127"/>
      <c r="L5" s="127"/>
      <c r="M5" s="127"/>
      <c r="N5" s="127"/>
      <c r="O5" s="127"/>
      <c r="P5" s="127"/>
      <c r="Q5" s="127"/>
      <c r="R5" s="127"/>
      <c r="S5" s="127"/>
      <c r="T5" s="127"/>
      <c r="U5" s="127"/>
      <c r="V5" s="127"/>
      <c r="W5" s="128"/>
      <c r="X5" s="129"/>
    </row>
    <row r="6" spans="1:26" x14ac:dyDescent="0.25">
      <c r="A6" s="39"/>
      <c r="B6" s="78" t="s">
        <v>11</v>
      </c>
      <c r="C6" s="83">
        <v>0</v>
      </c>
      <c r="D6" s="41">
        <f>(C6*D$3)</f>
        <v>0</v>
      </c>
      <c r="E6" s="69">
        <v>0</v>
      </c>
      <c r="F6" s="41">
        <f>(E6*F$3)</f>
        <v>0</v>
      </c>
      <c r="G6" s="71">
        <v>0</v>
      </c>
      <c r="H6" s="41">
        <f>(G6*H$3)</f>
        <v>0</v>
      </c>
      <c r="I6" s="71">
        <v>0</v>
      </c>
      <c r="J6" s="41">
        <f>(I6*J$3)</f>
        <v>0</v>
      </c>
      <c r="K6" s="71">
        <v>0</v>
      </c>
      <c r="L6" s="41">
        <f>(K6*L$3)</f>
        <v>0</v>
      </c>
      <c r="M6" s="71">
        <v>0</v>
      </c>
      <c r="N6" s="41">
        <f>(M6*N$3)</f>
        <v>0</v>
      </c>
      <c r="O6" s="71">
        <v>0</v>
      </c>
      <c r="P6" s="41">
        <f>(O6*P$3)</f>
        <v>0</v>
      </c>
      <c r="Q6" s="71">
        <v>0</v>
      </c>
      <c r="R6" s="41">
        <f>(Q6*R$3)</f>
        <v>0</v>
      </c>
      <c r="S6" s="71">
        <v>0</v>
      </c>
      <c r="T6" s="41">
        <f>(S6*T$3)</f>
        <v>0</v>
      </c>
      <c r="U6" s="71">
        <v>0</v>
      </c>
      <c r="V6" s="41">
        <f>(U6*V$3)</f>
        <v>0</v>
      </c>
      <c r="W6" s="89">
        <f>SUM(C6,E6,G6,I6,K6,M6,O6,Q6,S6,U6)</f>
        <v>0</v>
      </c>
      <c r="X6" s="85">
        <f>SUM(D6,F6,H6,J6,L6,N6,P6,R6,T6,V6)</f>
        <v>0</v>
      </c>
    </row>
    <row r="7" spans="1:26" x14ac:dyDescent="0.25">
      <c r="A7" s="39"/>
      <c r="B7" s="59" t="s">
        <v>12</v>
      </c>
      <c r="C7" s="84">
        <v>0</v>
      </c>
      <c r="D7" s="43">
        <f t="shared" ref="D7:D8" si="0">(C7*D$3)</f>
        <v>0</v>
      </c>
      <c r="E7" s="70">
        <v>0</v>
      </c>
      <c r="F7" s="43">
        <f t="shared" ref="F7:F8" si="1">(E7*F$3)</f>
        <v>0</v>
      </c>
      <c r="G7" s="72">
        <v>0</v>
      </c>
      <c r="H7" s="43">
        <f t="shared" ref="H7:H8" si="2">(G7*H$3)</f>
        <v>0</v>
      </c>
      <c r="I7" s="72">
        <v>0</v>
      </c>
      <c r="J7" s="43">
        <f t="shared" ref="J7:J8" si="3">(I7*J$3)</f>
        <v>0</v>
      </c>
      <c r="K7" s="72">
        <v>0</v>
      </c>
      <c r="L7" s="43">
        <f t="shared" ref="L7:L8" si="4">(K7*L$3)</f>
        <v>0</v>
      </c>
      <c r="M7" s="72">
        <v>0</v>
      </c>
      <c r="N7" s="43">
        <f t="shared" ref="N7:N8" si="5">(M7*N$3)</f>
        <v>0</v>
      </c>
      <c r="O7" s="72">
        <v>0</v>
      </c>
      <c r="P7" s="43">
        <f t="shared" ref="P7:P8" si="6">(O7*P$3)</f>
        <v>0</v>
      </c>
      <c r="Q7" s="72">
        <v>0</v>
      </c>
      <c r="R7" s="43">
        <f t="shared" ref="R7:R8" si="7">(Q7*R$3)</f>
        <v>0</v>
      </c>
      <c r="S7" s="72">
        <v>0</v>
      </c>
      <c r="T7" s="43">
        <f t="shared" ref="T7:T8" si="8">(S7*T$3)</f>
        <v>0</v>
      </c>
      <c r="U7" s="72">
        <v>0</v>
      </c>
      <c r="V7" s="43">
        <f t="shared" ref="V7:V8" si="9">(U7*V$3)</f>
        <v>0</v>
      </c>
      <c r="W7" s="89">
        <f t="shared" ref="W7:W11" si="10">SUM(C7,E7,G7,I7,K7,M7,O7,Q7,S7,U7)</f>
        <v>0</v>
      </c>
      <c r="X7" s="85">
        <f t="shared" ref="X7:X11" si="11">SUM(D7,F7,H7,J7,L7,N7,P7,R7,T7,V7)</f>
        <v>0</v>
      </c>
    </row>
    <row r="8" spans="1:26" x14ac:dyDescent="0.25">
      <c r="A8" s="39"/>
      <c r="B8" s="59" t="s">
        <v>13</v>
      </c>
      <c r="C8" s="84">
        <v>0</v>
      </c>
      <c r="D8" s="43">
        <f t="shared" si="0"/>
        <v>0</v>
      </c>
      <c r="E8" s="70">
        <v>0</v>
      </c>
      <c r="F8" s="43">
        <f t="shared" si="1"/>
        <v>0</v>
      </c>
      <c r="G8" s="72">
        <v>0</v>
      </c>
      <c r="H8" s="43">
        <f t="shared" si="2"/>
        <v>0</v>
      </c>
      <c r="I8" s="72">
        <v>0</v>
      </c>
      <c r="J8" s="43">
        <f t="shared" si="3"/>
        <v>0</v>
      </c>
      <c r="K8" s="72">
        <v>0</v>
      </c>
      <c r="L8" s="43">
        <f t="shared" si="4"/>
        <v>0</v>
      </c>
      <c r="M8" s="72">
        <v>0</v>
      </c>
      <c r="N8" s="43">
        <f t="shared" si="5"/>
        <v>0</v>
      </c>
      <c r="O8" s="72">
        <v>0</v>
      </c>
      <c r="P8" s="43">
        <f t="shared" si="6"/>
        <v>0</v>
      </c>
      <c r="Q8" s="72">
        <v>0</v>
      </c>
      <c r="R8" s="43">
        <f t="shared" si="7"/>
        <v>0</v>
      </c>
      <c r="S8" s="72">
        <v>0</v>
      </c>
      <c r="T8" s="43">
        <f t="shared" si="8"/>
        <v>0</v>
      </c>
      <c r="U8" s="72">
        <v>0</v>
      </c>
      <c r="V8" s="43">
        <f t="shared" si="9"/>
        <v>0</v>
      </c>
      <c r="W8" s="89">
        <f t="shared" si="10"/>
        <v>0</v>
      </c>
      <c r="X8" s="85">
        <f t="shared" si="11"/>
        <v>0</v>
      </c>
    </row>
    <row r="9" spans="1:26" x14ac:dyDescent="0.25">
      <c r="A9" s="39"/>
      <c r="B9" s="95" t="s">
        <v>103</v>
      </c>
      <c r="C9" s="84">
        <v>0</v>
      </c>
      <c r="D9" s="43">
        <f>(C9*D$3)</f>
        <v>0</v>
      </c>
      <c r="E9" s="70">
        <v>0</v>
      </c>
      <c r="F9" s="43">
        <f>(E9*F$3)</f>
        <v>0</v>
      </c>
      <c r="G9" s="72">
        <v>0</v>
      </c>
      <c r="H9" s="43">
        <f>(G9*H$3)</f>
        <v>0</v>
      </c>
      <c r="I9" s="72">
        <v>0</v>
      </c>
      <c r="J9" s="43">
        <f>(I9*J$3)</f>
        <v>0</v>
      </c>
      <c r="K9" s="72">
        <v>0</v>
      </c>
      <c r="L9" s="43">
        <f>(K9*L$3)</f>
        <v>0</v>
      </c>
      <c r="M9" s="72">
        <v>0</v>
      </c>
      <c r="N9" s="43">
        <f>(M9*N$3)</f>
        <v>0</v>
      </c>
      <c r="O9" s="72">
        <v>0</v>
      </c>
      <c r="P9" s="43">
        <f>(O9*P$3)</f>
        <v>0</v>
      </c>
      <c r="Q9" s="72">
        <v>0</v>
      </c>
      <c r="R9" s="43">
        <f>(Q9*R$3)</f>
        <v>0</v>
      </c>
      <c r="S9" s="72">
        <v>0</v>
      </c>
      <c r="T9" s="43">
        <f>(S9*T$3)</f>
        <v>0</v>
      </c>
      <c r="U9" s="72">
        <v>0</v>
      </c>
      <c r="V9" s="43">
        <f>(U9*V$3)</f>
        <v>0</v>
      </c>
      <c r="W9" s="89">
        <f t="shared" si="10"/>
        <v>0</v>
      </c>
      <c r="X9" s="85">
        <f t="shared" si="11"/>
        <v>0</v>
      </c>
    </row>
    <row r="10" spans="1:26" x14ac:dyDescent="0.25">
      <c r="A10" s="39"/>
      <c r="B10" s="79" t="s">
        <v>15</v>
      </c>
      <c r="C10" s="84">
        <v>0</v>
      </c>
      <c r="D10" s="43">
        <f>(C10*D$3)</f>
        <v>0</v>
      </c>
      <c r="E10" s="70">
        <v>0</v>
      </c>
      <c r="F10" s="43">
        <f>(E10*F$3)</f>
        <v>0</v>
      </c>
      <c r="G10" s="72">
        <v>0</v>
      </c>
      <c r="H10" s="43">
        <f>(G10*H$3)</f>
        <v>0</v>
      </c>
      <c r="I10" s="72">
        <v>0</v>
      </c>
      <c r="J10" s="43">
        <f>(I10*J$3)</f>
        <v>0</v>
      </c>
      <c r="K10" s="72">
        <v>0</v>
      </c>
      <c r="L10" s="43">
        <f>(K10*L$3)</f>
        <v>0</v>
      </c>
      <c r="M10" s="72">
        <v>0</v>
      </c>
      <c r="N10" s="43">
        <f>(M10*N$3)</f>
        <v>0</v>
      </c>
      <c r="O10" s="72">
        <v>0</v>
      </c>
      <c r="P10" s="43">
        <f>(O10*P$3)</f>
        <v>0</v>
      </c>
      <c r="Q10" s="72">
        <v>0</v>
      </c>
      <c r="R10" s="43">
        <f>(Q10*R$3)</f>
        <v>0</v>
      </c>
      <c r="S10" s="72">
        <v>0</v>
      </c>
      <c r="T10" s="43">
        <f>(S10*T$3)</f>
        <v>0</v>
      </c>
      <c r="U10" s="72">
        <v>0</v>
      </c>
      <c r="V10" s="43">
        <f>(U10*V$3)</f>
        <v>0</v>
      </c>
      <c r="W10" s="89">
        <f t="shared" si="10"/>
        <v>0</v>
      </c>
      <c r="X10" s="85">
        <f t="shared" si="11"/>
        <v>0</v>
      </c>
    </row>
    <row r="11" spans="1:26" x14ac:dyDescent="0.25">
      <c r="A11" s="39"/>
      <c r="B11" s="79" t="s">
        <v>17</v>
      </c>
      <c r="C11" s="84">
        <v>0</v>
      </c>
      <c r="D11" s="43">
        <f>(C11*D$3)</f>
        <v>0</v>
      </c>
      <c r="E11" s="70">
        <v>0</v>
      </c>
      <c r="F11" s="43">
        <f>(E11*F$3)</f>
        <v>0</v>
      </c>
      <c r="G11" s="72">
        <v>0</v>
      </c>
      <c r="H11" s="43">
        <f>(G11*H$3)</f>
        <v>0</v>
      </c>
      <c r="I11" s="72">
        <v>0</v>
      </c>
      <c r="J11" s="43">
        <f>(I11*J$3)</f>
        <v>0</v>
      </c>
      <c r="K11" s="72">
        <v>0</v>
      </c>
      <c r="L11" s="43">
        <f>(K11*L$3)</f>
        <v>0</v>
      </c>
      <c r="M11" s="72">
        <v>0</v>
      </c>
      <c r="N11" s="43">
        <f>(M11*N$3)</f>
        <v>0</v>
      </c>
      <c r="O11" s="72">
        <v>0</v>
      </c>
      <c r="P11" s="43">
        <f>(O11*P$3)</f>
        <v>0</v>
      </c>
      <c r="Q11" s="72">
        <v>0</v>
      </c>
      <c r="R11" s="43">
        <f>(Q11*R$3)</f>
        <v>0</v>
      </c>
      <c r="S11" s="72">
        <v>0</v>
      </c>
      <c r="T11" s="43">
        <f>(S11*T$3)</f>
        <v>0</v>
      </c>
      <c r="U11" s="72">
        <v>0</v>
      </c>
      <c r="V11" s="43">
        <f>(U11*V$3)</f>
        <v>0</v>
      </c>
      <c r="W11" s="89">
        <f t="shared" si="10"/>
        <v>0</v>
      </c>
      <c r="X11" s="85">
        <f t="shared" si="11"/>
        <v>0</v>
      </c>
    </row>
    <row r="12" spans="1:26" ht="15" customHeight="1" x14ac:dyDescent="0.25">
      <c r="A12" s="46" t="s">
        <v>23</v>
      </c>
      <c r="B12" s="80" t="s">
        <v>24</v>
      </c>
      <c r="C12" s="138"/>
      <c r="D12" s="139"/>
      <c r="E12" s="139"/>
      <c r="F12" s="139"/>
      <c r="G12" s="139"/>
      <c r="H12" s="139"/>
      <c r="I12" s="139"/>
      <c r="J12" s="139"/>
      <c r="K12" s="139"/>
      <c r="L12" s="139"/>
      <c r="M12" s="139"/>
      <c r="N12" s="139"/>
      <c r="O12" s="139"/>
      <c r="P12" s="139"/>
      <c r="Q12" s="139"/>
      <c r="R12" s="139"/>
      <c r="S12" s="139"/>
      <c r="T12" s="139"/>
      <c r="U12" s="139"/>
      <c r="V12" s="139"/>
      <c r="W12" s="140"/>
      <c r="X12" s="141"/>
    </row>
    <row r="13" spans="1:26" x14ac:dyDescent="0.25">
      <c r="A13" s="39"/>
      <c r="B13" s="59" t="s">
        <v>19</v>
      </c>
      <c r="C13" s="84">
        <v>0</v>
      </c>
      <c r="D13" s="43">
        <f t="shared" ref="D13:D16" si="12">(C13*D$3)</f>
        <v>0</v>
      </c>
      <c r="E13" s="70">
        <v>0</v>
      </c>
      <c r="F13" s="43">
        <f t="shared" ref="F13:F16" si="13">(E13*F$3)</f>
        <v>0</v>
      </c>
      <c r="G13" s="72">
        <v>0</v>
      </c>
      <c r="H13" s="43">
        <f t="shared" ref="H13:H16" si="14">(G13*H$3)</f>
        <v>0</v>
      </c>
      <c r="I13" s="72">
        <v>0</v>
      </c>
      <c r="J13" s="43">
        <f t="shared" ref="J13:J16" si="15">(I13*J$3)</f>
        <v>0</v>
      </c>
      <c r="K13" s="72">
        <v>0</v>
      </c>
      <c r="L13" s="43">
        <f t="shared" ref="L13:L16" si="16">(K13*L$3)</f>
        <v>0</v>
      </c>
      <c r="M13" s="72">
        <v>0</v>
      </c>
      <c r="N13" s="43">
        <f t="shared" ref="N13:N16" si="17">(M13*N$3)</f>
        <v>0</v>
      </c>
      <c r="O13" s="72">
        <v>0</v>
      </c>
      <c r="P13" s="43">
        <f t="shared" ref="P13:P16" si="18">(O13*P$3)</f>
        <v>0</v>
      </c>
      <c r="Q13" s="72">
        <v>0</v>
      </c>
      <c r="R13" s="43">
        <f t="shared" ref="R13:R16" si="19">(Q13*R$3)</f>
        <v>0</v>
      </c>
      <c r="S13" s="72">
        <v>0</v>
      </c>
      <c r="T13" s="43">
        <f t="shared" ref="T13:T16" si="20">(S13*T$3)</f>
        <v>0</v>
      </c>
      <c r="U13" s="72">
        <v>0</v>
      </c>
      <c r="V13" s="43">
        <f t="shared" ref="V13:V16" si="21">(U13*V$3)</f>
        <v>0</v>
      </c>
      <c r="W13" s="89">
        <f t="shared" ref="W13:W14" si="22">SUM(C13,E13,G13,I13,K13,M13,O13,Q13,S13,U13)</f>
        <v>0</v>
      </c>
      <c r="X13" s="85">
        <f t="shared" ref="X13:X14" si="23">SUM(D13,F13,H13,J13,L13,N13,P13,R13,T13,V13)</f>
        <v>0</v>
      </c>
    </row>
    <row r="14" spans="1:26" x14ac:dyDescent="0.25">
      <c r="A14" s="39"/>
      <c r="B14" s="59" t="s">
        <v>20</v>
      </c>
      <c r="C14" s="84">
        <v>0</v>
      </c>
      <c r="D14" s="43">
        <f t="shared" si="12"/>
        <v>0</v>
      </c>
      <c r="E14" s="70">
        <v>0</v>
      </c>
      <c r="F14" s="43">
        <f t="shared" si="13"/>
        <v>0</v>
      </c>
      <c r="G14" s="72">
        <v>0</v>
      </c>
      <c r="H14" s="43">
        <f t="shared" si="14"/>
        <v>0</v>
      </c>
      <c r="I14" s="72">
        <v>0</v>
      </c>
      <c r="J14" s="43">
        <f t="shared" si="15"/>
        <v>0</v>
      </c>
      <c r="K14" s="72">
        <v>0</v>
      </c>
      <c r="L14" s="43">
        <f t="shared" si="16"/>
        <v>0</v>
      </c>
      <c r="M14" s="72">
        <v>0</v>
      </c>
      <c r="N14" s="43">
        <f t="shared" si="17"/>
        <v>0</v>
      </c>
      <c r="O14" s="72">
        <v>0</v>
      </c>
      <c r="P14" s="43">
        <f t="shared" si="18"/>
        <v>0</v>
      </c>
      <c r="Q14" s="72">
        <v>0</v>
      </c>
      <c r="R14" s="43">
        <f t="shared" si="19"/>
        <v>0</v>
      </c>
      <c r="S14" s="72">
        <v>0</v>
      </c>
      <c r="T14" s="43">
        <f t="shared" si="20"/>
        <v>0</v>
      </c>
      <c r="U14" s="72">
        <v>0</v>
      </c>
      <c r="V14" s="43">
        <f t="shared" si="21"/>
        <v>0</v>
      </c>
      <c r="W14" s="89">
        <f t="shared" si="22"/>
        <v>0</v>
      </c>
      <c r="X14" s="85">
        <f t="shared" si="23"/>
        <v>0</v>
      </c>
    </row>
    <row r="15" spans="1:26" x14ac:dyDescent="0.25">
      <c r="A15" s="46" t="s">
        <v>25</v>
      </c>
      <c r="B15" s="81" t="s">
        <v>33</v>
      </c>
      <c r="C15" s="138"/>
      <c r="D15" s="139"/>
      <c r="E15" s="139"/>
      <c r="F15" s="139"/>
      <c r="G15" s="139"/>
      <c r="H15" s="139"/>
      <c r="I15" s="139"/>
      <c r="J15" s="139"/>
      <c r="K15" s="139"/>
      <c r="L15" s="139"/>
      <c r="M15" s="139"/>
      <c r="N15" s="139"/>
      <c r="O15" s="139"/>
      <c r="P15" s="139"/>
      <c r="Q15" s="139"/>
      <c r="R15" s="139"/>
      <c r="S15" s="139"/>
      <c r="T15" s="139"/>
      <c r="U15" s="139"/>
      <c r="V15" s="139"/>
      <c r="W15" s="140"/>
      <c r="X15" s="141"/>
    </row>
    <row r="16" spans="1:26" x14ac:dyDescent="0.25">
      <c r="A16" s="39"/>
      <c r="B16" s="79" t="s">
        <v>31</v>
      </c>
      <c r="C16" s="84">
        <v>0</v>
      </c>
      <c r="D16" s="43">
        <f t="shared" si="12"/>
        <v>0</v>
      </c>
      <c r="E16" s="70">
        <v>0</v>
      </c>
      <c r="F16" s="43">
        <f t="shared" si="13"/>
        <v>0</v>
      </c>
      <c r="G16" s="72">
        <v>0</v>
      </c>
      <c r="H16" s="43">
        <f t="shared" si="14"/>
        <v>0</v>
      </c>
      <c r="I16" s="72">
        <v>0</v>
      </c>
      <c r="J16" s="43">
        <f t="shared" si="15"/>
        <v>0</v>
      </c>
      <c r="K16" s="72">
        <v>0</v>
      </c>
      <c r="L16" s="43">
        <f t="shared" si="16"/>
        <v>0</v>
      </c>
      <c r="M16" s="72">
        <v>0</v>
      </c>
      <c r="N16" s="43">
        <f t="shared" si="17"/>
        <v>0</v>
      </c>
      <c r="O16" s="72">
        <v>0</v>
      </c>
      <c r="P16" s="43">
        <f t="shared" si="18"/>
        <v>0</v>
      </c>
      <c r="Q16" s="72">
        <v>0</v>
      </c>
      <c r="R16" s="43">
        <f t="shared" si="19"/>
        <v>0</v>
      </c>
      <c r="S16" s="72">
        <v>0</v>
      </c>
      <c r="T16" s="43">
        <f t="shared" si="20"/>
        <v>0</v>
      </c>
      <c r="U16" s="72">
        <v>0</v>
      </c>
      <c r="V16" s="43">
        <f t="shared" si="21"/>
        <v>0</v>
      </c>
      <c r="W16" s="89">
        <f t="shared" ref="W16" si="24">SUM(C16,E16,G16,I16,K16,M16,O16,Q16,S16,U16)</f>
        <v>0</v>
      </c>
      <c r="X16" s="85">
        <f t="shared" ref="X16" si="25">SUM(D16,F16,H16,J16,L16,N16,P16,R16,T16,V16)</f>
        <v>0</v>
      </c>
    </row>
    <row r="17" spans="1:24" x14ac:dyDescent="0.25">
      <c r="A17" s="46" t="s">
        <v>26</v>
      </c>
      <c r="B17" s="81" t="s">
        <v>35</v>
      </c>
      <c r="C17" s="138"/>
      <c r="D17" s="139"/>
      <c r="E17" s="139"/>
      <c r="F17" s="139"/>
      <c r="G17" s="139"/>
      <c r="H17" s="139"/>
      <c r="I17" s="139"/>
      <c r="J17" s="139"/>
      <c r="K17" s="139"/>
      <c r="L17" s="139"/>
      <c r="M17" s="139"/>
      <c r="N17" s="139"/>
      <c r="O17" s="139"/>
      <c r="P17" s="139"/>
      <c r="Q17" s="139"/>
      <c r="R17" s="139"/>
      <c r="S17" s="139"/>
      <c r="T17" s="139"/>
      <c r="U17" s="139"/>
      <c r="V17" s="139"/>
      <c r="W17" s="140"/>
      <c r="X17" s="141"/>
    </row>
    <row r="18" spans="1:24" x14ac:dyDescent="0.25">
      <c r="A18" s="39"/>
      <c r="B18" s="82" t="s">
        <v>37</v>
      </c>
      <c r="C18" s="84">
        <v>0</v>
      </c>
      <c r="D18" s="43">
        <f>(C18*D$3)</f>
        <v>0</v>
      </c>
      <c r="E18" s="70">
        <v>0</v>
      </c>
      <c r="F18" s="43">
        <f>(E18*F$3)</f>
        <v>0</v>
      </c>
      <c r="G18" s="72">
        <v>0</v>
      </c>
      <c r="H18" s="43">
        <f>(G18*H$3)</f>
        <v>0</v>
      </c>
      <c r="I18" s="72">
        <v>0</v>
      </c>
      <c r="J18" s="43">
        <f>(I18*J$3)</f>
        <v>0</v>
      </c>
      <c r="K18" s="72">
        <v>0</v>
      </c>
      <c r="L18" s="43">
        <f>(K18*L$3)</f>
        <v>0</v>
      </c>
      <c r="M18" s="72">
        <v>0</v>
      </c>
      <c r="N18" s="43">
        <f>(M18*N$3)</f>
        <v>0</v>
      </c>
      <c r="O18" s="72">
        <v>0</v>
      </c>
      <c r="P18" s="43">
        <f>(O18*P$3)</f>
        <v>0</v>
      </c>
      <c r="Q18" s="72">
        <v>0</v>
      </c>
      <c r="R18" s="43">
        <f>(Q18*R$3)</f>
        <v>0</v>
      </c>
      <c r="S18" s="72">
        <v>0</v>
      </c>
      <c r="T18" s="43">
        <f>(S18*T$3)</f>
        <v>0</v>
      </c>
      <c r="U18" s="72">
        <v>0</v>
      </c>
      <c r="V18" s="43">
        <f>(U18*V$3)</f>
        <v>0</v>
      </c>
      <c r="W18" s="89">
        <f t="shared" ref="W18:W19" si="26">SUM(C18,E18,G18,I18,K18,M18,O18,Q18,S18,U18)</f>
        <v>0</v>
      </c>
      <c r="X18" s="85">
        <f t="shared" ref="X18:X19" si="27">SUM(D18,F18,H18,J18,L18,N18,P18,R18,T18,V18)</f>
        <v>0</v>
      </c>
    </row>
    <row r="19" spans="1:24" ht="29.25" thickBot="1" x14ac:dyDescent="0.3">
      <c r="A19" s="39"/>
      <c r="B19" s="82" t="s">
        <v>121</v>
      </c>
      <c r="C19" s="84">
        <v>0</v>
      </c>
      <c r="D19" s="43">
        <f t="shared" ref="D19" si="28">(C19*D$3)</f>
        <v>0</v>
      </c>
      <c r="E19" s="70">
        <v>0</v>
      </c>
      <c r="F19" s="43">
        <f t="shared" ref="F19" si="29">(E19*F$3)</f>
        <v>0</v>
      </c>
      <c r="G19" s="72">
        <v>0</v>
      </c>
      <c r="H19" s="43">
        <f t="shared" ref="H19" si="30">(G19*H$3)</f>
        <v>0</v>
      </c>
      <c r="I19" s="72">
        <v>0</v>
      </c>
      <c r="J19" s="43">
        <f t="shared" ref="J19" si="31">(I19*J$3)</f>
        <v>0</v>
      </c>
      <c r="K19" s="72">
        <v>0</v>
      </c>
      <c r="L19" s="43">
        <f t="shared" ref="L19" si="32">(K19*L$3)</f>
        <v>0</v>
      </c>
      <c r="M19" s="72">
        <v>0</v>
      </c>
      <c r="N19" s="43">
        <f t="shared" ref="N19" si="33">(M19*N$3)</f>
        <v>0</v>
      </c>
      <c r="O19" s="72">
        <v>0</v>
      </c>
      <c r="P19" s="43">
        <f t="shared" ref="P19" si="34">(O19*P$3)</f>
        <v>0</v>
      </c>
      <c r="Q19" s="72">
        <v>0</v>
      </c>
      <c r="R19" s="43">
        <f t="shared" ref="R19" si="35">(Q19*R$3)</f>
        <v>0</v>
      </c>
      <c r="S19" s="72">
        <v>0</v>
      </c>
      <c r="T19" s="43">
        <f t="shared" ref="T19" si="36">(S19*T$3)</f>
        <v>0</v>
      </c>
      <c r="U19" s="72">
        <v>0</v>
      </c>
      <c r="V19" s="43">
        <f t="shared" ref="V19" si="37">(U19*V$3)</f>
        <v>0</v>
      </c>
      <c r="W19" s="89">
        <f t="shared" si="26"/>
        <v>0</v>
      </c>
      <c r="X19" s="85">
        <f t="shared" si="27"/>
        <v>0</v>
      </c>
    </row>
    <row r="20" spans="1:24" ht="18" customHeight="1" thickBot="1" x14ac:dyDescent="0.3">
      <c r="A20" s="114" t="s">
        <v>52</v>
      </c>
      <c r="B20" s="115"/>
      <c r="C20" s="86">
        <f>SUM(C6:C11,C13:C14,C16:C16,C18:C19)</f>
        <v>0</v>
      </c>
      <c r="D20" s="51">
        <f>SUM(D6:D11,D13:D14,D16:D16,D18:D19)</f>
        <v>0</v>
      </c>
      <c r="E20" s="52">
        <f>SUM(E6:E11,E13:E14,E16:E16,E18:E19)</f>
        <v>0</v>
      </c>
      <c r="F20" s="51">
        <f>SUM(F6:F11,F13:F14,F16:F16,F18:F19)</f>
        <v>0</v>
      </c>
      <c r="G20" s="52">
        <f>SUM(G6:G11,G13:G14,G16:G16,G18:G19)</f>
        <v>0</v>
      </c>
      <c r="H20" s="51">
        <f>SUM(H6:H11,H13:H14,H16:H16,H18:H19)</f>
        <v>0</v>
      </c>
      <c r="I20" s="52">
        <f>SUM(I6:I11,I13:I14,I16:I16,I18:I19)</f>
        <v>0</v>
      </c>
      <c r="J20" s="51">
        <f>SUM(J6:J11,J13:J14,J16:J16,J18:J19)</f>
        <v>0</v>
      </c>
      <c r="K20" s="52">
        <f>SUM(K6:K11,K13:K14,K16:K16,K18:K19)</f>
        <v>0</v>
      </c>
      <c r="L20" s="51">
        <f>SUM(L6:L11,L13:L14,L16:L16,L18:L19)</f>
        <v>0</v>
      </c>
      <c r="M20" s="52">
        <f>SUM(M6:M11,M13:M14,M16:M16,M18:M19)</f>
        <v>0</v>
      </c>
      <c r="N20" s="51">
        <f>SUM(N6:N11,N13:N14,N16:N16,N18:N19)</f>
        <v>0</v>
      </c>
      <c r="O20" s="52">
        <f>SUM(O6:O11,O13:O14,O16:O16,O18:O19)</f>
        <v>0</v>
      </c>
      <c r="P20" s="51">
        <f>SUM(P6:P11,P13:P14,P16:P16,P18:P19)</f>
        <v>0</v>
      </c>
      <c r="Q20" s="52">
        <f>SUM(Q6:Q11,Q13:Q14,Q16:Q16,Q18:Q19)</f>
        <v>0</v>
      </c>
      <c r="R20" s="51">
        <f>SUM(R6:R11,R13:R14,R16:R16,R18:R19)</f>
        <v>0</v>
      </c>
      <c r="S20" s="52">
        <f>SUM(S6:S11,S13:S14,S16:S16,S18:S19)</f>
        <v>0</v>
      </c>
      <c r="T20" s="51">
        <f>SUM(T6:T11,T13:T14,T16:T16,T18:T19)</f>
        <v>0</v>
      </c>
      <c r="U20" s="52">
        <f>SUM(U6:U11,U13:U14,U16:U16,U18:U19)</f>
        <v>0</v>
      </c>
      <c r="V20" s="51">
        <f>SUM(V6:V11,V13:V14,V16:V16,V18:V19)</f>
        <v>0</v>
      </c>
      <c r="W20" s="92">
        <f>SUM(W6:W11,W13:W14,W16:W16,W18:W19)</f>
        <v>0</v>
      </c>
      <c r="X20" s="76">
        <f>SUM(X6:X11,X13:X14,X16:X16,X18:X19)</f>
        <v>0</v>
      </c>
    </row>
    <row r="21" spans="1:24" ht="15.75" thickBot="1" x14ac:dyDescent="0.3">
      <c r="A21" s="124"/>
      <c r="B21" s="124"/>
      <c r="C21" s="124"/>
      <c r="D21" s="124"/>
      <c r="E21" s="124"/>
      <c r="F21" s="124"/>
      <c r="G21" s="124"/>
      <c r="H21" s="124"/>
      <c r="I21" s="124"/>
      <c r="J21" s="124"/>
      <c r="K21" s="124"/>
      <c r="L21" s="124"/>
      <c r="M21" s="124"/>
      <c r="N21" s="124"/>
      <c r="O21" s="124"/>
      <c r="P21" s="124"/>
      <c r="Q21" s="124"/>
      <c r="R21" s="124"/>
      <c r="S21" s="124"/>
      <c r="T21" s="124"/>
      <c r="U21" s="124"/>
      <c r="V21" s="124"/>
      <c r="W21" s="124"/>
      <c r="X21" s="124"/>
    </row>
    <row r="22" spans="1:24" ht="15" customHeight="1" thickBot="1" x14ac:dyDescent="0.3">
      <c r="A22" s="35" t="s">
        <v>41</v>
      </c>
      <c r="B22" s="36" t="s">
        <v>32</v>
      </c>
      <c r="C22" s="111"/>
      <c r="D22" s="112"/>
      <c r="E22" s="112"/>
      <c r="F22" s="112"/>
      <c r="G22" s="112"/>
      <c r="H22" s="112"/>
      <c r="I22" s="112"/>
      <c r="J22" s="112"/>
      <c r="K22" s="112"/>
      <c r="L22" s="112"/>
      <c r="M22" s="112"/>
      <c r="N22" s="112"/>
      <c r="O22" s="112"/>
      <c r="P22" s="112"/>
      <c r="Q22" s="112"/>
      <c r="R22" s="112"/>
      <c r="S22" s="112"/>
      <c r="T22" s="112"/>
      <c r="U22" s="112"/>
      <c r="V22" s="112"/>
      <c r="W22" s="112"/>
      <c r="X22" s="113"/>
    </row>
    <row r="23" spans="1:24" ht="15" customHeight="1" x14ac:dyDescent="0.25">
      <c r="A23" s="37" t="s">
        <v>22</v>
      </c>
      <c r="B23" s="38" t="s">
        <v>21</v>
      </c>
      <c r="C23" s="143"/>
      <c r="D23" s="127"/>
      <c r="E23" s="127"/>
      <c r="F23" s="127"/>
      <c r="G23" s="127"/>
      <c r="H23" s="127"/>
      <c r="I23" s="127"/>
      <c r="J23" s="127"/>
      <c r="K23" s="127"/>
      <c r="L23" s="127"/>
      <c r="M23" s="127"/>
      <c r="N23" s="127"/>
      <c r="O23" s="127"/>
      <c r="P23" s="127"/>
      <c r="Q23" s="127"/>
      <c r="R23" s="127"/>
      <c r="S23" s="127"/>
      <c r="T23" s="127"/>
      <c r="U23" s="127"/>
      <c r="V23" s="127"/>
      <c r="W23" s="128"/>
      <c r="X23" s="129"/>
    </row>
    <row r="24" spans="1:24" x14ac:dyDescent="0.25">
      <c r="A24" s="39"/>
      <c r="B24" s="40" t="s">
        <v>11</v>
      </c>
      <c r="C24" s="67">
        <v>0</v>
      </c>
      <c r="D24" s="41">
        <f>(C24*D$3)</f>
        <v>0</v>
      </c>
      <c r="E24" s="69">
        <v>0</v>
      </c>
      <c r="F24" s="41">
        <f>(E24*F$3)</f>
        <v>0</v>
      </c>
      <c r="G24" s="71">
        <v>0</v>
      </c>
      <c r="H24" s="41">
        <f>(G24*H$3)</f>
        <v>0</v>
      </c>
      <c r="I24" s="71">
        <v>0</v>
      </c>
      <c r="J24" s="41">
        <f>(I24*J$3)</f>
        <v>0</v>
      </c>
      <c r="K24" s="71">
        <v>0</v>
      </c>
      <c r="L24" s="41">
        <f>(K24*L$3)</f>
        <v>0</v>
      </c>
      <c r="M24" s="71">
        <v>0</v>
      </c>
      <c r="N24" s="41">
        <f>(M24*N$3)</f>
        <v>0</v>
      </c>
      <c r="O24" s="71">
        <v>0</v>
      </c>
      <c r="P24" s="41">
        <f>(O24*P$3)</f>
        <v>0</v>
      </c>
      <c r="Q24" s="71">
        <v>0</v>
      </c>
      <c r="R24" s="41">
        <f>(Q24*R$3)</f>
        <v>0</v>
      </c>
      <c r="S24" s="71">
        <v>0</v>
      </c>
      <c r="T24" s="41">
        <f>(S24*T$3)</f>
        <v>0</v>
      </c>
      <c r="U24" s="71">
        <v>0</v>
      </c>
      <c r="V24" s="41">
        <f>(U24*V$3)</f>
        <v>0</v>
      </c>
      <c r="W24" s="89">
        <f t="shared" ref="W24:W25" si="38">SUM(C24,E24,G24,I24,K24,M24,O24,Q24,S24,U24)</f>
        <v>0</v>
      </c>
      <c r="X24" s="85">
        <f t="shared" ref="X24:X25" si="39">SUM(D24,F24,H24,J24,L24,N24,P24,R24,T24,V24)</f>
        <v>0</v>
      </c>
    </row>
    <row r="25" spans="1:24" x14ac:dyDescent="0.25">
      <c r="A25" s="39"/>
      <c r="B25" s="42" t="s">
        <v>12</v>
      </c>
      <c r="C25" s="68">
        <v>0</v>
      </c>
      <c r="D25" s="43">
        <f t="shared" ref="D25:D26" si="40">(C25*D$3)</f>
        <v>0</v>
      </c>
      <c r="E25" s="70">
        <v>0</v>
      </c>
      <c r="F25" s="43">
        <f t="shared" ref="F25:F26" si="41">(E25*F$3)</f>
        <v>0</v>
      </c>
      <c r="G25" s="72">
        <v>0</v>
      </c>
      <c r="H25" s="43">
        <f t="shared" ref="H25:H26" si="42">(G25*H$3)</f>
        <v>0</v>
      </c>
      <c r="I25" s="72">
        <v>0</v>
      </c>
      <c r="J25" s="43">
        <f t="shared" ref="J25:J26" si="43">(I25*J$3)</f>
        <v>0</v>
      </c>
      <c r="K25" s="72">
        <v>0</v>
      </c>
      <c r="L25" s="43">
        <f t="shared" ref="L25:L26" si="44">(K25*L$3)</f>
        <v>0</v>
      </c>
      <c r="M25" s="72">
        <v>0</v>
      </c>
      <c r="N25" s="43">
        <f t="shared" ref="N25:N26" si="45">(M25*N$3)</f>
        <v>0</v>
      </c>
      <c r="O25" s="72">
        <v>0</v>
      </c>
      <c r="P25" s="43">
        <f t="shared" ref="P25:P26" si="46">(O25*P$3)</f>
        <v>0</v>
      </c>
      <c r="Q25" s="72">
        <v>0</v>
      </c>
      <c r="R25" s="43">
        <f t="shared" ref="R25:R26" si="47">(Q25*R$3)</f>
        <v>0</v>
      </c>
      <c r="S25" s="72">
        <v>0</v>
      </c>
      <c r="T25" s="43">
        <f t="shared" ref="T25:T26" si="48">(S25*T$3)</f>
        <v>0</v>
      </c>
      <c r="U25" s="72">
        <v>0</v>
      </c>
      <c r="V25" s="43">
        <f t="shared" ref="V25:V26" si="49">(U25*V$3)</f>
        <v>0</v>
      </c>
      <c r="W25" s="89">
        <f t="shared" si="38"/>
        <v>0</v>
      </c>
      <c r="X25" s="85">
        <f t="shared" si="39"/>
        <v>0</v>
      </c>
    </row>
    <row r="26" spans="1:24" x14ac:dyDescent="0.25">
      <c r="A26" s="39"/>
      <c r="B26" s="42" t="s">
        <v>13</v>
      </c>
      <c r="C26" s="68">
        <v>0</v>
      </c>
      <c r="D26" s="43">
        <f t="shared" si="40"/>
        <v>0</v>
      </c>
      <c r="E26" s="70">
        <v>0</v>
      </c>
      <c r="F26" s="43">
        <f t="shared" si="41"/>
        <v>0</v>
      </c>
      <c r="G26" s="72">
        <v>0</v>
      </c>
      <c r="H26" s="43">
        <f t="shared" si="42"/>
        <v>0</v>
      </c>
      <c r="I26" s="72">
        <v>0</v>
      </c>
      <c r="J26" s="43">
        <f t="shared" si="43"/>
        <v>0</v>
      </c>
      <c r="K26" s="72">
        <v>0</v>
      </c>
      <c r="L26" s="43">
        <f t="shared" si="44"/>
        <v>0</v>
      </c>
      <c r="M26" s="72">
        <v>0</v>
      </c>
      <c r="N26" s="43">
        <f t="shared" si="45"/>
        <v>0</v>
      </c>
      <c r="O26" s="72">
        <v>0</v>
      </c>
      <c r="P26" s="43">
        <f t="shared" si="46"/>
        <v>0</v>
      </c>
      <c r="Q26" s="72">
        <v>0</v>
      </c>
      <c r="R26" s="43">
        <f t="shared" si="47"/>
        <v>0</v>
      </c>
      <c r="S26" s="72">
        <v>0</v>
      </c>
      <c r="T26" s="43">
        <f t="shared" si="48"/>
        <v>0</v>
      </c>
      <c r="U26" s="72">
        <v>0</v>
      </c>
      <c r="V26" s="43">
        <f t="shared" si="49"/>
        <v>0</v>
      </c>
      <c r="W26" s="89">
        <f t="shared" ref="W26:W29" si="50">SUM(C26,E26,G26,I26,K26,M26,O26,Q26,S26,U26)</f>
        <v>0</v>
      </c>
      <c r="X26" s="85">
        <f t="shared" ref="X26:X29" si="51">SUM(D26,F26,H26,J26,L26,N26,P26,R26,T26,V26)</f>
        <v>0</v>
      </c>
    </row>
    <row r="27" spans="1:24" x14ac:dyDescent="0.25">
      <c r="A27" s="39"/>
      <c r="B27" s="42" t="s">
        <v>120</v>
      </c>
      <c r="C27" s="68">
        <v>0</v>
      </c>
      <c r="D27" s="43">
        <f t="shared" ref="D27" si="52">(C27*D$3)</f>
        <v>0</v>
      </c>
      <c r="E27" s="70">
        <v>0</v>
      </c>
      <c r="F27" s="43">
        <f t="shared" ref="F27" si="53">(E27*F$3)</f>
        <v>0</v>
      </c>
      <c r="G27" s="72">
        <v>0</v>
      </c>
      <c r="H27" s="43">
        <f t="shared" ref="H27" si="54">(G27*H$3)</f>
        <v>0</v>
      </c>
      <c r="I27" s="72">
        <v>0</v>
      </c>
      <c r="J27" s="43">
        <f t="shared" ref="J27" si="55">(I27*J$3)</f>
        <v>0</v>
      </c>
      <c r="K27" s="72">
        <v>0</v>
      </c>
      <c r="L27" s="43">
        <f t="shared" ref="L27" si="56">(K27*L$3)</f>
        <v>0</v>
      </c>
      <c r="M27" s="72">
        <v>0</v>
      </c>
      <c r="N27" s="43">
        <f t="shared" ref="N27" si="57">(M27*N$3)</f>
        <v>0</v>
      </c>
      <c r="O27" s="72">
        <v>0</v>
      </c>
      <c r="P27" s="43">
        <f t="shared" ref="P27" si="58">(O27*P$3)</f>
        <v>0</v>
      </c>
      <c r="Q27" s="72">
        <v>0</v>
      </c>
      <c r="R27" s="43">
        <f t="shared" ref="R27" si="59">(Q27*R$3)</f>
        <v>0</v>
      </c>
      <c r="S27" s="72">
        <v>0</v>
      </c>
      <c r="T27" s="43">
        <f t="shared" ref="T27" si="60">(S27*T$3)</f>
        <v>0</v>
      </c>
      <c r="U27" s="72">
        <v>0</v>
      </c>
      <c r="V27" s="43">
        <f t="shared" ref="V27" si="61">(U27*V$3)</f>
        <v>0</v>
      </c>
      <c r="W27" s="89">
        <f t="shared" ref="W27" si="62">SUM(C27,E27,G27,I27,K27,M27,O27,Q27,S27,U27)</f>
        <v>0</v>
      </c>
      <c r="X27" s="85">
        <f t="shared" ref="X27" si="63">SUM(D27,F27,H27,J27,L27,N27,P27,R27,T27,V27)</f>
        <v>0</v>
      </c>
    </row>
    <row r="28" spans="1:24" x14ac:dyDescent="0.25">
      <c r="A28" s="39"/>
      <c r="B28" s="95" t="s">
        <v>103</v>
      </c>
      <c r="C28" s="68">
        <v>0</v>
      </c>
      <c r="D28" s="43">
        <f>(C28*D$3)</f>
        <v>0</v>
      </c>
      <c r="E28" s="70">
        <v>0</v>
      </c>
      <c r="F28" s="43">
        <f>(E28*F$3)</f>
        <v>0</v>
      </c>
      <c r="G28" s="72">
        <v>0</v>
      </c>
      <c r="H28" s="43">
        <f>(G28*H$3)</f>
        <v>0</v>
      </c>
      <c r="I28" s="72">
        <v>0</v>
      </c>
      <c r="J28" s="43">
        <f>(I28*J$3)</f>
        <v>0</v>
      </c>
      <c r="K28" s="72">
        <v>0</v>
      </c>
      <c r="L28" s="43">
        <f>(K28*L$3)</f>
        <v>0</v>
      </c>
      <c r="M28" s="72">
        <v>0</v>
      </c>
      <c r="N28" s="43">
        <f>(M28*N$3)</f>
        <v>0</v>
      </c>
      <c r="O28" s="72">
        <v>0</v>
      </c>
      <c r="P28" s="43">
        <f>(O28*P$3)</f>
        <v>0</v>
      </c>
      <c r="Q28" s="72">
        <v>0</v>
      </c>
      <c r="R28" s="43">
        <f>(Q28*R$3)</f>
        <v>0</v>
      </c>
      <c r="S28" s="72">
        <v>0</v>
      </c>
      <c r="T28" s="43">
        <f>(S28*T$3)</f>
        <v>0</v>
      </c>
      <c r="U28" s="72">
        <v>0</v>
      </c>
      <c r="V28" s="43">
        <f>(U28*V$3)</f>
        <v>0</v>
      </c>
      <c r="W28" s="89">
        <f t="shared" si="50"/>
        <v>0</v>
      </c>
      <c r="X28" s="85">
        <f t="shared" si="51"/>
        <v>0</v>
      </c>
    </row>
    <row r="29" spans="1:24" x14ac:dyDescent="0.25">
      <c r="A29" s="39"/>
      <c r="B29" s="45" t="s">
        <v>15</v>
      </c>
      <c r="C29" s="68">
        <v>0</v>
      </c>
      <c r="D29" s="43">
        <f t="shared" ref="D29" si="64">(C29*D$3)</f>
        <v>0</v>
      </c>
      <c r="E29" s="70">
        <v>0</v>
      </c>
      <c r="F29" s="43">
        <f t="shared" ref="F29" si="65">(E29*F$3)</f>
        <v>0</v>
      </c>
      <c r="G29" s="72">
        <v>0</v>
      </c>
      <c r="H29" s="43">
        <f t="shared" ref="H29" si="66">(G29*H$3)</f>
        <v>0</v>
      </c>
      <c r="I29" s="72">
        <v>0</v>
      </c>
      <c r="J29" s="43">
        <f t="shared" ref="J29" si="67">(I29*J$3)</f>
        <v>0</v>
      </c>
      <c r="K29" s="72">
        <v>0</v>
      </c>
      <c r="L29" s="43">
        <f t="shared" ref="L29" si="68">(K29*L$3)</f>
        <v>0</v>
      </c>
      <c r="M29" s="72">
        <v>0</v>
      </c>
      <c r="N29" s="43">
        <f t="shared" ref="N29" si="69">(M29*N$3)</f>
        <v>0</v>
      </c>
      <c r="O29" s="72">
        <v>0</v>
      </c>
      <c r="P29" s="43">
        <f t="shared" ref="P29" si="70">(O29*P$3)</f>
        <v>0</v>
      </c>
      <c r="Q29" s="72">
        <v>0</v>
      </c>
      <c r="R29" s="43">
        <f t="shared" ref="R29" si="71">(Q29*R$3)</f>
        <v>0</v>
      </c>
      <c r="S29" s="72">
        <v>0</v>
      </c>
      <c r="T29" s="43">
        <f t="shared" ref="T29" si="72">(S29*T$3)</f>
        <v>0</v>
      </c>
      <c r="U29" s="72">
        <v>0</v>
      </c>
      <c r="V29" s="43">
        <f t="shared" ref="V29" si="73">(U29*V$3)</f>
        <v>0</v>
      </c>
      <c r="W29" s="89">
        <f t="shared" si="50"/>
        <v>0</v>
      </c>
      <c r="X29" s="85">
        <f t="shared" si="51"/>
        <v>0</v>
      </c>
    </row>
    <row r="30" spans="1:24" ht="15" customHeight="1" x14ac:dyDescent="0.25">
      <c r="A30" s="46" t="s">
        <v>23</v>
      </c>
      <c r="B30" s="47" t="s">
        <v>24</v>
      </c>
      <c r="C30" s="142"/>
      <c r="D30" s="139"/>
      <c r="E30" s="139"/>
      <c r="F30" s="139"/>
      <c r="G30" s="139"/>
      <c r="H30" s="139"/>
      <c r="I30" s="139"/>
      <c r="J30" s="139"/>
      <c r="K30" s="139"/>
      <c r="L30" s="139"/>
      <c r="M30" s="139"/>
      <c r="N30" s="139"/>
      <c r="O30" s="139"/>
      <c r="P30" s="139"/>
      <c r="Q30" s="139"/>
      <c r="R30" s="139"/>
      <c r="S30" s="139"/>
      <c r="T30" s="139"/>
      <c r="U30" s="139"/>
      <c r="V30" s="139"/>
      <c r="W30" s="140"/>
      <c r="X30" s="141"/>
    </row>
    <row r="31" spans="1:24" x14ac:dyDescent="0.25">
      <c r="A31" s="39"/>
      <c r="B31" s="42" t="s">
        <v>19</v>
      </c>
      <c r="C31" s="68">
        <v>0</v>
      </c>
      <c r="D31" s="43">
        <f t="shared" ref="D31:D32" si="74">(C31*D$3)</f>
        <v>0</v>
      </c>
      <c r="E31" s="70">
        <v>0</v>
      </c>
      <c r="F31" s="43">
        <f t="shared" ref="F31:F32" si="75">(E31*F$3)</f>
        <v>0</v>
      </c>
      <c r="G31" s="72">
        <v>0</v>
      </c>
      <c r="H31" s="43">
        <f t="shared" ref="H31:H32" si="76">(G31*H$3)</f>
        <v>0</v>
      </c>
      <c r="I31" s="72">
        <v>0</v>
      </c>
      <c r="J31" s="43">
        <f t="shared" ref="J31:J32" si="77">(I31*J$3)</f>
        <v>0</v>
      </c>
      <c r="K31" s="72">
        <v>0</v>
      </c>
      <c r="L31" s="43">
        <f t="shared" ref="L31:L32" si="78">(K31*L$3)</f>
        <v>0</v>
      </c>
      <c r="M31" s="72">
        <v>0</v>
      </c>
      <c r="N31" s="43">
        <f t="shared" ref="N31:N32" si="79">(M31*N$3)</f>
        <v>0</v>
      </c>
      <c r="O31" s="72">
        <v>0</v>
      </c>
      <c r="P31" s="43">
        <f t="shared" ref="P31:P32" si="80">(O31*P$3)</f>
        <v>0</v>
      </c>
      <c r="Q31" s="72">
        <v>0</v>
      </c>
      <c r="R31" s="43">
        <f t="shared" ref="R31:R32" si="81">(Q31*R$3)</f>
        <v>0</v>
      </c>
      <c r="S31" s="72">
        <v>0</v>
      </c>
      <c r="T31" s="43">
        <f t="shared" ref="T31:T32" si="82">(S31*T$3)</f>
        <v>0</v>
      </c>
      <c r="U31" s="72">
        <v>0</v>
      </c>
      <c r="V31" s="43">
        <f t="shared" ref="V31:V32" si="83">(U31*V$3)</f>
        <v>0</v>
      </c>
      <c r="W31" s="89">
        <f t="shared" ref="W31" si="84">SUM(C31,E31,G31,I31,K31,M31,O31,Q31,S31,U31)</f>
        <v>0</v>
      </c>
      <c r="X31" s="85">
        <f t="shared" ref="X31" si="85">SUM(D31,F31,H31,J31,L31,N31,P31,R31,T31,V31)</f>
        <v>0</v>
      </c>
    </row>
    <row r="32" spans="1:24" x14ac:dyDescent="0.25">
      <c r="A32" s="39"/>
      <c r="B32" s="42" t="s">
        <v>20</v>
      </c>
      <c r="C32" s="70">
        <v>0</v>
      </c>
      <c r="D32" s="43">
        <f t="shared" si="74"/>
        <v>0</v>
      </c>
      <c r="E32" s="70">
        <v>0</v>
      </c>
      <c r="F32" s="43">
        <f t="shared" si="75"/>
        <v>0</v>
      </c>
      <c r="G32" s="72">
        <v>0</v>
      </c>
      <c r="H32" s="43">
        <f t="shared" si="76"/>
        <v>0</v>
      </c>
      <c r="I32" s="72">
        <v>0</v>
      </c>
      <c r="J32" s="43">
        <f t="shared" si="77"/>
        <v>0</v>
      </c>
      <c r="K32" s="72">
        <v>0</v>
      </c>
      <c r="L32" s="43">
        <f t="shared" si="78"/>
        <v>0</v>
      </c>
      <c r="M32" s="72">
        <v>0</v>
      </c>
      <c r="N32" s="43">
        <f t="shared" si="79"/>
        <v>0</v>
      </c>
      <c r="O32" s="72">
        <v>0</v>
      </c>
      <c r="P32" s="43">
        <f t="shared" si="80"/>
        <v>0</v>
      </c>
      <c r="Q32" s="72">
        <v>0</v>
      </c>
      <c r="R32" s="43">
        <f t="shared" si="81"/>
        <v>0</v>
      </c>
      <c r="S32" s="72">
        <v>0</v>
      </c>
      <c r="T32" s="43">
        <f t="shared" si="82"/>
        <v>0</v>
      </c>
      <c r="U32" s="72">
        <v>0</v>
      </c>
      <c r="V32" s="43">
        <f t="shared" si="83"/>
        <v>0</v>
      </c>
      <c r="W32" s="89">
        <f t="shared" ref="W32" si="86">SUM(C32,E32,G32,I32,K32,M32,O32,Q32,S32,U32)</f>
        <v>0</v>
      </c>
      <c r="X32" s="85">
        <f t="shared" ref="X32" si="87">SUM(D32,F32,H32,J32,L32,N32,P32,R32,T32,V32)</f>
        <v>0</v>
      </c>
    </row>
    <row r="33" spans="1:24" x14ac:dyDescent="0.25">
      <c r="A33" s="46" t="s">
        <v>25</v>
      </c>
      <c r="B33" s="48" t="s">
        <v>32</v>
      </c>
      <c r="C33" s="142"/>
      <c r="D33" s="139"/>
      <c r="E33" s="139"/>
      <c r="F33" s="139"/>
      <c r="G33" s="139"/>
      <c r="H33" s="139"/>
      <c r="I33" s="139"/>
      <c r="J33" s="139"/>
      <c r="K33" s="139"/>
      <c r="L33" s="139"/>
      <c r="M33" s="139"/>
      <c r="N33" s="139"/>
      <c r="O33" s="139"/>
      <c r="P33" s="139"/>
      <c r="Q33" s="139"/>
      <c r="R33" s="139"/>
      <c r="S33" s="139"/>
      <c r="T33" s="139"/>
      <c r="U33" s="139"/>
      <c r="V33" s="139"/>
      <c r="W33" s="140"/>
      <c r="X33" s="141"/>
    </row>
    <row r="34" spans="1:24" x14ac:dyDescent="0.25">
      <c r="A34" s="39"/>
      <c r="B34" s="42" t="s">
        <v>14</v>
      </c>
      <c r="C34" s="68">
        <v>0</v>
      </c>
      <c r="D34" s="43">
        <f t="shared" ref="D34:D41" si="88">(C34*D$3)</f>
        <v>0</v>
      </c>
      <c r="E34" s="70">
        <v>0</v>
      </c>
      <c r="F34" s="43">
        <f t="shared" ref="F34" si="89">(E34*F$3)</f>
        <v>0</v>
      </c>
      <c r="G34" s="72">
        <v>0</v>
      </c>
      <c r="H34" s="43">
        <f t="shared" ref="H34" si="90">(G34*H$3)</f>
        <v>0</v>
      </c>
      <c r="I34" s="72">
        <v>0</v>
      </c>
      <c r="J34" s="43">
        <f t="shared" ref="J34" si="91">(I34*J$3)</f>
        <v>0</v>
      </c>
      <c r="K34" s="72">
        <v>0</v>
      </c>
      <c r="L34" s="43">
        <f t="shared" ref="L34" si="92">(K34*L$3)</f>
        <v>0</v>
      </c>
      <c r="M34" s="72">
        <v>0</v>
      </c>
      <c r="N34" s="43">
        <f t="shared" ref="N34" si="93">(M34*N$3)</f>
        <v>0</v>
      </c>
      <c r="O34" s="72">
        <v>0</v>
      </c>
      <c r="P34" s="43">
        <f t="shared" ref="P34" si="94">(O34*P$3)</f>
        <v>0</v>
      </c>
      <c r="Q34" s="72">
        <v>0</v>
      </c>
      <c r="R34" s="43">
        <f t="shared" ref="R34" si="95">(Q34*R$3)</f>
        <v>0</v>
      </c>
      <c r="S34" s="72">
        <v>0</v>
      </c>
      <c r="T34" s="43">
        <f t="shared" ref="T34" si="96">(S34*T$3)</f>
        <v>0</v>
      </c>
      <c r="U34" s="72">
        <v>0</v>
      </c>
      <c r="V34" s="43">
        <f t="shared" ref="V34" si="97">(U34*V$3)</f>
        <v>0</v>
      </c>
      <c r="W34" s="89">
        <f t="shared" ref="W34" si="98">SUM(C34,E34,G34,I34,K34,M34,O34,Q34,S34,U34)</f>
        <v>0</v>
      </c>
      <c r="X34" s="85">
        <f t="shared" ref="X34" si="99">SUM(D34,F34,H34,J34,L34,N34,P34,R34,T34,V34)</f>
        <v>0</v>
      </c>
    </row>
    <row r="35" spans="1:24" x14ac:dyDescent="0.25">
      <c r="A35" s="39"/>
      <c r="B35" s="42" t="s">
        <v>50</v>
      </c>
      <c r="C35" s="68">
        <v>0</v>
      </c>
      <c r="D35" s="43">
        <f>(C35*D$3)</f>
        <v>0</v>
      </c>
      <c r="E35" s="70">
        <v>0</v>
      </c>
      <c r="F35" s="43">
        <f>(E35*F$3)</f>
        <v>0</v>
      </c>
      <c r="G35" s="72">
        <v>0</v>
      </c>
      <c r="H35" s="43">
        <f>(G35*H$3)</f>
        <v>0</v>
      </c>
      <c r="I35" s="72">
        <v>0</v>
      </c>
      <c r="J35" s="43">
        <f>(I35*J$3)</f>
        <v>0</v>
      </c>
      <c r="K35" s="72">
        <v>0</v>
      </c>
      <c r="L35" s="43">
        <f>(K35*L$3)</f>
        <v>0</v>
      </c>
      <c r="M35" s="72">
        <v>0</v>
      </c>
      <c r="N35" s="43">
        <f>(M35*N$3)</f>
        <v>0</v>
      </c>
      <c r="O35" s="72">
        <v>0</v>
      </c>
      <c r="P35" s="43">
        <f>(O35*P$3)</f>
        <v>0</v>
      </c>
      <c r="Q35" s="72">
        <v>0</v>
      </c>
      <c r="R35" s="43">
        <f>(Q35*R$3)</f>
        <v>0</v>
      </c>
      <c r="S35" s="72">
        <v>0</v>
      </c>
      <c r="T35" s="43">
        <f>(S35*T$3)</f>
        <v>0</v>
      </c>
      <c r="U35" s="72">
        <v>0</v>
      </c>
      <c r="V35" s="43">
        <f>(U35*V$3)</f>
        <v>0</v>
      </c>
      <c r="W35" s="89">
        <f t="shared" ref="W35:W41" si="100">SUM(C35,E35,G35,I35,K35,M35,O35,Q35,S35,U35)</f>
        <v>0</v>
      </c>
      <c r="X35" s="85">
        <f t="shared" ref="X35:X41" si="101">SUM(D35,F35,H35,J35,L35,N35,P35,R35,T35,V35)</f>
        <v>0</v>
      </c>
    </row>
    <row r="36" spans="1:24" x14ac:dyDescent="0.25">
      <c r="A36" s="39"/>
      <c r="B36" s="42" t="s">
        <v>29</v>
      </c>
      <c r="C36" s="68">
        <v>0</v>
      </c>
      <c r="D36" s="43">
        <f>(C36*D$3)</f>
        <v>0</v>
      </c>
      <c r="E36" s="70">
        <v>0</v>
      </c>
      <c r="F36" s="43">
        <f>(E36*F$3)</f>
        <v>0</v>
      </c>
      <c r="G36" s="72">
        <v>0</v>
      </c>
      <c r="H36" s="43">
        <f>(G36*H$3)</f>
        <v>0</v>
      </c>
      <c r="I36" s="72">
        <v>0</v>
      </c>
      <c r="J36" s="43">
        <f>(I36*J$3)</f>
        <v>0</v>
      </c>
      <c r="K36" s="72">
        <v>0</v>
      </c>
      <c r="L36" s="43">
        <f>(K36*L$3)</f>
        <v>0</v>
      </c>
      <c r="M36" s="72">
        <v>0</v>
      </c>
      <c r="N36" s="43">
        <f>(M36*N$3)</f>
        <v>0</v>
      </c>
      <c r="O36" s="72">
        <v>0</v>
      </c>
      <c r="P36" s="43">
        <f>(O36*P$3)</f>
        <v>0</v>
      </c>
      <c r="Q36" s="72">
        <v>0</v>
      </c>
      <c r="R36" s="43">
        <f>(Q36*R$3)</f>
        <v>0</v>
      </c>
      <c r="S36" s="72">
        <v>0</v>
      </c>
      <c r="T36" s="43">
        <f>(S36*T$3)</f>
        <v>0</v>
      </c>
      <c r="U36" s="72">
        <v>0</v>
      </c>
      <c r="V36" s="43">
        <f>(U36*V$3)</f>
        <v>0</v>
      </c>
      <c r="W36" s="89">
        <f t="shared" si="100"/>
        <v>0</v>
      </c>
      <c r="X36" s="85">
        <f t="shared" si="101"/>
        <v>0</v>
      </c>
    </row>
    <row r="37" spans="1:24" x14ac:dyDescent="0.25">
      <c r="A37" s="39"/>
      <c r="B37" s="42" t="s">
        <v>36</v>
      </c>
      <c r="C37" s="68">
        <v>0</v>
      </c>
      <c r="D37" s="43">
        <f t="shared" si="88"/>
        <v>0</v>
      </c>
      <c r="E37" s="70">
        <v>0</v>
      </c>
      <c r="F37" s="43">
        <f t="shared" ref="F37" si="102">(E37*F$3)</f>
        <v>0</v>
      </c>
      <c r="G37" s="72">
        <v>0</v>
      </c>
      <c r="H37" s="43">
        <f t="shared" ref="H37" si="103">(G37*H$3)</f>
        <v>0</v>
      </c>
      <c r="I37" s="72">
        <v>0</v>
      </c>
      <c r="J37" s="43">
        <f t="shared" ref="J37" si="104">(I37*J$3)</f>
        <v>0</v>
      </c>
      <c r="K37" s="72">
        <v>0</v>
      </c>
      <c r="L37" s="43">
        <f t="shared" ref="L37" si="105">(K37*L$3)</f>
        <v>0</v>
      </c>
      <c r="M37" s="72">
        <v>0</v>
      </c>
      <c r="N37" s="43">
        <f t="shared" ref="N37" si="106">(M37*N$3)</f>
        <v>0</v>
      </c>
      <c r="O37" s="72">
        <v>0</v>
      </c>
      <c r="P37" s="43">
        <f t="shared" ref="P37" si="107">(O37*P$3)</f>
        <v>0</v>
      </c>
      <c r="Q37" s="72">
        <v>0</v>
      </c>
      <c r="R37" s="43">
        <f t="shared" ref="R37" si="108">(Q37*R$3)</f>
        <v>0</v>
      </c>
      <c r="S37" s="72">
        <v>0</v>
      </c>
      <c r="T37" s="43">
        <f t="shared" ref="T37" si="109">(S37*T$3)</f>
        <v>0</v>
      </c>
      <c r="U37" s="72">
        <v>0</v>
      </c>
      <c r="V37" s="43">
        <f t="shared" ref="V37" si="110">(U37*V$3)</f>
        <v>0</v>
      </c>
      <c r="W37" s="89">
        <f t="shared" si="100"/>
        <v>0</v>
      </c>
      <c r="X37" s="85">
        <f t="shared" si="101"/>
        <v>0</v>
      </c>
    </row>
    <row r="38" spans="1:24" x14ac:dyDescent="0.25">
      <c r="A38" s="39"/>
      <c r="B38" s="42" t="s">
        <v>119</v>
      </c>
      <c r="C38" s="68">
        <v>0</v>
      </c>
      <c r="D38" s="43">
        <f t="shared" si="88"/>
        <v>0</v>
      </c>
      <c r="E38" s="70">
        <v>0</v>
      </c>
      <c r="F38" s="43">
        <f t="shared" ref="F38" si="111">(E38*F$3)</f>
        <v>0</v>
      </c>
      <c r="G38" s="72">
        <v>0</v>
      </c>
      <c r="H38" s="43">
        <f t="shared" ref="H38" si="112">(G38*H$3)</f>
        <v>0</v>
      </c>
      <c r="I38" s="72">
        <v>0</v>
      </c>
      <c r="J38" s="43">
        <f t="shared" ref="J38" si="113">(I38*J$3)</f>
        <v>0</v>
      </c>
      <c r="K38" s="72">
        <v>0</v>
      </c>
      <c r="L38" s="43">
        <f t="shared" ref="L38" si="114">(K38*L$3)</f>
        <v>0</v>
      </c>
      <c r="M38" s="72">
        <v>0</v>
      </c>
      <c r="N38" s="43">
        <f t="shared" ref="N38" si="115">(M38*N$3)</f>
        <v>0</v>
      </c>
      <c r="O38" s="72">
        <v>0</v>
      </c>
      <c r="P38" s="43">
        <f t="shared" ref="P38" si="116">(O38*P$3)</f>
        <v>0</v>
      </c>
      <c r="Q38" s="72">
        <v>0</v>
      </c>
      <c r="R38" s="43">
        <f t="shared" ref="R38" si="117">(Q38*R$3)</f>
        <v>0</v>
      </c>
      <c r="S38" s="72">
        <v>0</v>
      </c>
      <c r="T38" s="43">
        <f t="shared" ref="T38" si="118">(S38*T$3)</f>
        <v>0</v>
      </c>
      <c r="U38" s="72">
        <v>0</v>
      </c>
      <c r="V38" s="43">
        <f t="shared" ref="V38" si="119">(U38*V$3)</f>
        <v>0</v>
      </c>
      <c r="W38" s="89">
        <f t="shared" si="100"/>
        <v>0</v>
      </c>
      <c r="X38" s="85">
        <f t="shared" si="101"/>
        <v>0</v>
      </c>
    </row>
    <row r="39" spans="1:24" x14ac:dyDescent="0.25">
      <c r="A39" s="39"/>
      <c r="B39" s="42" t="s">
        <v>116</v>
      </c>
      <c r="C39" s="68">
        <v>0</v>
      </c>
      <c r="D39" s="43">
        <f t="shared" ref="D39:D40" si="120">(C39*D$3)</f>
        <v>0</v>
      </c>
      <c r="E39" s="70">
        <v>0</v>
      </c>
      <c r="F39" s="43">
        <f t="shared" ref="F39:F40" si="121">(E39*F$3)</f>
        <v>0</v>
      </c>
      <c r="G39" s="72">
        <v>0</v>
      </c>
      <c r="H39" s="43">
        <f t="shared" ref="H39:H40" si="122">(G39*H$3)</f>
        <v>0</v>
      </c>
      <c r="I39" s="72">
        <v>0</v>
      </c>
      <c r="J39" s="43">
        <f t="shared" ref="J39:J40" si="123">(I39*J$3)</f>
        <v>0</v>
      </c>
      <c r="K39" s="72">
        <v>0</v>
      </c>
      <c r="L39" s="43">
        <f t="shared" ref="L39:L40" si="124">(K39*L$3)</f>
        <v>0</v>
      </c>
      <c r="M39" s="72">
        <v>0</v>
      </c>
      <c r="N39" s="43">
        <f t="shared" ref="N39:N40" si="125">(M39*N$3)</f>
        <v>0</v>
      </c>
      <c r="O39" s="72">
        <v>0</v>
      </c>
      <c r="P39" s="43">
        <f t="shared" ref="P39:P40" si="126">(O39*P$3)</f>
        <v>0</v>
      </c>
      <c r="Q39" s="72">
        <v>0</v>
      </c>
      <c r="R39" s="43">
        <f t="shared" ref="R39:R40" si="127">(Q39*R$3)</f>
        <v>0</v>
      </c>
      <c r="S39" s="72">
        <v>0</v>
      </c>
      <c r="T39" s="43">
        <f t="shared" ref="T39:T40" si="128">(S39*T$3)</f>
        <v>0</v>
      </c>
      <c r="U39" s="72">
        <v>0</v>
      </c>
      <c r="V39" s="43">
        <f t="shared" ref="V39:V40" si="129">(U39*V$3)</f>
        <v>0</v>
      </c>
      <c r="W39" s="89">
        <f t="shared" si="100"/>
        <v>0</v>
      </c>
      <c r="X39" s="85">
        <f t="shared" si="101"/>
        <v>0</v>
      </c>
    </row>
    <row r="40" spans="1:24" x14ac:dyDescent="0.25">
      <c r="A40" s="39"/>
      <c r="B40" s="54" t="s">
        <v>51</v>
      </c>
      <c r="C40" s="68">
        <v>0</v>
      </c>
      <c r="D40" s="43">
        <f t="shared" si="120"/>
        <v>0</v>
      </c>
      <c r="E40" s="70">
        <v>0</v>
      </c>
      <c r="F40" s="43">
        <f t="shared" si="121"/>
        <v>0</v>
      </c>
      <c r="G40" s="72">
        <v>0</v>
      </c>
      <c r="H40" s="43">
        <f t="shared" si="122"/>
        <v>0</v>
      </c>
      <c r="I40" s="72">
        <v>0</v>
      </c>
      <c r="J40" s="43">
        <f t="shared" si="123"/>
        <v>0</v>
      </c>
      <c r="K40" s="72">
        <v>0</v>
      </c>
      <c r="L40" s="43">
        <f t="shared" si="124"/>
        <v>0</v>
      </c>
      <c r="M40" s="72">
        <v>0</v>
      </c>
      <c r="N40" s="43">
        <f t="shared" si="125"/>
        <v>0</v>
      </c>
      <c r="O40" s="72">
        <v>0</v>
      </c>
      <c r="P40" s="43">
        <f t="shared" si="126"/>
        <v>0</v>
      </c>
      <c r="Q40" s="72">
        <v>0</v>
      </c>
      <c r="R40" s="43">
        <f t="shared" si="127"/>
        <v>0</v>
      </c>
      <c r="S40" s="72">
        <v>0</v>
      </c>
      <c r="T40" s="43">
        <f t="shared" si="128"/>
        <v>0</v>
      </c>
      <c r="U40" s="72">
        <v>0</v>
      </c>
      <c r="V40" s="43">
        <f t="shared" si="129"/>
        <v>0</v>
      </c>
      <c r="W40" s="89">
        <f t="shared" si="100"/>
        <v>0</v>
      </c>
      <c r="X40" s="85">
        <f t="shared" si="101"/>
        <v>0</v>
      </c>
    </row>
    <row r="41" spans="1:24" ht="15.75" thickBot="1" x14ac:dyDescent="0.3">
      <c r="A41" s="39"/>
      <c r="B41" s="54" t="s">
        <v>16</v>
      </c>
      <c r="C41" s="68">
        <v>0</v>
      </c>
      <c r="D41" s="43">
        <f t="shared" si="88"/>
        <v>0</v>
      </c>
      <c r="E41" s="70">
        <v>0</v>
      </c>
      <c r="F41" s="43">
        <f t="shared" ref="F41" si="130">(E41*F$3)</f>
        <v>0</v>
      </c>
      <c r="G41" s="72">
        <v>0</v>
      </c>
      <c r="H41" s="43">
        <f t="shared" ref="H41" si="131">(G41*H$3)</f>
        <v>0</v>
      </c>
      <c r="I41" s="72">
        <v>0</v>
      </c>
      <c r="J41" s="43">
        <f t="shared" ref="J41" si="132">(I41*J$3)</f>
        <v>0</v>
      </c>
      <c r="K41" s="72">
        <v>0</v>
      </c>
      <c r="L41" s="43">
        <f t="shared" ref="L41" si="133">(K41*L$3)</f>
        <v>0</v>
      </c>
      <c r="M41" s="72">
        <v>0</v>
      </c>
      <c r="N41" s="43">
        <f t="shared" ref="N41" si="134">(M41*N$3)</f>
        <v>0</v>
      </c>
      <c r="O41" s="72">
        <v>0</v>
      </c>
      <c r="P41" s="43">
        <f t="shared" ref="P41" si="135">(O41*P$3)</f>
        <v>0</v>
      </c>
      <c r="Q41" s="72">
        <v>0</v>
      </c>
      <c r="R41" s="43">
        <f t="shared" ref="R41" si="136">(Q41*R$3)</f>
        <v>0</v>
      </c>
      <c r="S41" s="72">
        <v>0</v>
      </c>
      <c r="T41" s="43">
        <f t="shared" ref="T41" si="137">(S41*T$3)</f>
        <v>0</v>
      </c>
      <c r="U41" s="72">
        <v>0</v>
      </c>
      <c r="V41" s="43">
        <f t="shared" ref="V41" si="138">(U41*V$3)</f>
        <v>0</v>
      </c>
      <c r="W41" s="89">
        <f t="shared" si="100"/>
        <v>0</v>
      </c>
      <c r="X41" s="85">
        <f t="shared" si="101"/>
        <v>0</v>
      </c>
    </row>
    <row r="42" spans="1:24" ht="18" customHeight="1" thickBot="1" x14ac:dyDescent="0.3">
      <c r="A42" s="114" t="s">
        <v>53</v>
      </c>
      <c r="B42" s="123"/>
      <c r="C42" s="50">
        <f>SUM(C34:C41,C31:C32,C24:C29)</f>
        <v>0</v>
      </c>
      <c r="D42" s="55">
        <f>SUM(D34:D41,D31:D32,D24:D29)</f>
        <v>0</v>
      </c>
      <c r="E42" s="52">
        <f>SUM(E34:E41,E31:E32,E24:E29)</f>
        <v>0</v>
      </c>
      <c r="F42" s="51">
        <f>SUM(F34:F41,F31:F32,F24:F29)</f>
        <v>0</v>
      </c>
      <c r="G42" s="52">
        <f>SUM(G34:G41,G31:G32,G24:G29)</f>
        <v>0</v>
      </c>
      <c r="H42" s="51">
        <f>SUM(H34:H41,H31:H32,H24:H29)</f>
        <v>0</v>
      </c>
      <c r="I42" s="52">
        <f>SUM(I34:I41,I31:I32,I24:I29)</f>
        <v>0</v>
      </c>
      <c r="J42" s="51">
        <f>SUM(J34:J41,J31:J32,J24:J29)</f>
        <v>0</v>
      </c>
      <c r="K42" s="52">
        <f>SUM(K34:K41,K31:K32,K24:K29)</f>
        <v>0</v>
      </c>
      <c r="L42" s="51">
        <f>SUM(L34:L41,L31:L32,L24:L29)</f>
        <v>0</v>
      </c>
      <c r="M42" s="52">
        <f>SUM(M34:M41,M31:M32,M24:M29)</f>
        <v>0</v>
      </c>
      <c r="N42" s="51">
        <f>SUM(N34:N41,N31:N32,N24:N29)</f>
        <v>0</v>
      </c>
      <c r="O42" s="52">
        <f>SUM(O34:O41,O31:O32,O24:O29)</f>
        <v>0</v>
      </c>
      <c r="P42" s="51">
        <f>SUM(P34:P41,P31:P32,P24:P29)</f>
        <v>0</v>
      </c>
      <c r="Q42" s="52">
        <f>SUM(Q34:Q41,Q31:Q32,Q24:Q29)</f>
        <v>0</v>
      </c>
      <c r="R42" s="51">
        <f>SUM(R34:R41,R31:R32,R24:R29)</f>
        <v>0</v>
      </c>
      <c r="S42" s="52">
        <f>SUM(S34:S41,S31:S32,S24:S29)</f>
        <v>0</v>
      </c>
      <c r="T42" s="51">
        <f>SUM(T34:T41,T31:T32,T24:T29)</f>
        <v>0</v>
      </c>
      <c r="U42" s="52">
        <f>SUM(U34:U41,U31:U32,U24:U29)</f>
        <v>0</v>
      </c>
      <c r="V42" s="51">
        <f>SUM(V34:V41,V31:V32,V24:V29)</f>
        <v>0</v>
      </c>
      <c r="W42" s="92">
        <f>SUM(W34:W41,W31:W32,W24:W29)</f>
        <v>0</v>
      </c>
      <c r="X42" s="76">
        <f>SUM(X34:X41,X31:X32,X24:X29)</f>
        <v>0</v>
      </c>
    </row>
    <row r="43" spans="1:24" ht="15.75" thickBot="1" x14ac:dyDescent="0.3">
      <c r="A43" s="124"/>
      <c r="B43" s="124"/>
      <c r="C43" s="124"/>
      <c r="D43" s="124"/>
      <c r="E43" s="124"/>
      <c r="F43" s="124"/>
      <c r="G43" s="124"/>
      <c r="H43" s="124"/>
      <c r="I43" s="124"/>
      <c r="J43" s="124"/>
      <c r="K43" s="124"/>
      <c r="L43" s="124"/>
      <c r="M43" s="124"/>
      <c r="N43" s="124"/>
      <c r="O43" s="124"/>
      <c r="P43" s="124"/>
      <c r="Q43" s="124"/>
      <c r="R43" s="124"/>
      <c r="S43" s="124"/>
      <c r="T43" s="124"/>
      <c r="U43" s="124"/>
      <c r="V43" s="124"/>
      <c r="W43" s="124"/>
      <c r="X43" s="124"/>
    </row>
    <row r="44" spans="1:24" ht="15" customHeight="1" thickBot="1" x14ac:dyDescent="0.3">
      <c r="A44" s="35" t="s">
        <v>38</v>
      </c>
      <c r="B44" s="36" t="s">
        <v>42</v>
      </c>
      <c r="C44" s="111"/>
      <c r="D44" s="112"/>
      <c r="E44" s="112"/>
      <c r="F44" s="112"/>
      <c r="G44" s="112"/>
      <c r="H44" s="112"/>
      <c r="I44" s="112"/>
      <c r="J44" s="112"/>
      <c r="K44" s="112"/>
      <c r="L44" s="112"/>
      <c r="M44" s="112"/>
      <c r="N44" s="112"/>
      <c r="O44" s="112"/>
      <c r="P44" s="112"/>
      <c r="Q44" s="112"/>
      <c r="R44" s="112"/>
      <c r="S44" s="112"/>
      <c r="T44" s="112"/>
      <c r="U44" s="112"/>
      <c r="V44" s="112"/>
      <c r="W44" s="112"/>
      <c r="X44" s="113"/>
    </row>
    <row r="45" spans="1:24" ht="15" customHeight="1" x14ac:dyDescent="0.25">
      <c r="A45" s="37" t="s">
        <v>22</v>
      </c>
      <c r="B45" s="38" t="s">
        <v>21</v>
      </c>
      <c r="C45" s="143"/>
      <c r="D45" s="127"/>
      <c r="E45" s="127"/>
      <c r="F45" s="127"/>
      <c r="G45" s="127"/>
      <c r="H45" s="127"/>
      <c r="I45" s="127"/>
      <c r="J45" s="127"/>
      <c r="K45" s="127"/>
      <c r="L45" s="127"/>
      <c r="M45" s="127"/>
      <c r="N45" s="127"/>
      <c r="O45" s="127"/>
      <c r="P45" s="127"/>
      <c r="Q45" s="127"/>
      <c r="R45" s="127"/>
      <c r="S45" s="127"/>
      <c r="T45" s="127"/>
      <c r="U45" s="127"/>
      <c r="V45" s="127"/>
      <c r="W45" s="128"/>
      <c r="X45" s="129"/>
    </row>
    <row r="46" spans="1:24" x14ac:dyDescent="0.25">
      <c r="A46" s="39"/>
      <c r="B46" s="40" t="s">
        <v>11</v>
      </c>
      <c r="C46" s="67">
        <v>0</v>
      </c>
      <c r="D46" s="41">
        <f>(C46*D$3)</f>
        <v>0</v>
      </c>
      <c r="E46" s="69">
        <v>0</v>
      </c>
      <c r="F46" s="41">
        <f>(E46*F$3)</f>
        <v>0</v>
      </c>
      <c r="G46" s="71">
        <v>0</v>
      </c>
      <c r="H46" s="41">
        <f>(G46*H$3)</f>
        <v>0</v>
      </c>
      <c r="I46" s="71">
        <v>0</v>
      </c>
      <c r="J46" s="41">
        <f>(I46*J$3)</f>
        <v>0</v>
      </c>
      <c r="K46" s="71">
        <v>0</v>
      </c>
      <c r="L46" s="41">
        <f>(K46*L$3)</f>
        <v>0</v>
      </c>
      <c r="M46" s="71">
        <v>0</v>
      </c>
      <c r="N46" s="41">
        <f>(M46*N$3)</f>
        <v>0</v>
      </c>
      <c r="O46" s="71">
        <v>0</v>
      </c>
      <c r="P46" s="41">
        <f>(O46*P$3)</f>
        <v>0</v>
      </c>
      <c r="Q46" s="71">
        <v>0</v>
      </c>
      <c r="R46" s="41">
        <f>(Q46*R$3)</f>
        <v>0</v>
      </c>
      <c r="S46" s="71">
        <v>0</v>
      </c>
      <c r="T46" s="41">
        <f>(S46*T$3)</f>
        <v>0</v>
      </c>
      <c r="U46" s="71">
        <v>0</v>
      </c>
      <c r="V46" s="41">
        <f>(U46*V$3)</f>
        <v>0</v>
      </c>
      <c r="W46" s="89">
        <f t="shared" ref="W46" si="139">SUM(C46,E46,G46,I46,K46,M46,O46,Q46,S46,U46)</f>
        <v>0</v>
      </c>
      <c r="X46" s="85">
        <f t="shared" ref="X46" si="140">SUM(D46,F46,H46,J46,L46,N46,P46,R46,T46,V46)</f>
        <v>0</v>
      </c>
    </row>
    <row r="47" spans="1:24" x14ac:dyDescent="0.25">
      <c r="A47" s="39"/>
      <c r="B47" s="42" t="s">
        <v>12</v>
      </c>
      <c r="C47" s="68">
        <v>0</v>
      </c>
      <c r="D47" s="43">
        <f t="shared" ref="D47:D48" si="141">(C47*D$3)</f>
        <v>0</v>
      </c>
      <c r="E47" s="70">
        <v>0</v>
      </c>
      <c r="F47" s="43">
        <f t="shared" ref="F47:F48" si="142">(E47*F$3)</f>
        <v>0</v>
      </c>
      <c r="G47" s="72">
        <v>0</v>
      </c>
      <c r="H47" s="43">
        <f t="shared" ref="H47:H48" si="143">(G47*H$3)</f>
        <v>0</v>
      </c>
      <c r="I47" s="72">
        <v>0</v>
      </c>
      <c r="J47" s="43">
        <f t="shared" ref="J47:J48" si="144">(I47*J$3)</f>
        <v>0</v>
      </c>
      <c r="K47" s="72">
        <v>0</v>
      </c>
      <c r="L47" s="43">
        <f t="shared" ref="L47:L48" si="145">(K47*L$3)</f>
        <v>0</v>
      </c>
      <c r="M47" s="72">
        <v>0</v>
      </c>
      <c r="N47" s="43">
        <f t="shared" ref="N47:N48" si="146">(M47*N$3)</f>
        <v>0</v>
      </c>
      <c r="O47" s="72">
        <v>0</v>
      </c>
      <c r="P47" s="43">
        <f t="shared" ref="P47:P48" si="147">(O47*P$3)</f>
        <v>0</v>
      </c>
      <c r="Q47" s="72">
        <v>0</v>
      </c>
      <c r="R47" s="43">
        <f t="shared" ref="R47:R48" si="148">(Q47*R$3)</f>
        <v>0</v>
      </c>
      <c r="S47" s="72">
        <v>0</v>
      </c>
      <c r="T47" s="43">
        <f t="shared" ref="T47:T48" si="149">(S47*T$3)</f>
        <v>0</v>
      </c>
      <c r="U47" s="72">
        <v>0</v>
      </c>
      <c r="V47" s="43">
        <f t="shared" ref="V47:V48" si="150">(U47*V$3)</f>
        <v>0</v>
      </c>
      <c r="W47" s="89">
        <f t="shared" ref="W47:W50" si="151">SUM(C47,E47,G47,I47,K47,M47,O47,Q47,S47,U47)</f>
        <v>0</v>
      </c>
      <c r="X47" s="85">
        <f t="shared" ref="X47:X50" si="152">SUM(D47,F47,H47,J47,L47,N47,P47,R47,T47,V47)</f>
        <v>0</v>
      </c>
    </row>
    <row r="48" spans="1:24" x14ac:dyDescent="0.25">
      <c r="A48" s="39"/>
      <c r="B48" s="42" t="s">
        <v>13</v>
      </c>
      <c r="C48" s="68">
        <v>0</v>
      </c>
      <c r="D48" s="43">
        <f t="shared" si="141"/>
        <v>0</v>
      </c>
      <c r="E48" s="70">
        <v>0</v>
      </c>
      <c r="F48" s="43">
        <f t="shared" si="142"/>
        <v>0</v>
      </c>
      <c r="G48" s="72">
        <v>0</v>
      </c>
      <c r="H48" s="43">
        <f t="shared" si="143"/>
        <v>0</v>
      </c>
      <c r="I48" s="72">
        <v>0</v>
      </c>
      <c r="J48" s="43">
        <f t="shared" si="144"/>
        <v>0</v>
      </c>
      <c r="K48" s="72">
        <v>0</v>
      </c>
      <c r="L48" s="43">
        <f t="shared" si="145"/>
        <v>0</v>
      </c>
      <c r="M48" s="72">
        <v>0</v>
      </c>
      <c r="N48" s="43">
        <f t="shared" si="146"/>
        <v>0</v>
      </c>
      <c r="O48" s="72">
        <v>0</v>
      </c>
      <c r="P48" s="43">
        <f t="shared" si="147"/>
        <v>0</v>
      </c>
      <c r="Q48" s="72">
        <v>0</v>
      </c>
      <c r="R48" s="43">
        <f t="shared" si="148"/>
        <v>0</v>
      </c>
      <c r="S48" s="72">
        <v>0</v>
      </c>
      <c r="T48" s="43">
        <f t="shared" si="149"/>
        <v>0</v>
      </c>
      <c r="U48" s="72">
        <v>0</v>
      </c>
      <c r="V48" s="43">
        <f t="shared" si="150"/>
        <v>0</v>
      </c>
      <c r="W48" s="89">
        <f t="shared" si="151"/>
        <v>0</v>
      </c>
      <c r="X48" s="85">
        <f t="shared" si="152"/>
        <v>0</v>
      </c>
    </row>
    <row r="49" spans="1:24" x14ac:dyDescent="0.25">
      <c r="A49" s="39"/>
      <c r="B49" s="95" t="s">
        <v>103</v>
      </c>
      <c r="C49" s="68">
        <v>0</v>
      </c>
      <c r="D49" s="43">
        <f>(C49*D$3)</f>
        <v>0</v>
      </c>
      <c r="E49" s="70">
        <v>0</v>
      </c>
      <c r="F49" s="43">
        <f>(E49*F$3)</f>
        <v>0</v>
      </c>
      <c r="G49" s="72">
        <v>0</v>
      </c>
      <c r="H49" s="43">
        <f>(G49*H$3)</f>
        <v>0</v>
      </c>
      <c r="I49" s="72">
        <v>0</v>
      </c>
      <c r="J49" s="43">
        <f>(I49*J$3)</f>
        <v>0</v>
      </c>
      <c r="K49" s="72">
        <v>0</v>
      </c>
      <c r="L49" s="43">
        <f>(K49*L$3)</f>
        <v>0</v>
      </c>
      <c r="M49" s="72">
        <v>0</v>
      </c>
      <c r="N49" s="43">
        <f>(M49*N$3)</f>
        <v>0</v>
      </c>
      <c r="O49" s="72">
        <v>0</v>
      </c>
      <c r="P49" s="43">
        <f>(O49*P$3)</f>
        <v>0</v>
      </c>
      <c r="Q49" s="72">
        <v>0</v>
      </c>
      <c r="R49" s="43">
        <f>(Q49*R$3)</f>
        <v>0</v>
      </c>
      <c r="S49" s="72">
        <v>0</v>
      </c>
      <c r="T49" s="43">
        <f>(S49*T$3)</f>
        <v>0</v>
      </c>
      <c r="U49" s="72">
        <v>0</v>
      </c>
      <c r="V49" s="43">
        <f>(U49*V$3)</f>
        <v>0</v>
      </c>
      <c r="W49" s="89">
        <f t="shared" si="151"/>
        <v>0</v>
      </c>
      <c r="X49" s="85">
        <f t="shared" si="152"/>
        <v>0</v>
      </c>
    </row>
    <row r="50" spans="1:24" x14ac:dyDescent="0.25">
      <c r="A50" s="39"/>
      <c r="B50" s="45" t="s">
        <v>15</v>
      </c>
      <c r="C50" s="68">
        <v>0</v>
      </c>
      <c r="D50" s="43">
        <f t="shared" ref="D50" si="153">(C50*D$3)</f>
        <v>0</v>
      </c>
      <c r="E50" s="70">
        <v>0</v>
      </c>
      <c r="F50" s="43">
        <f t="shared" ref="F50" si="154">(E50*F$3)</f>
        <v>0</v>
      </c>
      <c r="G50" s="72">
        <v>0</v>
      </c>
      <c r="H50" s="43">
        <f t="shared" ref="H50" si="155">(G50*H$3)</f>
        <v>0</v>
      </c>
      <c r="I50" s="72">
        <v>0</v>
      </c>
      <c r="J50" s="43">
        <f t="shared" ref="J50" si="156">(I50*J$3)</f>
        <v>0</v>
      </c>
      <c r="K50" s="72">
        <v>0</v>
      </c>
      <c r="L50" s="43">
        <f t="shared" ref="L50" si="157">(K50*L$3)</f>
        <v>0</v>
      </c>
      <c r="M50" s="72">
        <v>0</v>
      </c>
      <c r="N50" s="43">
        <f t="shared" ref="N50" si="158">(M50*N$3)</f>
        <v>0</v>
      </c>
      <c r="O50" s="72">
        <v>0</v>
      </c>
      <c r="P50" s="43">
        <f t="shared" ref="P50" si="159">(O50*P$3)</f>
        <v>0</v>
      </c>
      <c r="Q50" s="72">
        <v>0</v>
      </c>
      <c r="R50" s="43">
        <f t="shared" ref="R50" si="160">(Q50*R$3)</f>
        <v>0</v>
      </c>
      <c r="S50" s="72">
        <v>0</v>
      </c>
      <c r="T50" s="43">
        <f t="shared" ref="T50" si="161">(S50*T$3)</f>
        <v>0</v>
      </c>
      <c r="U50" s="72">
        <v>0</v>
      </c>
      <c r="V50" s="43">
        <f t="shared" ref="V50" si="162">(U50*V$3)</f>
        <v>0</v>
      </c>
      <c r="W50" s="89">
        <f t="shared" si="151"/>
        <v>0</v>
      </c>
      <c r="X50" s="85">
        <f t="shared" si="152"/>
        <v>0</v>
      </c>
    </row>
    <row r="51" spans="1:24" ht="15" customHeight="1" x14ac:dyDescent="0.25">
      <c r="A51" s="46" t="s">
        <v>23</v>
      </c>
      <c r="B51" s="47" t="s">
        <v>24</v>
      </c>
      <c r="C51" s="142"/>
      <c r="D51" s="139"/>
      <c r="E51" s="139"/>
      <c r="F51" s="139"/>
      <c r="G51" s="139"/>
      <c r="H51" s="139"/>
      <c r="I51" s="139"/>
      <c r="J51" s="139"/>
      <c r="K51" s="139"/>
      <c r="L51" s="139"/>
      <c r="M51" s="139"/>
      <c r="N51" s="139"/>
      <c r="O51" s="139"/>
      <c r="P51" s="139"/>
      <c r="Q51" s="139"/>
      <c r="R51" s="139"/>
      <c r="S51" s="139"/>
      <c r="T51" s="139"/>
      <c r="U51" s="139"/>
      <c r="V51" s="139"/>
      <c r="W51" s="144"/>
      <c r="X51" s="145"/>
    </row>
    <row r="52" spans="1:24" x14ac:dyDescent="0.25">
      <c r="A52" s="39"/>
      <c r="B52" s="42" t="s">
        <v>19</v>
      </c>
      <c r="C52" s="68">
        <v>0</v>
      </c>
      <c r="D52" s="43">
        <f t="shared" ref="D52:D53" si="163">(C52*D$3)</f>
        <v>0</v>
      </c>
      <c r="E52" s="70">
        <v>0</v>
      </c>
      <c r="F52" s="43">
        <f t="shared" ref="F52:F53" si="164">(E52*F$3)</f>
        <v>0</v>
      </c>
      <c r="G52" s="72">
        <v>0</v>
      </c>
      <c r="H52" s="43">
        <f t="shared" ref="H52:H53" si="165">(G52*H$3)</f>
        <v>0</v>
      </c>
      <c r="I52" s="72">
        <v>0</v>
      </c>
      <c r="J52" s="43">
        <f t="shared" ref="J52:J53" si="166">(I52*J$3)</f>
        <v>0</v>
      </c>
      <c r="K52" s="72">
        <v>0</v>
      </c>
      <c r="L52" s="43">
        <f t="shared" ref="L52:L53" si="167">(K52*L$3)</f>
        <v>0</v>
      </c>
      <c r="M52" s="72">
        <v>0</v>
      </c>
      <c r="N52" s="43">
        <f t="shared" ref="N52:N53" si="168">(M52*N$3)</f>
        <v>0</v>
      </c>
      <c r="O52" s="72">
        <v>0</v>
      </c>
      <c r="P52" s="43">
        <f t="shared" ref="P52:P53" si="169">(O52*P$3)</f>
        <v>0</v>
      </c>
      <c r="Q52" s="72">
        <v>0</v>
      </c>
      <c r="R52" s="43">
        <f t="shared" ref="R52:R53" si="170">(Q52*R$3)</f>
        <v>0</v>
      </c>
      <c r="S52" s="72">
        <v>0</v>
      </c>
      <c r="T52" s="43">
        <f t="shared" ref="T52:T53" si="171">(S52*T$3)</f>
        <v>0</v>
      </c>
      <c r="U52" s="72">
        <v>0</v>
      </c>
      <c r="V52" s="43">
        <f t="shared" ref="V52:V53" si="172">(U52*V$3)</f>
        <v>0</v>
      </c>
      <c r="W52" s="89">
        <f t="shared" ref="W52:W53" si="173">SUM(C52,E52,G52,I52,K52,M52,O52,Q52,S52,U52)</f>
        <v>0</v>
      </c>
      <c r="X52" s="85">
        <f t="shared" ref="X52:X53" si="174">SUM(D52,F52,H52,J52,L52,N52,P52,R52,T52,V52)</f>
        <v>0</v>
      </c>
    </row>
    <row r="53" spans="1:24" x14ac:dyDescent="0.25">
      <c r="A53" s="39"/>
      <c r="B53" s="42" t="s">
        <v>20</v>
      </c>
      <c r="C53" s="70">
        <v>0</v>
      </c>
      <c r="D53" s="43">
        <f t="shared" si="163"/>
        <v>0</v>
      </c>
      <c r="E53" s="70">
        <v>0</v>
      </c>
      <c r="F53" s="43">
        <f t="shared" si="164"/>
        <v>0</v>
      </c>
      <c r="G53" s="72">
        <v>0</v>
      </c>
      <c r="H53" s="43">
        <f t="shared" si="165"/>
        <v>0</v>
      </c>
      <c r="I53" s="72">
        <v>0</v>
      </c>
      <c r="J53" s="43">
        <f t="shared" si="166"/>
        <v>0</v>
      </c>
      <c r="K53" s="72">
        <v>0</v>
      </c>
      <c r="L53" s="43">
        <f t="shared" si="167"/>
        <v>0</v>
      </c>
      <c r="M53" s="72">
        <v>0</v>
      </c>
      <c r="N53" s="43">
        <f t="shared" si="168"/>
        <v>0</v>
      </c>
      <c r="O53" s="72">
        <v>0</v>
      </c>
      <c r="P53" s="43">
        <f t="shared" si="169"/>
        <v>0</v>
      </c>
      <c r="Q53" s="72">
        <v>0</v>
      </c>
      <c r="R53" s="43">
        <f t="shared" si="170"/>
        <v>0</v>
      </c>
      <c r="S53" s="72">
        <v>0</v>
      </c>
      <c r="T53" s="43">
        <f t="shared" si="171"/>
        <v>0</v>
      </c>
      <c r="U53" s="72">
        <v>0</v>
      </c>
      <c r="V53" s="43">
        <f t="shared" si="172"/>
        <v>0</v>
      </c>
      <c r="W53" s="89">
        <f t="shared" si="173"/>
        <v>0</v>
      </c>
      <c r="X53" s="85">
        <f t="shared" si="174"/>
        <v>0</v>
      </c>
    </row>
    <row r="54" spans="1:24" x14ac:dyDescent="0.25">
      <c r="A54" s="46" t="s">
        <v>25</v>
      </c>
      <c r="B54" s="48" t="s">
        <v>34</v>
      </c>
      <c r="C54" s="142"/>
      <c r="D54" s="139"/>
      <c r="E54" s="139"/>
      <c r="F54" s="139"/>
      <c r="G54" s="139"/>
      <c r="H54" s="139"/>
      <c r="I54" s="139"/>
      <c r="J54" s="139"/>
      <c r="K54" s="139"/>
      <c r="L54" s="139"/>
      <c r="M54" s="139"/>
      <c r="N54" s="139"/>
      <c r="O54" s="139"/>
      <c r="P54" s="139"/>
      <c r="Q54" s="139"/>
      <c r="R54" s="139"/>
      <c r="S54" s="139"/>
      <c r="T54" s="139"/>
      <c r="U54" s="139"/>
      <c r="V54" s="139"/>
      <c r="W54" s="144"/>
      <c r="X54" s="145"/>
    </row>
    <row r="55" spans="1:24" x14ac:dyDescent="0.25">
      <c r="A55" s="39"/>
      <c r="B55" s="42" t="s">
        <v>109</v>
      </c>
      <c r="C55" s="68">
        <v>0</v>
      </c>
      <c r="D55" s="43">
        <f t="shared" ref="D55:D58" si="175">(C55*D$3)</f>
        <v>0</v>
      </c>
      <c r="E55" s="70">
        <v>0</v>
      </c>
      <c r="F55" s="43">
        <f t="shared" ref="F55:F58" si="176">(E55*F$3)</f>
        <v>0</v>
      </c>
      <c r="G55" s="72">
        <v>0</v>
      </c>
      <c r="H55" s="43">
        <f t="shared" ref="H55:H58" si="177">(G55*H$3)</f>
        <v>0</v>
      </c>
      <c r="I55" s="72">
        <v>0</v>
      </c>
      <c r="J55" s="43">
        <f t="shared" ref="J55:J58" si="178">(I55*J$3)</f>
        <v>0</v>
      </c>
      <c r="K55" s="72">
        <v>0</v>
      </c>
      <c r="L55" s="43">
        <f t="shared" ref="L55:L58" si="179">(K55*L$3)</f>
        <v>0</v>
      </c>
      <c r="M55" s="72">
        <v>0</v>
      </c>
      <c r="N55" s="43">
        <f t="shared" ref="N55:N58" si="180">(M55*N$3)</f>
        <v>0</v>
      </c>
      <c r="O55" s="72">
        <v>0</v>
      </c>
      <c r="P55" s="43">
        <f t="shared" ref="P55:P56" si="181">(O55*P$3)</f>
        <v>0</v>
      </c>
      <c r="Q55" s="72">
        <v>0</v>
      </c>
      <c r="R55" s="43">
        <f t="shared" ref="R55:R56" si="182">(Q55*R$3)</f>
        <v>0</v>
      </c>
      <c r="S55" s="72">
        <v>0</v>
      </c>
      <c r="T55" s="43">
        <f t="shared" ref="T55:T56" si="183">(S55*T$3)</f>
        <v>0</v>
      </c>
      <c r="U55" s="72">
        <v>0</v>
      </c>
      <c r="V55" s="43">
        <f t="shared" ref="V55:V56" si="184">(U55*V$3)</f>
        <v>0</v>
      </c>
      <c r="W55" s="89">
        <f t="shared" ref="W55" si="185">SUM(C55,E55,G55,I55,K55,M55,O55,Q55,S55,U55)</f>
        <v>0</v>
      </c>
      <c r="X55" s="85">
        <f t="shared" ref="X55" si="186">SUM(D55,F55,H55,J55,L55,N55,P55,R55,T55,V55)</f>
        <v>0</v>
      </c>
    </row>
    <row r="56" spans="1:24" x14ac:dyDescent="0.25">
      <c r="A56" s="39"/>
      <c r="B56" s="42" t="s">
        <v>102</v>
      </c>
      <c r="C56" s="68">
        <v>0</v>
      </c>
      <c r="D56" s="43">
        <f t="shared" ref="D56" si="187">(C56*D$3)</f>
        <v>0</v>
      </c>
      <c r="E56" s="70">
        <v>0</v>
      </c>
      <c r="F56" s="43">
        <f t="shared" ref="F56" si="188">(E56*F$3)</f>
        <v>0</v>
      </c>
      <c r="G56" s="72">
        <v>0</v>
      </c>
      <c r="H56" s="43">
        <f t="shared" ref="H56" si="189">(G56*H$3)</f>
        <v>0</v>
      </c>
      <c r="I56" s="72">
        <v>0</v>
      </c>
      <c r="J56" s="43">
        <f t="shared" ref="J56" si="190">(I56*J$3)</f>
        <v>0</v>
      </c>
      <c r="K56" s="72">
        <v>0</v>
      </c>
      <c r="L56" s="43">
        <f t="shared" ref="L56" si="191">(K56*L$3)</f>
        <v>0</v>
      </c>
      <c r="M56" s="72">
        <v>0</v>
      </c>
      <c r="N56" s="43">
        <f t="shared" ref="N56" si="192">(M56*N$3)</f>
        <v>0</v>
      </c>
      <c r="O56" s="72">
        <v>0</v>
      </c>
      <c r="P56" s="43">
        <f t="shared" si="181"/>
        <v>0</v>
      </c>
      <c r="Q56" s="72">
        <v>0</v>
      </c>
      <c r="R56" s="43">
        <f t="shared" si="182"/>
        <v>0</v>
      </c>
      <c r="S56" s="72">
        <v>0</v>
      </c>
      <c r="T56" s="43">
        <f t="shared" si="183"/>
        <v>0</v>
      </c>
      <c r="U56" s="72">
        <v>0</v>
      </c>
      <c r="V56" s="43">
        <f t="shared" si="184"/>
        <v>0</v>
      </c>
      <c r="W56" s="89">
        <f t="shared" ref="W56:W58" si="193">SUM(C56,E56,G56,I56,K56,M56,O56,Q56,S56,U56)</f>
        <v>0</v>
      </c>
      <c r="X56" s="85">
        <f t="shared" ref="X56:X58" si="194">SUM(D56,F56,H56,J56,L56,N56,P56,R56,T56,V56)</f>
        <v>0</v>
      </c>
    </row>
    <row r="57" spans="1:24" ht="28.5" x14ac:dyDescent="0.25">
      <c r="A57" s="39"/>
      <c r="B57" s="42" t="s">
        <v>113</v>
      </c>
      <c r="C57" s="68">
        <v>0</v>
      </c>
      <c r="D57" s="43">
        <f t="shared" si="175"/>
        <v>0</v>
      </c>
      <c r="E57" s="70">
        <v>0</v>
      </c>
      <c r="F57" s="43">
        <f t="shared" si="176"/>
        <v>0</v>
      </c>
      <c r="G57" s="72">
        <v>0</v>
      </c>
      <c r="H57" s="43">
        <f t="shared" si="177"/>
        <v>0</v>
      </c>
      <c r="I57" s="72">
        <v>0</v>
      </c>
      <c r="J57" s="43">
        <f t="shared" si="178"/>
        <v>0</v>
      </c>
      <c r="K57" s="72">
        <v>0</v>
      </c>
      <c r="L57" s="43">
        <f t="shared" si="179"/>
        <v>0</v>
      </c>
      <c r="M57" s="72">
        <v>0</v>
      </c>
      <c r="N57" s="43">
        <f t="shared" si="180"/>
        <v>0</v>
      </c>
      <c r="O57" s="72">
        <v>0</v>
      </c>
      <c r="P57" s="43">
        <f t="shared" ref="P57" si="195">(O57*P$3)</f>
        <v>0</v>
      </c>
      <c r="Q57" s="72">
        <v>0</v>
      </c>
      <c r="R57" s="43">
        <f t="shared" ref="R57" si="196">(Q57*R$3)</f>
        <v>0</v>
      </c>
      <c r="S57" s="72">
        <v>0</v>
      </c>
      <c r="T57" s="43">
        <f t="shared" ref="T57" si="197">(S57*T$3)</f>
        <v>0</v>
      </c>
      <c r="U57" s="72">
        <v>0</v>
      </c>
      <c r="V57" s="43">
        <f t="shared" ref="V57" si="198">(U57*V$3)</f>
        <v>0</v>
      </c>
      <c r="W57" s="89">
        <f t="shared" si="193"/>
        <v>0</v>
      </c>
      <c r="X57" s="85">
        <f t="shared" si="194"/>
        <v>0</v>
      </c>
    </row>
    <row r="58" spans="1:24" ht="15.75" thickBot="1" x14ac:dyDescent="0.3">
      <c r="A58" s="39"/>
      <c r="B58" s="42" t="s">
        <v>18</v>
      </c>
      <c r="C58" s="68">
        <v>0</v>
      </c>
      <c r="D58" s="43">
        <f t="shared" si="175"/>
        <v>0</v>
      </c>
      <c r="E58" s="70">
        <v>0</v>
      </c>
      <c r="F58" s="43">
        <f t="shared" si="176"/>
        <v>0</v>
      </c>
      <c r="G58" s="72">
        <v>0</v>
      </c>
      <c r="H58" s="43">
        <f t="shared" si="177"/>
        <v>0</v>
      </c>
      <c r="I58" s="72">
        <v>0</v>
      </c>
      <c r="J58" s="43">
        <f t="shared" si="178"/>
        <v>0</v>
      </c>
      <c r="K58" s="72">
        <v>0</v>
      </c>
      <c r="L58" s="43">
        <f t="shared" si="179"/>
        <v>0</v>
      </c>
      <c r="M58" s="72">
        <v>0</v>
      </c>
      <c r="N58" s="43">
        <f t="shared" si="180"/>
        <v>0</v>
      </c>
      <c r="O58" s="72">
        <v>0</v>
      </c>
      <c r="P58" s="43">
        <f t="shared" ref="P58" si="199">(O58*P$3)</f>
        <v>0</v>
      </c>
      <c r="Q58" s="72">
        <v>0</v>
      </c>
      <c r="R58" s="43">
        <f t="shared" ref="R58" si="200">(Q58*R$3)</f>
        <v>0</v>
      </c>
      <c r="S58" s="72">
        <v>0</v>
      </c>
      <c r="T58" s="43">
        <f t="shared" ref="T58" si="201">(S58*T$3)</f>
        <v>0</v>
      </c>
      <c r="U58" s="72">
        <v>0</v>
      </c>
      <c r="V58" s="43">
        <f t="shared" ref="V58" si="202">(U58*V$3)</f>
        <v>0</v>
      </c>
      <c r="W58" s="89">
        <f t="shared" si="193"/>
        <v>0</v>
      </c>
      <c r="X58" s="85">
        <f t="shared" si="194"/>
        <v>0</v>
      </c>
    </row>
    <row r="59" spans="1:24" ht="18" customHeight="1" thickBot="1" x14ac:dyDescent="0.3">
      <c r="A59" s="114" t="s">
        <v>54</v>
      </c>
      <c r="B59" s="123"/>
      <c r="C59" s="50">
        <f t="shared" ref="C59:V59" si="203">SUM(C46:C50,C52:C53,C55:C58)</f>
        <v>0</v>
      </c>
      <c r="D59" s="51">
        <f t="shared" si="203"/>
        <v>0</v>
      </c>
      <c r="E59" s="52">
        <f t="shared" si="203"/>
        <v>0</v>
      </c>
      <c r="F59" s="51">
        <f t="shared" si="203"/>
        <v>0</v>
      </c>
      <c r="G59" s="52">
        <f t="shared" si="203"/>
        <v>0</v>
      </c>
      <c r="H59" s="51">
        <f t="shared" si="203"/>
        <v>0</v>
      </c>
      <c r="I59" s="52">
        <f t="shared" si="203"/>
        <v>0</v>
      </c>
      <c r="J59" s="51">
        <f t="shared" si="203"/>
        <v>0</v>
      </c>
      <c r="K59" s="52">
        <f t="shared" si="203"/>
        <v>0</v>
      </c>
      <c r="L59" s="51">
        <f t="shared" si="203"/>
        <v>0</v>
      </c>
      <c r="M59" s="52">
        <f t="shared" si="203"/>
        <v>0</v>
      </c>
      <c r="N59" s="51">
        <f t="shared" si="203"/>
        <v>0</v>
      </c>
      <c r="O59" s="52">
        <f t="shared" si="203"/>
        <v>0</v>
      </c>
      <c r="P59" s="51">
        <f t="shared" si="203"/>
        <v>0</v>
      </c>
      <c r="Q59" s="52">
        <f t="shared" si="203"/>
        <v>0</v>
      </c>
      <c r="R59" s="51">
        <f t="shared" si="203"/>
        <v>0</v>
      </c>
      <c r="S59" s="50">
        <f t="shared" si="203"/>
        <v>0</v>
      </c>
      <c r="T59" s="55">
        <f t="shared" si="203"/>
        <v>0</v>
      </c>
      <c r="U59" s="52">
        <f t="shared" si="203"/>
        <v>0</v>
      </c>
      <c r="V59" s="51">
        <f t="shared" si="203"/>
        <v>0</v>
      </c>
      <c r="W59" s="92">
        <f>SUM(W46:W50,W52:W53,W55:W58)</f>
        <v>0</v>
      </c>
      <c r="X59" s="76">
        <f>SUM(X46:X50,X52:X53,X55:X58)</f>
        <v>0</v>
      </c>
    </row>
    <row r="60" spans="1:24" ht="15.75" thickBot="1" x14ac:dyDescent="0.3">
      <c r="A60" s="124"/>
      <c r="B60" s="124"/>
      <c r="C60" s="124"/>
      <c r="D60" s="124"/>
      <c r="E60" s="124"/>
      <c r="F60" s="124"/>
      <c r="G60" s="124"/>
      <c r="H60" s="124"/>
      <c r="I60" s="124"/>
      <c r="J60" s="124"/>
      <c r="K60" s="124"/>
      <c r="L60" s="124"/>
      <c r="M60" s="124"/>
      <c r="N60" s="124"/>
      <c r="O60" s="124"/>
      <c r="P60" s="124"/>
      <c r="Q60" s="124"/>
      <c r="R60" s="124"/>
      <c r="S60" s="124"/>
      <c r="T60" s="124"/>
      <c r="U60" s="124"/>
      <c r="V60" s="124"/>
      <c r="W60" s="124"/>
      <c r="X60" s="124"/>
    </row>
    <row r="61" spans="1:24" ht="15" customHeight="1" thickBot="1" x14ac:dyDescent="0.3">
      <c r="A61" s="35" t="s">
        <v>43</v>
      </c>
      <c r="B61" s="36" t="s">
        <v>30</v>
      </c>
      <c r="C61" s="111"/>
      <c r="D61" s="112"/>
      <c r="E61" s="112"/>
      <c r="F61" s="112"/>
      <c r="G61" s="112"/>
      <c r="H61" s="112"/>
      <c r="I61" s="112"/>
      <c r="J61" s="112"/>
      <c r="K61" s="112"/>
      <c r="L61" s="112"/>
      <c r="M61" s="112"/>
      <c r="N61" s="112"/>
      <c r="O61" s="112"/>
      <c r="P61" s="112"/>
      <c r="Q61" s="112"/>
      <c r="R61" s="112"/>
      <c r="S61" s="112"/>
      <c r="T61" s="112"/>
      <c r="U61" s="112"/>
      <c r="V61" s="112"/>
      <c r="W61" s="112"/>
      <c r="X61" s="113"/>
    </row>
    <row r="62" spans="1:24" ht="15" customHeight="1" thickBot="1" x14ac:dyDescent="0.3">
      <c r="A62" s="37"/>
      <c r="B62" s="38" t="s">
        <v>108</v>
      </c>
      <c r="C62" s="143"/>
      <c r="D62" s="127"/>
      <c r="E62" s="127"/>
      <c r="F62" s="127"/>
      <c r="G62" s="127"/>
      <c r="H62" s="127"/>
      <c r="I62" s="127"/>
      <c r="J62" s="127"/>
      <c r="K62" s="127"/>
      <c r="L62" s="127"/>
      <c r="M62" s="127"/>
      <c r="N62" s="127"/>
      <c r="O62" s="127"/>
      <c r="P62" s="127"/>
      <c r="Q62" s="127"/>
      <c r="R62" s="127"/>
      <c r="S62" s="127"/>
      <c r="T62" s="127"/>
      <c r="U62" s="127"/>
      <c r="V62" s="127"/>
      <c r="W62" s="128"/>
      <c r="X62" s="129"/>
    </row>
    <row r="63" spans="1:24" x14ac:dyDescent="0.25">
      <c r="A63" s="39"/>
      <c r="B63" s="40"/>
      <c r="C63" s="67"/>
      <c r="D63" s="41"/>
      <c r="E63" s="69"/>
      <c r="F63" s="41"/>
      <c r="G63" s="71"/>
      <c r="H63" s="41"/>
      <c r="I63" s="71"/>
      <c r="J63" s="41"/>
      <c r="K63" s="71"/>
      <c r="L63" s="41"/>
      <c r="M63" s="71"/>
      <c r="N63" s="41"/>
      <c r="O63" s="71"/>
      <c r="P63" s="41"/>
      <c r="Q63" s="71"/>
      <c r="R63" s="41"/>
      <c r="S63" s="71"/>
      <c r="T63" s="41"/>
      <c r="U63" s="71"/>
      <c r="V63" s="41"/>
      <c r="W63" s="87"/>
      <c r="X63" s="88"/>
    </row>
    <row r="64" spans="1:24" x14ac:dyDescent="0.25">
      <c r="A64" s="39"/>
      <c r="B64" s="42"/>
      <c r="C64" s="68"/>
      <c r="D64" s="43"/>
      <c r="E64" s="70"/>
      <c r="F64" s="43"/>
      <c r="G64" s="72"/>
      <c r="H64" s="43"/>
      <c r="I64" s="72"/>
      <c r="J64" s="43"/>
      <c r="K64" s="72"/>
      <c r="L64" s="43"/>
      <c r="M64" s="72"/>
      <c r="N64" s="43"/>
      <c r="O64" s="72"/>
      <c r="P64" s="43"/>
      <c r="Q64" s="72"/>
      <c r="R64" s="43"/>
      <c r="S64" s="72"/>
      <c r="T64" s="43"/>
      <c r="U64" s="72"/>
      <c r="V64" s="43"/>
      <c r="W64" s="89"/>
      <c r="X64" s="85"/>
    </row>
    <row r="65" spans="1:24" x14ac:dyDescent="0.25">
      <c r="A65" s="39"/>
      <c r="B65" s="42"/>
      <c r="C65" s="68"/>
      <c r="D65" s="43"/>
      <c r="E65" s="70"/>
      <c r="F65" s="43"/>
      <c r="G65" s="72"/>
      <c r="H65" s="43"/>
      <c r="I65" s="72"/>
      <c r="J65" s="43"/>
      <c r="K65" s="72"/>
      <c r="L65" s="43"/>
      <c r="M65" s="72"/>
      <c r="N65" s="43"/>
      <c r="O65" s="72"/>
      <c r="P65" s="43"/>
      <c r="Q65" s="72"/>
      <c r="R65" s="43"/>
      <c r="S65" s="72"/>
      <c r="T65" s="43"/>
      <c r="U65" s="72"/>
      <c r="V65" s="43"/>
      <c r="W65" s="89"/>
      <c r="X65" s="85"/>
    </row>
    <row r="66" spans="1:24" x14ac:dyDescent="0.25">
      <c r="A66" s="39"/>
      <c r="B66" s="95"/>
      <c r="C66" s="68"/>
      <c r="D66" s="43"/>
      <c r="E66" s="70"/>
      <c r="F66" s="43"/>
      <c r="G66" s="72"/>
      <c r="H66" s="43"/>
      <c r="I66" s="72"/>
      <c r="J66" s="43"/>
      <c r="K66" s="72"/>
      <c r="L66" s="43"/>
      <c r="M66" s="72"/>
      <c r="N66" s="43"/>
      <c r="O66" s="72"/>
      <c r="P66" s="43"/>
      <c r="Q66" s="72"/>
      <c r="R66" s="43"/>
      <c r="S66" s="72"/>
      <c r="T66" s="43"/>
      <c r="U66" s="72"/>
      <c r="V66" s="43"/>
      <c r="W66" s="89"/>
      <c r="X66" s="85"/>
    </row>
    <row r="67" spans="1:24" x14ac:dyDescent="0.25">
      <c r="A67" s="39"/>
      <c r="B67" s="45"/>
      <c r="C67" s="68"/>
      <c r="D67" s="43"/>
      <c r="E67" s="70"/>
      <c r="F67" s="43"/>
      <c r="G67" s="72"/>
      <c r="H67" s="43"/>
      <c r="I67" s="72"/>
      <c r="J67" s="43"/>
      <c r="K67" s="72"/>
      <c r="L67" s="43"/>
      <c r="M67" s="72"/>
      <c r="N67" s="43"/>
      <c r="O67" s="72"/>
      <c r="P67" s="43"/>
      <c r="Q67" s="72"/>
      <c r="R67" s="43"/>
      <c r="S67" s="72"/>
      <c r="T67" s="43"/>
      <c r="U67" s="72"/>
      <c r="V67" s="43"/>
      <c r="W67" s="89"/>
      <c r="X67" s="85"/>
    </row>
    <row r="68" spans="1:24" ht="15.75" thickBot="1" x14ac:dyDescent="0.3">
      <c r="A68" s="39"/>
      <c r="B68" s="42"/>
      <c r="C68" s="68"/>
      <c r="D68" s="43"/>
      <c r="E68" s="70"/>
      <c r="F68" s="43"/>
      <c r="G68" s="72"/>
      <c r="H68" s="43"/>
      <c r="I68" s="72"/>
      <c r="J68" s="43"/>
      <c r="K68" s="72"/>
      <c r="L68" s="43"/>
      <c r="M68" s="72"/>
      <c r="N68" s="43"/>
      <c r="O68" s="72"/>
      <c r="P68" s="43"/>
      <c r="Q68" s="72"/>
      <c r="R68" s="43"/>
      <c r="S68" s="72"/>
      <c r="T68" s="43"/>
      <c r="U68" s="72"/>
      <c r="V68" s="43"/>
      <c r="W68" s="90"/>
      <c r="X68" s="91"/>
    </row>
    <row r="69" spans="1:24" ht="15" customHeight="1" thickBot="1" x14ac:dyDescent="0.3">
      <c r="A69" s="46"/>
      <c r="B69" s="47"/>
      <c r="C69" s="142"/>
      <c r="D69" s="139"/>
      <c r="E69" s="139"/>
      <c r="F69" s="139"/>
      <c r="G69" s="139"/>
      <c r="H69" s="139"/>
      <c r="I69" s="139"/>
      <c r="J69" s="139"/>
      <c r="K69" s="139"/>
      <c r="L69" s="139"/>
      <c r="M69" s="139"/>
      <c r="N69" s="139"/>
      <c r="O69" s="139"/>
      <c r="P69" s="139"/>
      <c r="Q69" s="139"/>
      <c r="R69" s="139"/>
      <c r="S69" s="139"/>
      <c r="T69" s="139"/>
      <c r="U69" s="139"/>
      <c r="V69" s="139"/>
      <c r="W69" s="140"/>
      <c r="X69" s="141"/>
    </row>
    <row r="70" spans="1:24" x14ac:dyDescent="0.25">
      <c r="A70" s="39"/>
      <c r="B70" s="42"/>
      <c r="C70" s="68"/>
      <c r="D70" s="43"/>
      <c r="E70" s="70"/>
      <c r="F70" s="43"/>
      <c r="G70" s="72"/>
      <c r="H70" s="43"/>
      <c r="I70" s="72"/>
      <c r="J70" s="43"/>
      <c r="K70" s="72"/>
      <c r="L70" s="43"/>
      <c r="M70" s="72"/>
      <c r="N70" s="43"/>
      <c r="O70" s="72"/>
      <c r="P70" s="43"/>
      <c r="Q70" s="72"/>
      <c r="R70" s="43"/>
      <c r="S70" s="72"/>
      <c r="T70" s="43"/>
      <c r="U70" s="72"/>
      <c r="V70" s="43"/>
      <c r="W70" s="87"/>
      <c r="X70" s="88"/>
    </row>
    <row r="71" spans="1:24" ht="15.75" thickBot="1" x14ac:dyDescent="0.3">
      <c r="A71" s="39"/>
      <c r="B71" s="42"/>
      <c r="C71" s="70"/>
      <c r="D71" s="43"/>
      <c r="E71" s="70"/>
      <c r="F71" s="43"/>
      <c r="G71" s="72"/>
      <c r="H71" s="43"/>
      <c r="I71" s="72"/>
      <c r="J71" s="43"/>
      <c r="K71" s="72"/>
      <c r="L71" s="43"/>
      <c r="M71" s="72"/>
      <c r="N71" s="43"/>
      <c r="O71" s="72"/>
      <c r="P71" s="43"/>
      <c r="Q71" s="72"/>
      <c r="R71" s="43"/>
      <c r="S71" s="72"/>
      <c r="T71" s="43"/>
      <c r="U71" s="72"/>
      <c r="V71" s="43"/>
      <c r="W71" s="90"/>
      <c r="X71" s="91"/>
    </row>
    <row r="72" spans="1:24" ht="15" customHeight="1" thickBot="1" x14ac:dyDescent="0.3">
      <c r="A72" s="46"/>
      <c r="B72" s="47"/>
      <c r="C72" s="142"/>
      <c r="D72" s="139"/>
      <c r="E72" s="139"/>
      <c r="F72" s="139"/>
      <c r="G72" s="139"/>
      <c r="H72" s="139"/>
      <c r="I72" s="139"/>
      <c r="J72" s="139"/>
      <c r="K72" s="139"/>
      <c r="L72" s="139"/>
      <c r="M72" s="139"/>
      <c r="N72" s="139"/>
      <c r="O72" s="139"/>
      <c r="P72" s="139"/>
      <c r="Q72" s="139"/>
      <c r="R72" s="139"/>
      <c r="S72" s="139"/>
      <c r="T72" s="139"/>
      <c r="U72" s="139"/>
      <c r="V72" s="139"/>
      <c r="W72" s="140"/>
      <c r="X72" s="141"/>
    </row>
    <row r="73" spans="1:24" ht="15.75" thickBot="1" x14ac:dyDescent="0.3">
      <c r="A73" s="39"/>
      <c r="B73" s="42"/>
      <c r="C73" s="68"/>
      <c r="D73" s="43"/>
      <c r="E73" s="70"/>
      <c r="F73" s="43"/>
      <c r="G73" s="72"/>
      <c r="H73" s="43"/>
      <c r="I73" s="72"/>
      <c r="J73" s="43"/>
      <c r="K73" s="72"/>
      <c r="L73" s="43"/>
      <c r="M73" s="72"/>
      <c r="N73" s="43"/>
      <c r="O73" s="72"/>
      <c r="P73" s="43"/>
      <c r="Q73" s="72"/>
      <c r="R73" s="43"/>
      <c r="S73" s="72"/>
      <c r="T73" s="43"/>
      <c r="U73" s="72"/>
      <c r="V73" s="43"/>
      <c r="W73" s="93"/>
      <c r="X73" s="94"/>
    </row>
    <row r="74" spans="1:24" ht="15" customHeight="1" thickBot="1" x14ac:dyDescent="0.3">
      <c r="A74" s="46"/>
      <c r="B74" s="47"/>
      <c r="C74" s="142"/>
      <c r="D74" s="139"/>
      <c r="E74" s="139"/>
      <c r="F74" s="139"/>
      <c r="G74" s="139"/>
      <c r="H74" s="139"/>
      <c r="I74" s="139"/>
      <c r="J74" s="139"/>
      <c r="K74" s="139"/>
      <c r="L74" s="139"/>
      <c r="M74" s="139"/>
      <c r="N74" s="139"/>
      <c r="O74" s="139"/>
      <c r="P74" s="139"/>
      <c r="Q74" s="139"/>
      <c r="R74" s="139"/>
      <c r="S74" s="139"/>
      <c r="T74" s="139"/>
      <c r="U74" s="139"/>
      <c r="V74" s="139"/>
      <c r="W74" s="140"/>
      <c r="X74" s="141"/>
    </row>
    <row r="75" spans="1:24" x14ac:dyDescent="0.25">
      <c r="A75" s="39"/>
      <c r="B75" s="42"/>
      <c r="C75" s="68"/>
      <c r="D75" s="43"/>
      <c r="E75" s="70"/>
      <c r="F75" s="43"/>
      <c r="G75" s="72"/>
      <c r="H75" s="43"/>
      <c r="I75" s="72"/>
      <c r="J75" s="43"/>
      <c r="K75" s="72"/>
      <c r="L75" s="43"/>
      <c r="M75" s="72"/>
      <c r="N75" s="43"/>
      <c r="O75" s="72"/>
      <c r="P75" s="43"/>
      <c r="Q75" s="72"/>
      <c r="R75" s="43"/>
      <c r="S75" s="72"/>
      <c r="T75" s="43"/>
      <c r="U75" s="72"/>
      <c r="V75" s="43"/>
      <c r="W75" s="87"/>
      <c r="X75" s="88"/>
    </row>
    <row r="76" spans="1:24" x14ac:dyDescent="0.25">
      <c r="A76" s="39"/>
      <c r="B76" s="42"/>
      <c r="C76" s="68"/>
      <c r="D76" s="43"/>
      <c r="E76" s="70"/>
      <c r="F76" s="43"/>
      <c r="G76" s="72"/>
      <c r="H76" s="43"/>
      <c r="I76" s="72"/>
      <c r="J76" s="43"/>
      <c r="K76" s="72"/>
      <c r="L76" s="43"/>
      <c r="M76" s="72"/>
      <c r="N76" s="43"/>
      <c r="O76" s="72"/>
      <c r="P76" s="43"/>
      <c r="Q76" s="72"/>
      <c r="R76" s="43"/>
      <c r="S76" s="72"/>
      <c r="T76" s="43"/>
      <c r="U76" s="72"/>
      <c r="V76" s="43"/>
      <c r="W76" s="89"/>
      <c r="X76" s="85"/>
    </row>
    <row r="77" spans="1:24" x14ac:dyDescent="0.25">
      <c r="A77" s="39"/>
      <c r="B77" s="42"/>
      <c r="C77" s="68"/>
      <c r="D77" s="43"/>
      <c r="E77" s="70"/>
      <c r="F77" s="43"/>
      <c r="G77" s="72"/>
      <c r="H77" s="43"/>
      <c r="I77" s="72"/>
      <c r="J77" s="43"/>
      <c r="K77" s="72"/>
      <c r="L77" s="43"/>
      <c r="M77" s="72"/>
      <c r="N77" s="43"/>
      <c r="O77" s="72"/>
      <c r="P77" s="43"/>
      <c r="Q77" s="72"/>
      <c r="R77" s="43"/>
      <c r="S77" s="72"/>
      <c r="T77" s="43"/>
      <c r="U77" s="72"/>
      <c r="V77" s="43"/>
      <c r="W77" s="89"/>
      <c r="X77" s="85"/>
    </row>
    <row r="78" spans="1:24" ht="15.75" thickBot="1" x14ac:dyDescent="0.3">
      <c r="A78" s="39"/>
      <c r="B78" s="44"/>
      <c r="C78" s="68"/>
      <c r="D78" s="43"/>
      <c r="E78" s="70"/>
      <c r="F78" s="43"/>
      <c r="G78" s="72"/>
      <c r="H78" s="43"/>
      <c r="I78" s="72"/>
      <c r="J78" s="43"/>
      <c r="K78" s="72"/>
      <c r="L78" s="43"/>
      <c r="M78" s="72"/>
      <c r="N78" s="43"/>
      <c r="O78" s="72"/>
      <c r="P78" s="43"/>
      <c r="Q78" s="72"/>
      <c r="R78" s="43"/>
      <c r="S78" s="72"/>
      <c r="T78" s="43"/>
      <c r="U78" s="72"/>
      <c r="V78" s="43"/>
      <c r="W78" s="90"/>
      <c r="X78" s="91"/>
    </row>
    <row r="79" spans="1:24" ht="18" customHeight="1" thickBot="1" x14ac:dyDescent="0.3">
      <c r="A79" s="114" t="s">
        <v>55</v>
      </c>
      <c r="B79" s="123"/>
      <c r="C79" s="50">
        <f>SUM(C63:C68,C70:C71,C73,C75:C78)</f>
        <v>0</v>
      </c>
      <c r="D79" s="51">
        <f>SUM(D63:D68,D70:D71,D73,D75:D78)</f>
        <v>0</v>
      </c>
      <c r="E79" s="52">
        <f>SUM(E63:E68,E70:E71,E73,E75:E78)</f>
        <v>0</v>
      </c>
      <c r="F79" s="51">
        <f>SUM(F63:F68,F70:F71,F73,F75:F78)</f>
        <v>0</v>
      </c>
      <c r="G79" s="52">
        <f>SUM(G61:G66,G68:G69,G71:G72,G74:G78)</f>
        <v>0</v>
      </c>
      <c r="H79" s="51">
        <f>SUM(H61:H66,H68:H69,H71:H72,H74:H78)</f>
        <v>0</v>
      </c>
      <c r="I79" s="52">
        <f t="shared" ref="I79:X79" si="204">SUM(I63:I68,I70:I71,I73,I75:I78)</f>
        <v>0</v>
      </c>
      <c r="J79" s="51">
        <f t="shared" si="204"/>
        <v>0</v>
      </c>
      <c r="K79" s="52">
        <f t="shared" si="204"/>
        <v>0</v>
      </c>
      <c r="L79" s="51">
        <f t="shared" si="204"/>
        <v>0</v>
      </c>
      <c r="M79" s="52">
        <f t="shared" si="204"/>
        <v>0</v>
      </c>
      <c r="N79" s="51">
        <f t="shared" si="204"/>
        <v>0</v>
      </c>
      <c r="O79" s="52">
        <f t="shared" si="204"/>
        <v>0</v>
      </c>
      <c r="P79" s="51">
        <f t="shared" si="204"/>
        <v>0</v>
      </c>
      <c r="Q79" s="52">
        <f t="shared" si="204"/>
        <v>0</v>
      </c>
      <c r="R79" s="51">
        <f t="shared" si="204"/>
        <v>0</v>
      </c>
      <c r="S79" s="52">
        <f t="shared" si="204"/>
        <v>0</v>
      </c>
      <c r="T79" s="51">
        <f t="shared" si="204"/>
        <v>0</v>
      </c>
      <c r="U79" s="52">
        <f t="shared" si="204"/>
        <v>0</v>
      </c>
      <c r="V79" s="51">
        <f t="shared" si="204"/>
        <v>0</v>
      </c>
      <c r="W79" s="92">
        <f t="shared" si="204"/>
        <v>0</v>
      </c>
      <c r="X79" s="76">
        <f t="shared" si="204"/>
        <v>0</v>
      </c>
    </row>
    <row r="80" spans="1:24" ht="15.75" thickBot="1" x14ac:dyDescent="0.3">
      <c r="A80" s="124"/>
      <c r="B80" s="124"/>
      <c r="C80" s="124"/>
      <c r="D80" s="124"/>
      <c r="E80" s="124"/>
      <c r="F80" s="124"/>
      <c r="G80" s="124"/>
      <c r="H80" s="124"/>
      <c r="I80" s="124"/>
      <c r="J80" s="124"/>
      <c r="K80" s="124"/>
      <c r="L80" s="124"/>
      <c r="M80" s="124"/>
      <c r="N80" s="124"/>
      <c r="O80" s="124"/>
      <c r="P80" s="124"/>
      <c r="Q80" s="124"/>
      <c r="R80" s="124"/>
      <c r="S80" s="124"/>
      <c r="T80" s="124"/>
      <c r="U80" s="124"/>
      <c r="V80" s="124"/>
      <c r="W80" s="124"/>
      <c r="X80" s="124"/>
    </row>
    <row r="81" spans="1:24" ht="15" customHeight="1" thickBot="1" x14ac:dyDescent="0.3">
      <c r="A81" s="35" t="s">
        <v>44</v>
      </c>
      <c r="B81" s="36" t="s">
        <v>45</v>
      </c>
      <c r="C81" s="111"/>
      <c r="D81" s="112"/>
      <c r="E81" s="112"/>
      <c r="F81" s="112"/>
      <c r="G81" s="112"/>
      <c r="H81" s="112"/>
      <c r="I81" s="112"/>
      <c r="J81" s="112"/>
      <c r="K81" s="112"/>
      <c r="L81" s="112"/>
      <c r="M81" s="112"/>
      <c r="N81" s="112"/>
      <c r="O81" s="112"/>
      <c r="P81" s="112"/>
      <c r="Q81" s="112"/>
      <c r="R81" s="112"/>
      <c r="S81" s="112"/>
      <c r="T81" s="112"/>
      <c r="U81" s="112"/>
      <c r="V81" s="112"/>
      <c r="W81" s="112"/>
      <c r="X81" s="113"/>
    </row>
    <row r="82" spans="1:24" ht="15" customHeight="1" thickBot="1" x14ac:dyDescent="0.3">
      <c r="A82" s="37"/>
      <c r="B82" s="38" t="s">
        <v>108</v>
      </c>
      <c r="C82" s="143"/>
      <c r="D82" s="127"/>
      <c r="E82" s="127"/>
      <c r="F82" s="127"/>
      <c r="G82" s="127"/>
      <c r="H82" s="127"/>
      <c r="I82" s="127"/>
      <c r="J82" s="127"/>
      <c r="K82" s="127"/>
      <c r="L82" s="127"/>
      <c r="M82" s="127"/>
      <c r="N82" s="127"/>
      <c r="O82" s="127"/>
      <c r="P82" s="127"/>
      <c r="Q82" s="127"/>
      <c r="R82" s="127"/>
      <c r="S82" s="127"/>
      <c r="T82" s="127"/>
      <c r="U82" s="127"/>
      <c r="V82" s="127"/>
      <c r="W82" s="128"/>
      <c r="X82" s="129"/>
    </row>
    <row r="83" spans="1:24" x14ac:dyDescent="0.25">
      <c r="A83" s="39"/>
      <c r="B83" s="40"/>
      <c r="C83" s="67"/>
      <c r="D83" s="41"/>
      <c r="E83" s="69"/>
      <c r="F83" s="41"/>
      <c r="G83" s="71"/>
      <c r="H83" s="41"/>
      <c r="I83" s="71"/>
      <c r="J83" s="41"/>
      <c r="K83" s="71"/>
      <c r="L83" s="41"/>
      <c r="M83" s="71"/>
      <c r="N83" s="41"/>
      <c r="O83" s="71"/>
      <c r="P83" s="41"/>
      <c r="Q83" s="71"/>
      <c r="R83" s="41"/>
      <c r="S83" s="71"/>
      <c r="T83" s="41"/>
      <c r="U83" s="71"/>
      <c r="V83" s="41"/>
      <c r="W83" s="87"/>
      <c r="X83" s="88"/>
    </row>
    <row r="84" spans="1:24" x14ac:dyDescent="0.25">
      <c r="A84" s="39"/>
      <c r="B84" s="42"/>
      <c r="C84" s="68"/>
      <c r="D84" s="43"/>
      <c r="E84" s="70"/>
      <c r="F84" s="43"/>
      <c r="G84" s="72"/>
      <c r="H84" s="43"/>
      <c r="I84" s="72"/>
      <c r="J84" s="43"/>
      <c r="K84" s="72"/>
      <c r="L84" s="43"/>
      <c r="M84" s="72"/>
      <c r="N84" s="43"/>
      <c r="O84" s="72"/>
      <c r="P84" s="43"/>
      <c r="Q84" s="72"/>
      <c r="R84" s="43"/>
      <c r="S84" s="72"/>
      <c r="T84" s="43"/>
      <c r="U84" s="72"/>
      <c r="V84" s="43"/>
      <c r="W84" s="89"/>
      <c r="X84" s="85"/>
    </row>
    <row r="85" spans="1:24" x14ac:dyDescent="0.25">
      <c r="A85" s="39"/>
      <c r="B85" s="42"/>
      <c r="C85" s="68"/>
      <c r="D85" s="43"/>
      <c r="E85" s="70"/>
      <c r="F85" s="43"/>
      <c r="G85" s="72"/>
      <c r="H85" s="43"/>
      <c r="I85" s="72"/>
      <c r="J85" s="43"/>
      <c r="K85" s="72"/>
      <c r="L85" s="43"/>
      <c r="M85" s="72"/>
      <c r="N85" s="43"/>
      <c r="O85" s="72"/>
      <c r="P85" s="43"/>
      <c r="Q85" s="72"/>
      <c r="R85" s="43"/>
      <c r="S85" s="72"/>
      <c r="T85" s="43"/>
      <c r="U85" s="72"/>
      <c r="V85" s="43"/>
      <c r="W85" s="89"/>
      <c r="X85" s="85"/>
    </row>
    <row r="86" spans="1:24" x14ac:dyDescent="0.25">
      <c r="A86" s="39"/>
      <c r="B86" s="95"/>
      <c r="C86" s="68"/>
      <c r="D86" s="43"/>
      <c r="E86" s="70"/>
      <c r="F86" s="43"/>
      <c r="G86" s="72"/>
      <c r="H86" s="43"/>
      <c r="I86" s="72"/>
      <c r="J86" s="43"/>
      <c r="K86" s="72"/>
      <c r="L86" s="43"/>
      <c r="M86" s="72"/>
      <c r="N86" s="43"/>
      <c r="O86" s="72"/>
      <c r="P86" s="43"/>
      <c r="Q86" s="72"/>
      <c r="R86" s="43"/>
      <c r="S86" s="72"/>
      <c r="T86" s="43"/>
      <c r="U86" s="72"/>
      <c r="V86" s="43"/>
      <c r="W86" s="89"/>
      <c r="X86" s="85"/>
    </row>
    <row r="87" spans="1:24" x14ac:dyDescent="0.25">
      <c r="A87" s="39"/>
      <c r="B87" s="45"/>
      <c r="C87" s="68"/>
      <c r="D87" s="43"/>
      <c r="E87" s="70"/>
      <c r="F87" s="43"/>
      <c r="G87" s="72"/>
      <c r="H87" s="43"/>
      <c r="I87" s="72"/>
      <c r="J87" s="43"/>
      <c r="K87" s="72"/>
      <c r="L87" s="43"/>
      <c r="M87" s="72"/>
      <c r="N87" s="43"/>
      <c r="O87" s="72"/>
      <c r="P87" s="43"/>
      <c r="Q87" s="72"/>
      <c r="R87" s="43"/>
      <c r="S87" s="72"/>
      <c r="T87" s="43"/>
      <c r="U87" s="72"/>
      <c r="V87" s="43"/>
      <c r="W87" s="89"/>
      <c r="X87" s="85"/>
    </row>
    <row r="88" spans="1:24" ht="15.75" thickBot="1" x14ac:dyDescent="0.3">
      <c r="A88" s="39"/>
      <c r="B88" s="42"/>
      <c r="C88" s="68"/>
      <c r="D88" s="43"/>
      <c r="E88" s="70"/>
      <c r="F88" s="43"/>
      <c r="G88" s="72"/>
      <c r="H88" s="43"/>
      <c r="I88" s="72"/>
      <c r="J88" s="43"/>
      <c r="K88" s="72"/>
      <c r="L88" s="43"/>
      <c r="M88" s="72"/>
      <c r="N88" s="43"/>
      <c r="O88" s="72"/>
      <c r="P88" s="43"/>
      <c r="Q88" s="72"/>
      <c r="R88" s="43"/>
      <c r="S88" s="72"/>
      <c r="T88" s="43"/>
      <c r="U88" s="72"/>
      <c r="V88" s="43"/>
      <c r="W88" s="90"/>
      <c r="X88" s="91"/>
    </row>
    <row r="89" spans="1:24" ht="15" customHeight="1" thickBot="1" x14ac:dyDescent="0.3">
      <c r="A89" s="46"/>
      <c r="B89" s="47"/>
      <c r="C89" s="142"/>
      <c r="D89" s="139"/>
      <c r="E89" s="139"/>
      <c r="F89" s="139"/>
      <c r="G89" s="139"/>
      <c r="H89" s="139"/>
      <c r="I89" s="139"/>
      <c r="J89" s="139"/>
      <c r="K89" s="139"/>
      <c r="L89" s="139"/>
      <c r="M89" s="139"/>
      <c r="N89" s="139"/>
      <c r="O89" s="139"/>
      <c r="P89" s="139"/>
      <c r="Q89" s="139"/>
      <c r="R89" s="139"/>
      <c r="S89" s="139"/>
      <c r="T89" s="139"/>
      <c r="U89" s="139"/>
      <c r="V89" s="139"/>
      <c r="W89" s="140"/>
      <c r="X89" s="141"/>
    </row>
    <row r="90" spans="1:24" x14ac:dyDescent="0.25">
      <c r="A90" s="39"/>
      <c r="B90" s="42"/>
      <c r="C90" s="68"/>
      <c r="D90" s="43"/>
      <c r="E90" s="70"/>
      <c r="F90" s="43"/>
      <c r="G90" s="72"/>
      <c r="H90" s="43"/>
      <c r="I90" s="72"/>
      <c r="J90" s="43"/>
      <c r="K90" s="72"/>
      <c r="L90" s="43"/>
      <c r="M90" s="72"/>
      <c r="N90" s="43"/>
      <c r="O90" s="72"/>
      <c r="P90" s="43"/>
      <c r="Q90" s="72"/>
      <c r="R90" s="43"/>
      <c r="S90" s="72"/>
      <c r="T90" s="43"/>
      <c r="U90" s="72"/>
      <c r="V90" s="43"/>
      <c r="W90" s="87"/>
      <c r="X90" s="88"/>
    </row>
    <row r="91" spans="1:24" ht="15.75" thickBot="1" x14ac:dyDescent="0.3">
      <c r="A91" s="39"/>
      <c r="B91" s="42"/>
      <c r="C91" s="70"/>
      <c r="D91" s="43"/>
      <c r="E91" s="70"/>
      <c r="F91" s="43"/>
      <c r="G91" s="72"/>
      <c r="H91" s="43"/>
      <c r="I91" s="72"/>
      <c r="J91" s="43"/>
      <c r="K91" s="72"/>
      <c r="L91" s="43"/>
      <c r="M91" s="72"/>
      <c r="N91" s="43"/>
      <c r="O91" s="72"/>
      <c r="P91" s="43"/>
      <c r="Q91" s="72"/>
      <c r="R91" s="43"/>
      <c r="S91" s="72"/>
      <c r="T91" s="43"/>
      <c r="U91" s="72"/>
      <c r="V91" s="43"/>
      <c r="W91" s="90"/>
      <c r="X91" s="91"/>
    </row>
    <row r="92" spans="1:24" ht="15" customHeight="1" thickBot="1" x14ac:dyDescent="0.3">
      <c r="A92" s="46"/>
      <c r="B92" s="47"/>
      <c r="C92" s="142"/>
      <c r="D92" s="139"/>
      <c r="E92" s="139"/>
      <c r="F92" s="139"/>
      <c r="G92" s="139"/>
      <c r="H92" s="139"/>
      <c r="I92" s="139"/>
      <c r="J92" s="139"/>
      <c r="K92" s="139"/>
      <c r="L92" s="139"/>
      <c r="M92" s="139"/>
      <c r="N92" s="139"/>
      <c r="O92" s="139"/>
      <c r="P92" s="139"/>
      <c r="Q92" s="139"/>
      <c r="R92" s="139"/>
      <c r="S92" s="139"/>
      <c r="T92" s="139"/>
      <c r="U92" s="139"/>
      <c r="V92" s="139"/>
      <c r="W92" s="140"/>
      <c r="X92" s="141"/>
    </row>
    <row r="93" spans="1:24" x14ac:dyDescent="0.25">
      <c r="A93" s="39"/>
      <c r="B93" s="42"/>
      <c r="C93" s="68"/>
      <c r="D93" s="43"/>
      <c r="E93" s="70"/>
      <c r="F93" s="43"/>
      <c r="G93" s="72"/>
      <c r="H93" s="43"/>
      <c r="I93" s="72"/>
      <c r="J93" s="43"/>
      <c r="K93" s="72"/>
      <c r="L93" s="43"/>
      <c r="M93" s="72"/>
      <c r="N93" s="43"/>
      <c r="O93" s="72"/>
      <c r="P93" s="43"/>
      <c r="Q93" s="72"/>
      <c r="R93" s="43"/>
      <c r="S93" s="72"/>
      <c r="T93" s="43"/>
      <c r="U93" s="72"/>
      <c r="V93" s="43"/>
      <c r="W93" s="87"/>
      <c r="X93" s="88"/>
    </row>
    <row r="94" spans="1:24" ht="15.75" thickBot="1" x14ac:dyDescent="0.3">
      <c r="A94" s="39"/>
      <c r="B94" s="42"/>
      <c r="C94" s="68"/>
      <c r="D94" s="43"/>
      <c r="E94" s="70"/>
      <c r="F94" s="43"/>
      <c r="G94" s="72"/>
      <c r="H94" s="43"/>
      <c r="I94" s="72"/>
      <c r="J94" s="43"/>
      <c r="K94" s="72"/>
      <c r="L94" s="43"/>
      <c r="M94" s="72"/>
      <c r="N94" s="43"/>
      <c r="O94" s="72"/>
      <c r="P94" s="43"/>
      <c r="Q94" s="72"/>
      <c r="R94" s="43"/>
      <c r="S94" s="72"/>
      <c r="T94" s="43"/>
      <c r="U94" s="72"/>
      <c r="V94" s="43"/>
      <c r="W94" s="90"/>
      <c r="X94" s="91"/>
    </row>
    <row r="95" spans="1:24" ht="15" customHeight="1" thickBot="1" x14ac:dyDescent="0.3">
      <c r="A95" s="114" t="s">
        <v>56</v>
      </c>
      <c r="B95" s="123"/>
      <c r="C95" s="50">
        <f t="shared" ref="C95:V95" si="205">SUM(C83:C88,C90:C91,C93:C94)</f>
        <v>0</v>
      </c>
      <c r="D95" s="51">
        <f t="shared" si="205"/>
        <v>0</v>
      </c>
      <c r="E95" s="52">
        <f t="shared" si="205"/>
        <v>0</v>
      </c>
      <c r="F95" s="51">
        <f t="shared" si="205"/>
        <v>0</v>
      </c>
      <c r="G95" s="52">
        <f t="shared" si="205"/>
        <v>0</v>
      </c>
      <c r="H95" s="51">
        <f t="shared" si="205"/>
        <v>0</v>
      </c>
      <c r="I95" s="52">
        <f t="shared" si="205"/>
        <v>0</v>
      </c>
      <c r="J95" s="51">
        <f t="shared" si="205"/>
        <v>0</v>
      </c>
      <c r="K95" s="52">
        <f t="shared" si="205"/>
        <v>0</v>
      </c>
      <c r="L95" s="51">
        <f t="shared" si="205"/>
        <v>0</v>
      </c>
      <c r="M95" s="52">
        <f t="shared" si="205"/>
        <v>0</v>
      </c>
      <c r="N95" s="51">
        <f t="shared" si="205"/>
        <v>0</v>
      </c>
      <c r="O95" s="52">
        <f t="shared" si="205"/>
        <v>0</v>
      </c>
      <c r="P95" s="51">
        <f t="shared" si="205"/>
        <v>0</v>
      </c>
      <c r="Q95" s="52">
        <f t="shared" si="205"/>
        <v>0</v>
      </c>
      <c r="R95" s="51">
        <f t="shared" si="205"/>
        <v>0</v>
      </c>
      <c r="S95" s="52">
        <f t="shared" si="205"/>
        <v>0</v>
      </c>
      <c r="T95" s="51">
        <f t="shared" si="205"/>
        <v>0</v>
      </c>
      <c r="U95" s="52">
        <f t="shared" si="205"/>
        <v>0</v>
      </c>
      <c r="V95" s="51">
        <f t="shared" si="205"/>
        <v>0</v>
      </c>
      <c r="W95" s="92">
        <f>SUM(W83:W88,W90:W91,W93:W94)</f>
        <v>0</v>
      </c>
      <c r="X95" s="76">
        <f>SUM(X83:X88,X90:X91,X93:X94)</f>
        <v>0</v>
      </c>
    </row>
    <row r="96" spans="1:24" ht="15.75" thickBot="1" x14ac:dyDescent="0.3">
      <c r="A96" s="124"/>
      <c r="B96" s="124"/>
      <c r="C96" s="124"/>
      <c r="D96" s="124"/>
      <c r="E96" s="124"/>
      <c r="F96" s="124"/>
      <c r="G96" s="124"/>
      <c r="H96" s="124"/>
      <c r="I96" s="124"/>
      <c r="J96" s="124"/>
      <c r="K96" s="124"/>
      <c r="L96" s="124"/>
      <c r="M96" s="124"/>
      <c r="N96" s="124"/>
      <c r="O96" s="124"/>
      <c r="P96" s="124"/>
      <c r="Q96" s="124"/>
      <c r="R96" s="124"/>
      <c r="S96" s="124"/>
      <c r="T96" s="124"/>
      <c r="U96" s="124"/>
      <c r="V96" s="124"/>
      <c r="W96" s="124"/>
      <c r="X96" s="124"/>
    </row>
    <row r="97" spans="1:24" ht="15" customHeight="1" thickBot="1" x14ac:dyDescent="0.3">
      <c r="A97" s="35" t="s">
        <v>46</v>
      </c>
      <c r="B97" s="36" t="s">
        <v>47</v>
      </c>
      <c r="C97" s="111"/>
      <c r="D97" s="112"/>
      <c r="E97" s="112"/>
      <c r="F97" s="112"/>
      <c r="G97" s="112"/>
      <c r="H97" s="112"/>
      <c r="I97" s="112"/>
      <c r="J97" s="112"/>
      <c r="K97" s="112"/>
      <c r="L97" s="112"/>
      <c r="M97" s="112"/>
      <c r="N97" s="112"/>
      <c r="O97" s="112"/>
      <c r="P97" s="112"/>
      <c r="Q97" s="112"/>
      <c r="R97" s="112"/>
      <c r="S97" s="112"/>
      <c r="T97" s="112"/>
      <c r="U97" s="112"/>
      <c r="V97" s="112"/>
      <c r="W97" s="112"/>
      <c r="X97" s="113"/>
    </row>
    <row r="98" spans="1:24" ht="15" customHeight="1" thickBot="1" x14ac:dyDescent="0.3">
      <c r="A98" s="37"/>
      <c r="B98" s="38" t="s">
        <v>108</v>
      </c>
      <c r="C98" s="143"/>
      <c r="D98" s="127"/>
      <c r="E98" s="127"/>
      <c r="F98" s="127"/>
      <c r="G98" s="127"/>
      <c r="H98" s="127"/>
      <c r="I98" s="127"/>
      <c r="J98" s="127"/>
      <c r="K98" s="127"/>
      <c r="L98" s="127"/>
      <c r="M98" s="127"/>
      <c r="N98" s="127"/>
      <c r="O98" s="127"/>
      <c r="P98" s="127"/>
      <c r="Q98" s="127"/>
      <c r="R98" s="127"/>
      <c r="S98" s="127"/>
      <c r="T98" s="127"/>
      <c r="U98" s="127"/>
      <c r="V98" s="127"/>
      <c r="W98" s="128"/>
      <c r="X98" s="129"/>
    </row>
    <row r="99" spans="1:24" x14ac:dyDescent="0.25">
      <c r="A99" s="39"/>
      <c r="B99" s="40"/>
      <c r="C99" s="67"/>
      <c r="D99" s="41"/>
      <c r="E99" s="69"/>
      <c r="F99" s="41"/>
      <c r="G99" s="71"/>
      <c r="H99" s="41"/>
      <c r="I99" s="71"/>
      <c r="J99" s="41"/>
      <c r="K99" s="71"/>
      <c r="L99" s="41"/>
      <c r="M99" s="71"/>
      <c r="N99" s="41"/>
      <c r="O99" s="71"/>
      <c r="P99" s="41"/>
      <c r="Q99" s="71"/>
      <c r="R99" s="41"/>
      <c r="S99" s="71"/>
      <c r="T99" s="41"/>
      <c r="U99" s="71"/>
      <c r="V99" s="41"/>
      <c r="W99" s="87"/>
      <c r="X99" s="88"/>
    </row>
    <row r="100" spans="1:24" x14ac:dyDescent="0.25">
      <c r="A100" s="39"/>
      <c r="B100" s="42"/>
      <c r="C100" s="68"/>
      <c r="D100" s="43"/>
      <c r="E100" s="70"/>
      <c r="F100" s="43"/>
      <c r="G100" s="72"/>
      <c r="H100" s="43"/>
      <c r="I100" s="72"/>
      <c r="J100" s="43"/>
      <c r="K100" s="72"/>
      <c r="L100" s="43"/>
      <c r="M100" s="72"/>
      <c r="N100" s="43"/>
      <c r="O100" s="72"/>
      <c r="P100" s="43"/>
      <c r="Q100" s="72"/>
      <c r="R100" s="43"/>
      <c r="S100" s="72"/>
      <c r="T100" s="43"/>
      <c r="U100" s="72"/>
      <c r="V100" s="43"/>
      <c r="W100" s="89"/>
      <c r="X100" s="85"/>
    </row>
    <row r="101" spans="1:24" x14ac:dyDescent="0.25">
      <c r="A101" s="39"/>
      <c r="B101" s="42"/>
      <c r="C101" s="68"/>
      <c r="D101" s="43"/>
      <c r="E101" s="70"/>
      <c r="F101" s="43"/>
      <c r="G101" s="72"/>
      <c r="H101" s="43"/>
      <c r="I101" s="72"/>
      <c r="J101" s="43"/>
      <c r="K101" s="72"/>
      <c r="L101" s="43"/>
      <c r="M101" s="72"/>
      <c r="N101" s="43"/>
      <c r="O101" s="72"/>
      <c r="P101" s="43"/>
      <c r="Q101" s="72"/>
      <c r="R101" s="43"/>
      <c r="S101" s="72"/>
      <c r="T101" s="43"/>
      <c r="U101" s="72"/>
      <c r="V101" s="43"/>
      <c r="W101" s="89"/>
      <c r="X101" s="85"/>
    </row>
    <row r="102" spans="1:24" x14ac:dyDescent="0.25">
      <c r="A102" s="39"/>
      <c r="B102" s="95"/>
      <c r="C102" s="68"/>
      <c r="D102" s="43"/>
      <c r="E102" s="70"/>
      <c r="F102" s="43"/>
      <c r="G102" s="72"/>
      <c r="H102" s="43"/>
      <c r="I102" s="72"/>
      <c r="J102" s="43"/>
      <c r="K102" s="72"/>
      <c r="L102" s="43"/>
      <c r="M102" s="72"/>
      <c r="N102" s="43"/>
      <c r="O102" s="72"/>
      <c r="P102" s="43"/>
      <c r="Q102" s="72"/>
      <c r="R102" s="43"/>
      <c r="S102" s="72"/>
      <c r="T102" s="43"/>
      <c r="U102" s="72"/>
      <c r="V102" s="43"/>
      <c r="W102" s="89"/>
      <c r="X102" s="85"/>
    </row>
    <row r="103" spans="1:24" ht="15.75" thickBot="1" x14ac:dyDescent="0.3">
      <c r="A103" s="39"/>
      <c r="B103" s="45"/>
      <c r="C103" s="68"/>
      <c r="D103" s="43"/>
      <c r="E103" s="70"/>
      <c r="F103" s="43"/>
      <c r="G103" s="72"/>
      <c r="H103" s="43"/>
      <c r="I103" s="72"/>
      <c r="J103" s="43"/>
      <c r="K103" s="72"/>
      <c r="L103" s="43"/>
      <c r="M103" s="72"/>
      <c r="N103" s="43"/>
      <c r="O103" s="72"/>
      <c r="P103" s="43"/>
      <c r="Q103" s="72"/>
      <c r="R103" s="43"/>
      <c r="S103" s="72"/>
      <c r="T103" s="43"/>
      <c r="U103" s="72"/>
      <c r="V103" s="43"/>
      <c r="W103" s="90"/>
      <c r="X103" s="91"/>
    </row>
    <row r="104" spans="1:24" ht="15" customHeight="1" thickBot="1" x14ac:dyDescent="0.3">
      <c r="A104" s="46"/>
      <c r="B104" s="47"/>
      <c r="C104" s="142"/>
      <c r="D104" s="139"/>
      <c r="E104" s="139"/>
      <c r="F104" s="139"/>
      <c r="G104" s="139"/>
      <c r="H104" s="139"/>
      <c r="I104" s="139"/>
      <c r="J104" s="139"/>
      <c r="K104" s="139"/>
      <c r="L104" s="139"/>
      <c r="M104" s="139"/>
      <c r="N104" s="139"/>
      <c r="O104" s="139"/>
      <c r="P104" s="139"/>
      <c r="Q104" s="139"/>
      <c r="R104" s="139"/>
      <c r="S104" s="139"/>
      <c r="T104" s="139"/>
      <c r="U104" s="139"/>
      <c r="V104" s="139"/>
      <c r="W104" s="140"/>
      <c r="X104" s="141"/>
    </row>
    <row r="105" spans="1:24" x14ac:dyDescent="0.25">
      <c r="A105" s="39"/>
      <c r="B105" s="42"/>
      <c r="C105" s="68"/>
      <c r="D105" s="43"/>
      <c r="E105" s="70"/>
      <c r="F105" s="43"/>
      <c r="G105" s="72"/>
      <c r="H105" s="43"/>
      <c r="I105" s="72"/>
      <c r="J105" s="43"/>
      <c r="K105" s="72"/>
      <c r="L105" s="43"/>
      <c r="M105" s="72"/>
      <c r="N105" s="43"/>
      <c r="O105" s="72"/>
      <c r="P105" s="43"/>
      <c r="Q105" s="72"/>
      <c r="R105" s="43"/>
      <c r="S105" s="72"/>
      <c r="T105" s="43"/>
      <c r="U105" s="72"/>
      <c r="V105" s="43"/>
      <c r="W105" s="87"/>
      <c r="X105" s="88"/>
    </row>
    <row r="106" spans="1:24" ht="15.75" thickBot="1" x14ac:dyDescent="0.3">
      <c r="A106" s="39"/>
      <c r="B106" s="42"/>
      <c r="C106" s="70"/>
      <c r="D106" s="43"/>
      <c r="E106" s="70"/>
      <c r="F106" s="43"/>
      <c r="G106" s="72"/>
      <c r="H106" s="43"/>
      <c r="I106" s="72"/>
      <c r="J106" s="43"/>
      <c r="K106" s="72"/>
      <c r="L106" s="43"/>
      <c r="M106" s="72"/>
      <c r="N106" s="43"/>
      <c r="O106" s="72"/>
      <c r="P106" s="43"/>
      <c r="Q106" s="72"/>
      <c r="R106" s="43"/>
      <c r="S106" s="72"/>
      <c r="T106" s="43"/>
      <c r="U106" s="72"/>
      <c r="V106" s="43"/>
      <c r="W106" s="90"/>
      <c r="X106" s="91"/>
    </row>
    <row r="107" spans="1:24" ht="15" customHeight="1" thickBot="1" x14ac:dyDescent="0.3">
      <c r="A107" s="46"/>
      <c r="B107" s="47"/>
      <c r="C107" s="142"/>
      <c r="D107" s="139"/>
      <c r="E107" s="139"/>
      <c r="F107" s="139"/>
      <c r="G107" s="139"/>
      <c r="H107" s="139"/>
      <c r="I107" s="139"/>
      <c r="J107" s="139"/>
      <c r="K107" s="139"/>
      <c r="L107" s="139"/>
      <c r="M107" s="139"/>
      <c r="N107" s="139"/>
      <c r="O107" s="139"/>
      <c r="P107" s="139"/>
      <c r="Q107" s="139"/>
      <c r="R107" s="139"/>
      <c r="S107" s="139"/>
      <c r="T107" s="139"/>
      <c r="U107" s="139"/>
      <c r="V107" s="139"/>
      <c r="W107" s="140"/>
      <c r="X107" s="141"/>
    </row>
    <row r="108" spans="1:24" x14ac:dyDescent="0.25">
      <c r="A108" s="39"/>
      <c r="B108" s="42"/>
      <c r="C108" s="68"/>
      <c r="D108" s="43"/>
      <c r="E108" s="70"/>
      <c r="F108" s="43"/>
      <c r="G108" s="72"/>
      <c r="H108" s="43"/>
      <c r="I108" s="72"/>
      <c r="J108" s="43"/>
      <c r="K108" s="72"/>
      <c r="L108" s="43"/>
      <c r="M108" s="72"/>
      <c r="N108" s="43"/>
      <c r="O108" s="72"/>
      <c r="P108" s="43"/>
      <c r="Q108" s="72"/>
      <c r="R108" s="43"/>
      <c r="S108" s="72"/>
      <c r="T108" s="43"/>
      <c r="U108" s="72"/>
      <c r="V108" s="43"/>
      <c r="W108" s="87"/>
      <c r="X108" s="88"/>
    </row>
    <row r="109" spans="1:24" x14ac:dyDescent="0.25">
      <c r="A109" s="39"/>
      <c r="B109" s="42"/>
      <c r="C109" s="68"/>
      <c r="D109" s="43"/>
      <c r="E109" s="70"/>
      <c r="F109" s="43"/>
      <c r="G109" s="72"/>
      <c r="H109" s="43"/>
      <c r="I109" s="72"/>
      <c r="J109" s="43"/>
      <c r="K109" s="72"/>
      <c r="L109" s="43"/>
      <c r="M109" s="72"/>
      <c r="N109" s="43"/>
      <c r="O109" s="72"/>
      <c r="P109" s="43"/>
      <c r="Q109" s="72"/>
      <c r="R109" s="43"/>
      <c r="S109" s="72"/>
      <c r="T109" s="43"/>
      <c r="U109" s="72"/>
      <c r="V109" s="43"/>
      <c r="W109" s="89"/>
      <c r="X109" s="85"/>
    </row>
    <row r="110" spans="1:24" x14ac:dyDescent="0.25">
      <c r="A110" s="39"/>
      <c r="B110" s="42"/>
      <c r="C110" s="68"/>
      <c r="D110" s="43"/>
      <c r="E110" s="70"/>
      <c r="F110" s="43"/>
      <c r="G110" s="72"/>
      <c r="H110" s="43"/>
      <c r="I110" s="72"/>
      <c r="J110" s="43"/>
      <c r="K110" s="72"/>
      <c r="L110" s="43"/>
      <c r="M110" s="72"/>
      <c r="N110" s="43"/>
      <c r="O110" s="72"/>
      <c r="P110" s="43"/>
      <c r="Q110" s="72"/>
      <c r="R110" s="43"/>
      <c r="S110" s="72"/>
      <c r="T110" s="43"/>
      <c r="U110" s="72"/>
      <c r="V110" s="43"/>
      <c r="W110" s="89"/>
      <c r="X110" s="85"/>
    </row>
    <row r="111" spans="1:24" ht="15.75" thickBot="1" x14ac:dyDescent="0.3">
      <c r="A111" s="39"/>
      <c r="B111" s="49"/>
      <c r="C111" s="68"/>
      <c r="D111" s="43"/>
      <c r="E111" s="70"/>
      <c r="F111" s="43"/>
      <c r="G111" s="72"/>
      <c r="H111" s="43"/>
      <c r="I111" s="72"/>
      <c r="J111" s="43"/>
      <c r="K111" s="72"/>
      <c r="L111" s="43"/>
      <c r="M111" s="72"/>
      <c r="N111" s="43"/>
      <c r="O111" s="72"/>
      <c r="P111" s="43"/>
      <c r="Q111" s="72"/>
      <c r="R111" s="43"/>
      <c r="S111" s="72"/>
      <c r="T111" s="43"/>
      <c r="U111" s="72"/>
      <c r="V111" s="43"/>
      <c r="W111" s="90"/>
      <c r="X111" s="91"/>
    </row>
    <row r="112" spans="1:24" ht="15" customHeight="1" thickBot="1" x14ac:dyDescent="0.3">
      <c r="A112" s="114" t="s">
        <v>57</v>
      </c>
      <c r="B112" s="123"/>
      <c r="C112" s="50">
        <f t="shared" ref="C112:V112" si="206">SUM(C99:C103,C105:C106,C108:C111)</f>
        <v>0</v>
      </c>
      <c r="D112" s="51">
        <f t="shared" si="206"/>
        <v>0</v>
      </c>
      <c r="E112" s="52">
        <f t="shared" si="206"/>
        <v>0</v>
      </c>
      <c r="F112" s="51">
        <f t="shared" si="206"/>
        <v>0</v>
      </c>
      <c r="G112" s="52">
        <f t="shared" si="206"/>
        <v>0</v>
      </c>
      <c r="H112" s="51">
        <f t="shared" si="206"/>
        <v>0</v>
      </c>
      <c r="I112" s="52">
        <f t="shared" si="206"/>
        <v>0</v>
      </c>
      <c r="J112" s="51">
        <f t="shared" si="206"/>
        <v>0</v>
      </c>
      <c r="K112" s="52">
        <f t="shared" si="206"/>
        <v>0</v>
      </c>
      <c r="L112" s="51">
        <f t="shared" si="206"/>
        <v>0</v>
      </c>
      <c r="M112" s="52">
        <f t="shared" si="206"/>
        <v>0</v>
      </c>
      <c r="N112" s="51">
        <f t="shared" si="206"/>
        <v>0</v>
      </c>
      <c r="O112" s="52">
        <f t="shared" si="206"/>
        <v>0</v>
      </c>
      <c r="P112" s="51">
        <f t="shared" si="206"/>
        <v>0</v>
      </c>
      <c r="Q112" s="52">
        <f t="shared" si="206"/>
        <v>0</v>
      </c>
      <c r="R112" s="51">
        <f t="shared" si="206"/>
        <v>0</v>
      </c>
      <c r="S112" s="52">
        <f t="shared" si="206"/>
        <v>0</v>
      </c>
      <c r="T112" s="51">
        <f t="shared" si="206"/>
        <v>0</v>
      </c>
      <c r="U112" s="52">
        <f t="shared" si="206"/>
        <v>0</v>
      </c>
      <c r="V112" s="51">
        <f t="shared" si="206"/>
        <v>0</v>
      </c>
      <c r="W112" s="92">
        <f>SUM(W99:W103,W105:W106,W108:W111)</f>
        <v>0</v>
      </c>
      <c r="X112" s="76">
        <f>SUM(X99:X103,X105:X106,X108:X111)</f>
        <v>0</v>
      </c>
    </row>
    <row r="113" spans="1:27" ht="15.75" thickBot="1" x14ac:dyDescent="0.3">
      <c r="A113" s="124"/>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row>
    <row r="114" spans="1:27" s="58" customFormat="1" ht="15" customHeight="1" thickBot="1" x14ac:dyDescent="0.3">
      <c r="A114" s="56" t="s">
        <v>48</v>
      </c>
      <c r="B114" s="57" t="s">
        <v>49</v>
      </c>
      <c r="C114" s="111"/>
      <c r="D114" s="112"/>
      <c r="E114" s="112"/>
      <c r="F114" s="112"/>
      <c r="G114" s="112"/>
      <c r="H114" s="112"/>
      <c r="I114" s="112"/>
      <c r="J114" s="112"/>
      <c r="K114" s="112"/>
      <c r="L114" s="112"/>
      <c r="M114" s="112"/>
      <c r="N114" s="112"/>
      <c r="O114" s="112"/>
      <c r="P114" s="112"/>
      <c r="Q114" s="112"/>
      <c r="R114" s="112"/>
      <c r="S114" s="112"/>
      <c r="T114" s="112"/>
      <c r="U114" s="112"/>
      <c r="V114" s="112"/>
      <c r="W114" s="112"/>
      <c r="X114" s="113"/>
      <c r="Y114" s="107"/>
      <c r="Z114" s="107"/>
    </row>
    <row r="115" spans="1:27" ht="15" customHeight="1" thickBot="1" x14ac:dyDescent="0.3">
      <c r="A115" s="37"/>
      <c r="B115" s="38" t="s">
        <v>108</v>
      </c>
      <c r="C115" s="143"/>
      <c r="D115" s="127"/>
      <c r="E115" s="127"/>
      <c r="F115" s="127"/>
      <c r="G115" s="127"/>
      <c r="H115" s="127"/>
      <c r="I115" s="127"/>
      <c r="J115" s="127"/>
      <c r="K115" s="127"/>
      <c r="L115" s="127"/>
      <c r="M115" s="127"/>
      <c r="N115" s="127"/>
      <c r="O115" s="127"/>
      <c r="P115" s="127"/>
      <c r="Q115" s="127"/>
      <c r="R115" s="127"/>
      <c r="S115" s="127"/>
      <c r="T115" s="127"/>
      <c r="U115" s="127"/>
      <c r="V115" s="127"/>
      <c r="W115" s="128"/>
      <c r="X115" s="129"/>
    </row>
    <row r="116" spans="1:27" x14ac:dyDescent="0.25">
      <c r="A116" s="39"/>
      <c r="B116" s="40"/>
      <c r="C116" s="69"/>
      <c r="D116" s="41"/>
      <c r="E116" s="69"/>
      <c r="F116" s="41"/>
      <c r="G116" s="71"/>
      <c r="H116" s="41"/>
      <c r="I116" s="71"/>
      <c r="J116" s="41"/>
      <c r="K116" s="71"/>
      <c r="L116" s="41"/>
      <c r="M116" s="71"/>
      <c r="N116" s="41"/>
      <c r="O116" s="71"/>
      <c r="P116" s="41"/>
      <c r="Q116" s="71"/>
      <c r="R116" s="41"/>
      <c r="S116" s="71"/>
      <c r="T116" s="41"/>
      <c r="U116" s="71"/>
      <c r="V116" s="41"/>
      <c r="W116" s="87"/>
      <c r="X116" s="88"/>
    </row>
    <row r="117" spans="1:27" x14ac:dyDescent="0.25">
      <c r="A117" s="39"/>
      <c r="B117" s="42"/>
      <c r="C117" s="70"/>
      <c r="D117" s="43"/>
      <c r="E117" s="70"/>
      <c r="F117" s="43"/>
      <c r="G117" s="72"/>
      <c r="H117" s="43"/>
      <c r="I117" s="72"/>
      <c r="J117" s="43"/>
      <c r="K117" s="72"/>
      <c r="L117" s="43"/>
      <c r="M117" s="72"/>
      <c r="N117" s="43"/>
      <c r="O117" s="72"/>
      <c r="P117" s="43"/>
      <c r="Q117" s="72"/>
      <c r="R117" s="43"/>
      <c r="S117" s="72"/>
      <c r="T117" s="43"/>
      <c r="U117" s="72"/>
      <c r="V117" s="43"/>
      <c r="W117" s="89"/>
      <c r="X117" s="85"/>
    </row>
    <row r="118" spans="1:27" ht="15.75" thickBot="1" x14ac:dyDescent="0.3">
      <c r="A118" s="39"/>
      <c r="B118" s="59"/>
      <c r="C118" s="70"/>
      <c r="D118" s="43"/>
      <c r="E118" s="70"/>
      <c r="F118" s="43"/>
      <c r="G118" s="72"/>
      <c r="H118" s="43"/>
      <c r="I118" s="72"/>
      <c r="J118" s="43"/>
      <c r="K118" s="72"/>
      <c r="L118" s="43"/>
      <c r="M118" s="72"/>
      <c r="N118" s="43"/>
      <c r="O118" s="72"/>
      <c r="P118" s="43"/>
      <c r="Q118" s="72"/>
      <c r="R118" s="43"/>
      <c r="S118" s="72"/>
      <c r="T118" s="43"/>
      <c r="U118" s="72"/>
      <c r="V118" s="43"/>
      <c r="W118" s="90"/>
      <c r="X118" s="91"/>
    </row>
    <row r="119" spans="1:27" ht="15" customHeight="1" thickBot="1" x14ac:dyDescent="0.3">
      <c r="A119" s="46"/>
      <c r="B119" s="47"/>
      <c r="C119" s="142"/>
      <c r="D119" s="139"/>
      <c r="E119" s="139"/>
      <c r="F119" s="139"/>
      <c r="G119" s="139"/>
      <c r="H119" s="139"/>
      <c r="I119" s="139"/>
      <c r="J119" s="139"/>
      <c r="K119" s="139"/>
      <c r="L119" s="139"/>
      <c r="M119" s="139"/>
      <c r="N119" s="139"/>
      <c r="O119" s="139"/>
      <c r="P119" s="139"/>
      <c r="Q119" s="139"/>
      <c r="R119" s="139"/>
      <c r="S119" s="139"/>
      <c r="T119" s="139"/>
      <c r="U119" s="139"/>
      <c r="V119" s="139"/>
      <c r="W119" s="140"/>
      <c r="X119" s="141"/>
    </row>
    <row r="120" spans="1:27" x14ac:dyDescent="0.25">
      <c r="A120" s="39"/>
      <c r="B120" s="42"/>
      <c r="C120" s="70"/>
      <c r="D120" s="43"/>
      <c r="E120" s="70"/>
      <c r="F120" s="43"/>
      <c r="G120" s="72"/>
      <c r="H120" s="43"/>
      <c r="I120" s="72"/>
      <c r="J120" s="43"/>
      <c r="K120" s="72"/>
      <c r="L120" s="43"/>
      <c r="M120" s="72"/>
      <c r="N120" s="43"/>
      <c r="O120" s="72"/>
      <c r="P120" s="43"/>
      <c r="Q120" s="72"/>
      <c r="R120" s="43"/>
      <c r="S120" s="72"/>
      <c r="T120" s="43"/>
      <c r="U120" s="72"/>
      <c r="V120" s="43"/>
      <c r="W120" s="87"/>
      <c r="X120" s="88"/>
    </row>
    <row r="121" spans="1:27" x14ac:dyDescent="0.25">
      <c r="A121" s="39"/>
      <c r="B121" s="59"/>
      <c r="C121" s="70"/>
      <c r="D121" s="43"/>
      <c r="E121" s="70"/>
      <c r="F121" s="43"/>
      <c r="G121" s="72"/>
      <c r="H121" s="43"/>
      <c r="I121" s="72"/>
      <c r="J121" s="43"/>
      <c r="K121" s="72"/>
      <c r="L121" s="43"/>
      <c r="M121" s="72"/>
      <c r="N121" s="43"/>
      <c r="O121" s="72"/>
      <c r="P121" s="43"/>
      <c r="Q121" s="72"/>
      <c r="R121" s="43"/>
      <c r="S121" s="72"/>
      <c r="T121" s="43"/>
      <c r="U121" s="72"/>
      <c r="V121" s="43"/>
      <c r="W121" s="89"/>
      <c r="X121" s="85"/>
    </row>
    <row r="122" spans="1:27" ht="15.75" thickBot="1" x14ac:dyDescent="0.3">
      <c r="A122" s="39"/>
      <c r="B122" s="59"/>
      <c r="C122" s="70"/>
      <c r="D122" s="43"/>
      <c r="E122" s="70"/>
      <c r="F122" s="43"/>
      <c r="G122" s="72"/>
      <c r="H122" s="43"/>
      <c r="I122" s="72"/>
      <c r="J122" s="43"/>
      <c r="K122" s="72"/>
      <c r="L122" s="43"/>
      <c r="M122" s="72"/>
      <c r="N122" s="43"/>
      <c r="O122" s="72"/>
      <c r="P122" s="43"/>
      <c r="Q122" s="72"/>
      <c r="R122" s="43"/>
      <c r="S122" s="72"/>
      <c r="T122" s="43"/>
      <c r="U122" s="72"/>
      <c r="V122" s="43"/>
      <c r="W122" s="90"/>
      <c r="X122" s="91"/>
    </row>
    <row r="123" spans="1:27" ht="15" customHeight="1" thickBot="1" x14ac:dyDescent="0.3">
      <c r="A123" s="114" t="s">
        <v>58</v>
      </c>
      <c r="B123" s="123"/>
      <c r="C123" s="50">
        <f t="shared" ref="C123:X123" si="207">SUM(C116:C118,C120:C122)</f>
        <v>0</v>
      </c>
      <c r="D123" s="51">
        <f t="shared" si="207"/>
        <v>0</v>
      </c>
      <c r="E123" s="52">
        <f t="shared" si="207"/>
        <v>0</v>
      </c>
      <c r="F123" s="51">
        <f t="shared" si="207"/>
        <v>0</v>
      </c>
      <c r="G123" s="52">
        <f t="shared" si="207"/>
        <v>0</v>
      </c>
      <c r="H123" s="51">
        <f t="shared" si="207"/>
        <v>0</v>
      </c>
      <c r="I123" s="52">
        <f t="shared" si="207"/>
        <v>0</v>
      </c>
      <c r="J123" s="51">
        <f t="shared" si="207"/>
        <v>0</v>
      </c>
      <c r="K123" s="52">
        <f t="shared" si="207"/>
        <v>0</v>
      </c>
      <c r="L123" s="51">
        <f t="shared" si="207"/>
        <v>0</v>
      </c>
      <c r="M123" s="52">
        <f t="shared" si="207"/>
        <v>0</v>
      </c>
      <c r="N123" s="51">
        <f t="shared" si="207"/>
        <v>0</v>
      </c>
      <c r="O123" s="52">
        <f t="shared" si="207"/>
        <v>0</v>
      </c>
      <c r="P123" s="51">
        <f t="shared" si="207"/>
        <v>0</v>
      </c>
      <c r="Q123" s="52">
        <f t="shared" si="207"/>
        <v>0</v>
      </c>
      <c r="R123" s="51">
        <f t="shared" si="207"/>
        <v>0</v>
      </c>
      <c r="S123" s="52">
        <f t="shared" si="207"/>
        <v>0</v>
      </c>
      <c r="T123" s="51">
        <f t="shared" si="207"/>
        <v>0</v>
      </c>
      <c r="U123" s="52">
        <f t="shared" si="207"/>
        <v>0</v>
      </c>
      <c r="V123" s="51">
        <f t="shared" si="207"/>
        <v>0</v>
      </c>
      <c r="W123" s="92">
        <f t="shared" si="207"/>
        <v>0</v>
      </c>
      <c r="X123" s="76">
        <f t="shared" si="207"/>
        <v>0</v>
      </c>
    </row>
    <row r="124" spans="1:27" ht="15.75" thickBot="1" x14ac:dyDescent="0.3">
      <c r="A124" s="124"/>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row>
    <row r="125" spans="1:27" s="63" customFormat="1" ht="14.45" customHeight="1" thickBot="1" x14ac:dyDescent="0.3">
      <c r="A125" s="120" t="s">
        <v>61</v>
      </c>
      <c r="B125" s="121"/>
      <c r="C125" s="60">
        <f>SUM(C20,C42,C59,C79,C95,C112,C123)</f>
        <v>0</v>
      </c>
      <c r="D125" s="61">
        <f>SUM(D20,D42,D59,D79,D95,D112,D123)</f>
        <v>0</v>
      </c>
      <c r="E125" s="62">
        <f>SUM(E20,E42,E59,E79,E95,E112,E123)</f>
        <v>0</v>
      </c>
      <c r="F125" s="61">
        <f>SUM(F20,F42,F59,F79,F95,F112,F123)</f>
        <v>0</v>
      </c>
      <c r="G125" s="62">
        <f>SUM(G20,G42,G59,G79,G95,G112,G123)</f>
        <v>0</v>
      </c>
      <c r="H125" s="61">
        <f>SUM(H20,H42,H59,H79,H95,H112,H123)</f>
        <v>0</v>
      </c>
      <c r="I125" s="62">
        <f>SUM(I20,I42,I59,I79,I95,I112,I123)</f>
        <v>0</v>
      </c>
      <c r="J125" s="61">
        <f>SUM(J20,J42,J59,J79,J95,J112,J123)</f>
        <v>0</v>
      </c>
      <c r="K125" s="62">
        <f>SUM(K20,K42,K59,K79,K95,K112,K123)</f>
        <v>0</v>
      </c>
      <c r="L125" s="61">
        <f>SUM(L20,L42,L59,L79,L95,L112,L123)</f>
        <v>0</v>
      </c>
      <c r="M125" s="62">
        <f>SUM(M20,M42,M59,M79,M95,M112,M123)</f>
        <v>0</v>
      </c>
      <c r="N125" s="61">
        <f>SUM(N20,N42,N59,N79,N95,N112,N123)</f>
        <v>0</v>
      </c>
      <c r="O125" s="62">
        <f>SUM(O20,O42,O59,O79,O95,O112,O123)</f>
        <v>0</v>
      </c>
      <c r="P125" s="61">
        <f>SUM(P20,P42,P59,P79,P95,P112,P123)</f>
        <v>0</v>
      </c>
      <c r="Q125" s="62">
        <f>SUM(Q20,Q42,Q59,Q79,Q95,Q112,Q123)</f>
        <v>0</v>
      </c>
      <c r="R125" s="61">
        <f>SUM(R20,R42,R59,R79,R95,R112,R123)</f>
        <v>0</v>
      </c>
      <c r="S125" s="62">
        <f>SUM(S20,S42,S59,S79,S95,S112,S123)</f>
        <v>0</v>
      </c>
      <c r="T125" s="61">
        <f>SUM(T20,T42,T59,T79,T95,T112,T123)</f>
        <v>0</v>
      </c>
      <c r="U125" s="62">
        <f>SUM(U20,U42,U59,U79,U95,U112,U123)</f>
        <v>0</v>
      </c>
      <c r="V125" s="61">
        <f>SUM(V20,V42,V59,V79,V95,V112,V123)</f>
        <v>0</v>
      </c>
      <c r="W125" s="74">
        <f>SUM(W20,W42,W59,W79,W95,W112,W123)</f>
        <v>0</v>
      </c>
      <c r="X125" s="75">
        <f>SUM(X20,X42,X59,X79,X95,X112,X123)</f>
        <v>0</v>
      </c>
      <c r="Y125" s="75">
        <f>SUM(Y20,Y42,Y59,Y79,Y95,Y112,Y123)</f>
        <v>0</v>
      </c>
      <c r="Z125" s="75">
        <f>SUM(Z20,Z42,Z59,Z79,Z95,Z112,Z123)</f>
        <v>0</v>
      </c>
      <c r="AA125" s="75">
        <f>SUM(AA20,AA42,AA59,AA79,AA95,AA112,AA123)</f>
        <v>0</v>
      </c>
    </row>
    <row r="126" spans="1:27" x14ac:dyDescent="0.25">
      <c r="W126" s="122"/>
      <c r="X126" s="122"/>
    </row>
    <row r="127" spans="1:27" x14ac:dyDescent="0.25">
      <c r="W127" s="64"/>
      <c r="X127" s="65"/>
    </row>
  </sheetData>
  <sheetProtection algorithmName="SHA-512" hashValue="jj9V6S07Js4VavCntkNSCsx+u25+1RkCMEuuowrq4d1srTdKupm8Ml/CxwNDkTunirEGM+EfncWzvNNKM7i0NQ==" saltValue="d7HSwnRZ+jPc4MHOvrVxhw==" spinCount="100000" sheet="1" selectLockedCells="1"/>
  <mergeCells count="69">
    <mergeCell ref="C119:X119"/>
    <mergeCell ref="C107:X107"/>
    <mergeCell ref="C104:X104"/>
    <mergeCell ref="C92:X92"/>
    <mergeCell ref="C115:X115"/>
    <mergeCell ref="A113:X113"/>
    <mergeCell ref="C72:X72"/>
    <mergeCell ref="C74:X74"/>
    <mergeCell ref="C82:X82"/>
    <mergeCell ref="C98:X98"/>
    <mergeCell ref="C89:X89"/>
    <mergeCell ref="A80:X80"/>
    <mergeCell ref="A96:X96"/>
    <mergeCell ref="C54:X54"/>
    <mergeCell ref="C45:X45"/>
    <mergeCell ref="C51:X51"/>
    <mergeCell ref="C62:X62"/>
    <mergeCell ref="C69:X69"/>
    <mergeCell ref="C61:X61"/>
    <mergeCell ref="A60:X60"/>
    <mergeCell ref="C12:X12"/>
    <mergeCell ref="C33:X33"/>
    <mergeCell ref="C30:X30"/>
    <mergeCell ref="C15:X15"/>
    <mergeCell ref="C17:X17"/>
    <mergeCell ref="C23:X23"/>
    <mergeCell ref="A1:B1"/>
    <mergeCell ref="O1:P1"/>
    <mergeCell ref="O2:P2"/>
    <mergeCell ref="Q1:R1"/>
    <mergeCell ref="Q2:R2"/>
    <mergeCell ref="M1:N1"/>
    <mergeCell ref="M2:N2"/>
    <mergeCell ref="S1:T1"/>
    <mergeCell ref="U1:V1"/>
    <mergeCell ref="S2:T2"/>
    <mergeCell ref="U2:V2"/>
    <mergeCell ref="A42:B42"/>
    <mergeCell ref="A79:B79"/>
    <mergeCell ref="A59:B59"/>
    <mergeCell ref="C5:X5"/>
    <mergeCell ref="X1:X3"/>
    <mergeCell ref="C2:D2"/>
    <mergeCell ref="E2:F2"/>
    <mergeCell ref="G2:H2"/>
    <mergeCell ref="I2:J2"/>
    <mergeCell ref="K2:L2"/>
    <mergeCell ref="C1:D1"/>
    <mergeCell ref="E1:F1"/>
    <mergeCell ref="G1:H1"/>
    <mergeCell ref="I1:J1"/>
    <mergeCell ref="K1:L1"/>
    <mergeCell ref="W1:W3"/>
    <mergeCell ref="C44:X44"/>
    <mergeCell ref="A20:B20"/>
    <mergeCell ref="A2:B3"/>
    <mergeCell ref="A125:B125"/>
    <mergeCell ref="W126:X126"/>
    <mergeCell ref="A123:B123"/>
    <mergeCell ref="A112:B112"/>
    <mergeCell ref="A95:B95"/>
    <mergeCell ref="A124:X124"/>
    <mergeCell ref="C114:X114"/>
    <mergeCell ref="C97:X97"/>
    <mergeCell ref="C81:X81"/>
    <mergeCell ref="A21:X21"/>
    <mergeCell ref="C4:X4"/>
    <mergeCell ref="C22:X22"/>
    <mergeCell ref="A43:X43"/>
  </mergeCells>
  <pageMargins left="0.7" right="0.7" top="0.75" bottom="0.75" header="0.3" footer="0.3"/>
  <pageSetup paperSize="142" scale="94"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3FEC8A9D42CE49A1EB38E9260F9AFA" ma:contentTypeVersion="46" ma:contentTypeDescription="Create a new document." ma:contentTypeScope="" ma:versionID="8fd45a40ed2e0819504e8acec4a52db7">
  <xsd:schema xmlns:xsd="http://www.w3.org/2001/XMLSchema" xmlns:xs="http://www.w3.org/2001/XMLSchema" xmlns:p="http://schemas.microsoft.com/office/2006/metadata/properties" xmlns:ns2="130a21ad-a70c-4153-8ed9-73bb6c18deee" xmlns:ns3="326eab84-8017-40bf-9424-4dfe0242d831" targetNamespace="http://schemas.microsoft.com/office/2006/metadata/properties" ma:root="true" ma:fieldsID="4b5288a258c03e19df82bd8372edd009" ns2:_="" ns3:_="">
    <xsd:import namespace="130a21ad-a70c-4153-8ed9-73bb6c18deee"/>
    <xsd:import namespace="326eab84-8017-40bf-9424-4dfe0242d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SmartSimple" minOccurs="0"/>
                <xsd:element ref="ns2:_ApprovalAssignedTo" minOccurs="0"/>
                <xsd:element ref="ns2:_ApprovalRespondedBy" minOccurs="0"/>
                <xsd:element ref="ns2:_ApprovalSentBy" minOccurs="0"/>
                <xsd:element ref="ns2:_ApprovalStatu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0a21ad-a70c-4153-8ed9-73bb6c18dee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SearchProperties" ma:index="10" nillable="true" ma:displayName="MediaServiceSearchProperties" ma:description=""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b77f7c9-1617-4e4d-8f19-573fa34b7b5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description="" ma:internalName="MediaServiceOCR" ma:readOnly="true">
      <xsd:simpleType>
        <xsd:restriction base="dms:Note">
          <xsd:maxLength value="255"/>
        </xsd:restriction>
      </xsd:simpleType>
    </xsd:element>
    <xsd:element name="MediaServiceGenerationTime" ma:index="19" nillable="true" ma:displayName="MediaServiceGenerationTime" ma:description="" ma:hidden="true" ma:internalName="MediaServiceGenerationTime" ma:readOnly="true">
      <xsd:simpleType>
        <xsd:restriction base="dms:Text"/>
      </xsd:simpleType>
    </xsd:element>
    <xsd:element name="MediaServiceEventHashCode" ma:index="20" nillable="true" ma:displayName="MediaServiceEventHashCode" ma:description="" ma:hidden="true" ma:internalName="MediaServiceEventHashCode" ma:readOnly="true">
      <xsd:simpleType>
        <xsd:restriction base="dms:Text"/>
      </xsd:simpleType>
    </xsd:element>
    <xsd:element name="MediaLengthInSeconds" ma:index="21" nillable="true" ma:displayName="MediaLengthInSeconds" ma:description=""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description="" ma:hidden="true" ma:internalName="MediaServiceBillingMetadata" ma:readOnly="true">
      <xsd:simpleType>
        <xsd:restriction base="dms:Note"/>
      </xsd:simpleType>
    </xsd:element>
    <xsd:element name="SmartSimple" ma:index="24" nillable="true" ma:displayName="SmartSimple" ma:description="Susan" ma:format="Dropdown" ma:list="UserInfo" ma:SharePointGroup="0" ma:internalName="SmartSimp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AssignedTo" ma:index="25"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6"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7"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8" nillable="true" ma:displayName="Approval status" ma:internalName="_ApprovalStatus" ma:readOnly="true">
      <xsd:simpleType>
        <xsd:restriction base="dms:Unknown"/>
      </xsd:simpleType>
    </xsd:element>
    <xsd:element name="_Flow_SignoffStatus" ma:index="29"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6eab84-8017-40bf-9424-4dfe0242d83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TaxCatchAll" ma:index="16" nillable="true" ma:displayName="Taxonomy Catch All Column" ma:hidden="true" ma:list="{d02aca5b-b806-46a4-b265-14fef2e19422}" ma:internalName="TaxCatchAll" ma:showField="CatchAllData" ma:web="326eab84-8017-40bf-9424-4dfe0242d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martSimple xmlns="130a21ad-a70c-4153-8ed9-73bb6c18deee">
      <UserInfo>
        <DisplayName/>
        <AccountId xsi:nil="true"/>
        <AccountType/>
      </UserInfo>
    </SmartSimple>
    <TaxCatchAll xmlns="326eab84-8017-40bf-9424-4dfe0242d831" xsi:nil="true"/>
    <lcf76f155ced4ddcb4097134ff3c332f xmlns="130a21ad-a70c-4153-8ed9-73bb6c18deee">
      <Terms xmlns="http://schemas.microsoft.com/office/infopath/2007/PartnerControls"/>
    </lcf76f155ced4ddcb4097134ff3c332f>
    <_Flow_SignoffStatus xmlns="130a21ad-a70c-4153-8ed9-73bb6c18deee" xsi:nil="true"/>
    <_ApprovalAssignedTo xmlns="130a21ad-a70c-4153-8ed9-73bb6c18deee">
      <UserInfo>
        <DisplayName/>
        <AccountId xsi:nil="true"/>
        <AccountType/>
      </UserInfo>
    </_ApprovalAssignedTo>
    <_ApprovalRespondedBy xmlns="130a21ad-a70c-4153-8ed9-73bb6c18deee">
      <UserInfo>
        <DisplayName/>
        <AccountId xsi:nil="true"/>
        <AccountType/>
      </UserInfo>
    </_ApprovalRespondedBy>
    <_ApprovalSentBy xmlns="130a21ad-a70c-4153-8ed9-73bb6c18deee">
      <UserInfo>
        <DisplayName/>
        <AccountId xsi:nil="true"/>
        <AccountType/>
      </UserInfo>
    </_ApprovalSentBy>
    <_ApprovalStatus xmlns="130a21ad-a70c-4153-8ed9-73bb6c18deee">0</_ApprovalStatu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57CB8E-312C-4EEB-8035-DE302EB872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0a21ad-a70c-4153-8ed9-73bb6c18deee"/>
    <ds:schemaRef ds:uri="326eab84-8017-40bf-9424-4dfe0242d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F622EE-7752-424F-81DB-32D6100749FF}">
  <ds:schemaRefs>
    <ds:schemaRef ds:uri="http://schemas.microsoft.com/DataMashup"/>
  </ds:schemaRefs>
</ds:datastoreItem>
</file>

<file path=customXml/itemProps3.xml><?xml version="1.0" encoding="utf-8"?>
<ds:datastoreItem xmlns:ds="http://schemas.openxmlformats.org/officeDocument/2006/customXml" ds:itemID="{958D307E-2DB0-4DF3-A827-531454F8FB07}">
  <ds:schemaRefs>
    <ds:schemaRef ds:uri="http://purl.org/dc/dcmitype/"/>
    <ds:schemaRef ds:uri="http://purl.org/dc/elements/1.1/"/>
    <ds:schemaRef ds:uri="130a21ad-a70c-4153-8ed9-73bb6c18deee"/>
    <ds:schemaRef ds:uri="http://purl.org/dc/terms/"/>
    <ds:schemaRef ds:uri="326eab84-8017-40bf-9424-4dfe0242d831"/>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s>
</ds:datastoreItem>
</file>

<file path=customXml/itemProps4.xml><?xml version="1.0" encoding="utf-8"?>
<ds:datastoreItem xmlns:ds="http://schemas.openxmlformats.org/officeDocument/2006/customXml" ds:itemID="{46BB2F18-D0B1-4D24-9B2C-3CCCF1459E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Table of rates</vt:lpstr>
      <vt:lpstr>0814010 Ballyragget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Deirdre Felloni</dc:creator>
  <cp:keywords/>
  <dc:description/>
  <cp:lastModifiedBy>James Horan</cp:lastModifiedBy>
  <cp:revision/>
  <cp:lastPrinted>2025-10-29T17:15:55Z</cp:lastPrinted>
  <dcterms:created xsi:type="dcterms:W3CDTF">2025-06-11T08:29:25Z</dcterms:created>
  <dcterms:modified xsi:type="dcterms:W3CDTF">2026-09-11T16:20:12Z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0x010100C53FEC8A9D42CE49A1EB38E9260F9AFA</vt:lpwstr>
  </property>
  <property fmtid="{D5CDD505-2E9C-101B-9397-08002B2CF9AE}" pid="3" name="MediaServiceImageTags">
    <vt:lpwstr/>
  </property>
</Properties>
</file>