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CorporateServices\TENDERS\Agency Services\1. 2026 KCETB Agency Services\1. Tender Docs Uploaded to eTenders FINAL\REVISED Tender Docs\"/>
    </mc:Choice>
  </mc:AlternateContent>
  <xr:revisionPtr revIDLastSave="0" documentId="13_ncr:1_{B8E3D0ED-1E50-45AB-BDAB-252F9EBF8BD2}" xr6:coauthVersionLast="47" xr6:coauthVersionMax="47" xr10:uidLastSave="{00000000-0000-0000-0000-000000000000}"/>
  <bookViews>
    <workbookView xWindow="-120" yWindow="-120" windowWidth="29040" windowHeight="15720" xr2:uid="{A3267D70-D38E-4399-A97C-1773C7F19B87}"/>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9" i="1" l="1"/>
  <c r="D107" i="1"/>
  <c r="D110" i="1" s="1"/>
  <c r="D133" i="1" s="1"/>
  <c r="D95" i="1"/>
  <c r="D83" i="1"/>
  <c r="D86" i="1" s="1"/>
  <c r="D131" i="1" s="1"/>
  <c r="D71" i="1"/>
  <c r="D74" i="1" l="1"/>
  <c r="D130" i="1" s="1"/>
  <c r="D98" i="1"/>
  <c r="D132" i="1" s="1"/>
  <c r="D36" i="1" l="1"/>
  <c r="D59" i="1"/>
  <c r="D48" i="1"/>
  <c r="D51" i="1" s="1"/>
  <c r="D128" i="1" s="1"/>
  <c r="D62" i="1" l="1"/>
  <c r="D129" i="1" s="1"/>
  <c r="D24" i="1"/>
  <c r="D39" i="1" l="1"/>
  <c r="D127" i="1" s="1"/>
  <c r="D122" i="1" l="1"/>
  <c r="D134" i="1" s="1"/>
  <c r="D27" i="1"/>
  <c r="D126" i="1" s="1"/>
  <c r="D135"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<sst xmlns="http://schemas.openxmlformats.org/spreadsheetml/2006/main" count="165" uniqueCount="80">
  <si>
    <t>COST</t>
  </si>
  <si>
    <t>HOURLY RATE:</t>
  </si>
  <si>
    <t>Marks for the Cost Criteria will be allocated using the following formula:</t>
  </si>
  <si>
    <t>Lowest Tender Price</t>
  </si>
  <si>
    <t>A</t>
  </si>
  <si>
    <t>Tender Cost under Evaluation</t>
  </si>
  <si>
    <t>B</t>
  </si>
  <si>
    <t>Maximum Points available for Cost</t>
  </si>
  <si>
    <t>Formula employed</t>
  </si>
  <si>
    <t xml:space="preserve"> B</t>
  </si>
  <si>
    <t>4000 x A</t>
  </si>
  <si>
    <t>COST   €</t>
  </si>
  <si>
    <r>
      <t>Quote Based on an Average Hourly Rate of 1</t>
    </r>
    <r>
      <rPr>
        <b/>
        <vertAlign val="superscript"/>
        <sz val="10"/>
        <color theme="1"/>
        <rFont val="Calibri"/>
        <family val="2"/>
      </rPr>
      <t>st</t>
    </r>
    <r>
      <rPr>
        <b/>
        <sz val="10"/>
        <color theme="1"/>
        <rFont val="Calibri"/>
        <family val="2"/>
      </rPr>
      <t xml:space="preserve"> Point and 39 Hours per week for tendering purposes</t>
    </r>
  </si>
  <si>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t>
    </r>
  </si>
  <si>
    <t xml:space="preserve">This figure should be transferred to Form of Tender in Tender Response Document </t>
  </si>
  <si>
    <t>Company Name :</t>
  </si>
  <si>
    <t>Company Address:</t>
  </si>
  <si>
    <t>Authorised Signature:</t>
  </si>
  <si>
    <t>Date:</t>
  </si>
  <si>
    <t>Insert % where relevant</t>
  </si>
  <si>
    <t>HOLIDAY PAY (10 days Public Holidays)</t>
  </si>
  <si>
    <t>N/A</t>
  </si>
  <si>
    <t>Insert % rate where applicable</t>
  </si>
  <si>
    <t>PLEASE COMPLETE IN FULL  (complete this column using formula based on % rate used)          €</t>
  </si>
  <si>
    <t>PLEASE COMPLETE IN FULL  (complete this column using formula based on % rate used)                                                         €</t>
  </si>
  <si>
    <t>Please type in answer here: Eg: The agency fee is 8 % of the hourly rate only, ie:  13.88 X 8% = €1.11 ( €1.11 should be formulated in agency fee line below)</t>
  </si>
  <si>
    <t>TOTAL COST FOR AGENCY FEES    (This cost will be used for evaluation purposes)</t>
  </si>
  <si>
    <t>Contact Email Address:</t>
  </si>
  <si>
    <t xml:space="preserve">AGENCY FEE: (This must include ANY OTHER EMPLOYERS COSTS including pre-emplyment medicals, garda vetting etc. (see Appendix 2 Pricing Schedule in RFT) </t>
  </si>
  <si>
    <r>
      <t xml:space="preserve">Please Note: </t>
    </r>
    <r>
      <rPr>
        <sz val="11"/>
        <color theme="1"/>
        <rFont val="Arial"/>
        <family val="2"/>
      </rPr>
      <t xml:space="preserve">Digital signatures </t>
    </r>
    <r>
      <rPr>
        <b/>
        <sz val="11"/>
        <color theme="1"/>
        <rFont val="Arial"/>
        <family val="2"/>
      </rPr>
      <t>will be</t>
    </r>
    <r>
      <rPr>
        <sz val="11"/>
        <color theme="1"/>
        <rFont val="Arial"/>
        <family val="2"/>
      </rPr>
      <t xml:space="preserve"> accepted</t>
    </r>
    <r>
      <rPr>
        <b/>
        <sz val="11"/>
        <color theme="1"/>
        <rFont val="Arial"/>
        <family val="2"/>
      </rPr>
      <t xml:space="preserve">. </t>
    </r>
    <r>
      <rPr>
        <b/>
        <sz val="11"/>
        <color rgb="FFFF0000"/>
        <rFont val="Arial"/>
        <family val="2"/>
      </rPr>
      <t>Typed Signature will not be accepted.</t>
    </r>
  </si>
  <si>
    <t>TOTAL HOURLY COST TO KCETB :</t>
  </si>
  <si>
    <t>TOTAL HOURLY COST TO KCETB:</t>
  </si>
  <si>
    <t>HOLIDAY PAY (22 days Annual Leave)</t>
  </si>
  <si>
    <t>HOLIDAY PAY (22 days)</t>
  </si>
  <si>
    <r>
      <t>1</t>
    </r>
    <r>
      <rPr>
        <b/>
        <vertAlign val="superscript"/>
        <sz val="10"/>
        <color theme="1"/>
        <rFont val="Calibri"/>
        <family val="2"/>
      </rPr>
      <t>st</t>
    </r>
    <r>
      <rPr>
        <b/>
        <sz val="10"/>
        <color theme="1"/>
        <rFont val="Calibri"/>
        <family val="2"/>
      </rPr>
      <t xml:space="preserve"> Point Annual Salary:  €36,569, Weekly Rate €700.82</t>
    </r>
  </si>
  <si>
    <t>Grade IV - €39,490</t>
  </si>
  <si>
    <t>Commi Chef (Instructor payscale)- €47,374</t>
  </si>
  <si>
    <t>Caretaker New Entrant - €37,389</t>
  </si>
  <si>
    <t>Cleaner New Entrant - €36,569</t>
  </si>
  <si>
    <t xml:space="preserve">AGENCY FEE: (This must include ANY OTHER EMPLOYERS COSTS including pre-employment medicals, garda vetting etc. (see Appendix 2 Pricing Schedule in RFT) </t>
  </si>
  <si>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 </t>
    </r>
    <r>
      <rPr>
        <b/>
        <sz val="10"/>
        <color rgb="FFFF0000"/>
        <rFont val="Calibri"/>
        <family val="2"/>
      </rPr>
      <t>(NOTE: Employer's PRSI will increase to 11.4% from 01/10/2026)</t>
    </r>
  </si>
  <si>
    <r>
      <rPr>
        <b/>
        <sz val="12"/>
        <color theme="1"/>
        <rFont val="Calibri"/>
        <family val="2"/>
      </rPr>
      <t>Cleaner New Entrant:</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</si>
  <si>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rPr>
        <b/>
        <sz val="12"/>
        <color theme="1"/>
        <rFont val="Calibri"/>
        <family val="2"/>
      </rPr>
      <t>ADMINISTRATIVE GRADE 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</si>
  <si>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t xml:space="preserve">Quote Based on an Average Hourly Rate and </t>
    </r>
    <r>
      <rPr>
        <b/>
        <u/>
        <sz val="10"/>
        <color theme="1"/>
        <rFont val="Calibri"/>
        <family val="2"/>
      </rPr>
      <t>32</t>
    </r>
    <r>
      <rPr>
        <b/>
        <sz val="10"/>
        <color theme="1"/>
        <rFont val="Calibri"/>
        <family val="2"/>
      </rPr>
      <t xml:space="preserve"> Hours per week for tendering purposes</t>
    </r>
  </si>
  <si>
    <t>Grade V - €52,762</t>
  </si>
  <si>
    <t>Administrative Grade 111 New Entrant -  €31,935</t>
  </si>
  <si>
    <r>
      <t>Commi Chef Instructor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</si>
  <si>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35 Hours per week for tendering purposes</t>
    </r>
  </si>
  <si>
    <r>
      <t>1</t>
    </r>
    <r>
      <rPr>
        <b/>
        <vertAlign val="superscript"/>
        <sz val="10"/>
        <color rgb="FF000000"/>
        <rFont val="Calibri"/>
        <family val="2"/>
        <scheme val="minor"/>
      </rPr>
      <t>st</t>
    </r>
    <r>
      <rPr>
        <b/>
        <sz val="10"/>
        <color rgb="FF000000"/>
        <rFont val="Calibri"/>
        <family val="2"/>
        <scheme val="minor"/>
      </rPr>
      <t xml:space="preserve"> Point Annual Salary:  €47,374</t>
    </r>
  </si>
  <si>
    <r>
      <t>CARETAKER NEW ENTRANT: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</si>
  <si>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39 Hours per week for tendering purposes</t>
    </r>
  </si>
  <si>
    <r>
      <t>1</t>
    </r>
    <r>
      <rPr>
        <b/>
        <vertAlign val="superscript"/>
        <sz val="11"/>
        <color theme="1"/>
        <rFont val="Calibri"/>
        <family val="2"/>
      </rPr>
      <t>st</t>
    </r>
    <r>
      <rPr>
        <b/>
        <sz val="11"/>
        <color theme="1"/>
        <rFont val="Calibri"/>
        <family val="2"/>
      </rPr>
      <t xml:space="preserve"> Point Annual Salary:  €39,490 Grade IV</t>
    </r>
  </si>
  <si>
    <r>
      <t>1</t>
    </r>
    <r>
      <rPr>
        <b/>
        <vertAlign val="superscript"/>
        <sz val="11"/>
        <color theme="1"/>
        <rFont val="Calibri"/>
        <family val="2"/>
      </rPr>
      <t>st</t>
    </r>
    <r>
      <rPr>
        <b/>
        <sz val="11"/>
        <color theme="1"/>
        <rFont val="Calibri"/>
        <family val="2"/>
      </rPr>
      <t xml:space="preserve"> Point Annual Salary:  €31,935 Clerical Officer</t>
    </r>
  </si>
  <si>
    <r>
      <t>1</t>
    </r>
    <r>
      <rPr>
        <b/>
        <vertAlign val="superscript"/>
        <sz val="11"/>
        <color theme="1"/>
        <rFont val="Calibri"/>
        <family val="2"/>
      </rPr>
      <t>st</t>
    </r>
    <r>
      <rPr>
        <b/>
        <sz val="11"/>
        <color theme="1"/>
        <rFont val="Calibri"/>
        <family val="2"/>
      </rPr>
      <t xml:space="preserve"> Point Annual Salary:  €52,762 Grade V</t>
    </r>
  </si>
  <si>
    <r>
      <t>Please state how the agency fee is calculated, eg:  The agency fee  is "x" % of the hourly rate only, or the agency fee  is "x" % of the total hourly rate+employers prsi+ holiday pay,</t>
    </r>
    <r>
      <rPr>
        <b/>
        <sz val="10"/>
        <color rgb="FFFF0000"/>
        <rFont val="Calibri"/>
        <family val="2"/>
      </rPr>
      <t xml:space="preserve"> </t>
    </r>
    <r>
      <rPr>
        <b/>
        <sz val="10"/>
        <rFont val="Calibri"/>
        <family val="2"/>
      </rPr>
      <t>pension, etc.  You must give a formula based on the above agency fee cost, eg:(based on agency fee being 8% (for example purposes only): €13.88 x 8% = €1.13 or €13.88 + PRSI Cost + Holiday Pay Costs x 8% = €xx.xx</t>
    </r>
  </si>
  <si>
    <t>PENSION CONTRIBUTION</t>
  </si>
  <si>
    <t>YARD MANAGER (Equestrian Centre)</t>
  </si>
  <si>
    <t>Quote based on hourly rate (if and when required)</t>
  </si>
  <si>
    <r>
      <t>1</t>
    </r>
    <r>
      <rPr>
        <b/>
        <vertAlign val="superscript"/>
        <sz val="10"/>
        <color rgb="FF000000"/>
        <rFont val="Calibri"/>
        <family val="2"/>
        <scheme val="minor"/>
      </rPr>
      <t>st</t>
    </r>
    <r>
      <rPr>
        <b/>
        <sz val="10"/>
        <color rgb="FF000000"/>
        <rFont val="Calibri"/>
        <family val="2"/>
        <scheme val="minor"/>
      </rPr>
      <t xml:space="preserve"> Point Annual Salary:  €37,389 , €719.02 per week</t>
    </r>
  </si>
  <si>
    <r>
      <t xml:space="preserve">APPENDIX 2 - PRICING SCHEDULE - </t>
    </r>
    <r>
      <rPr>
        <b/>
        <sz val="18"/>
        <color rgb="FFFF0000"/>
        <rFont val="Calibri"/>
        <family val="2"/>
        <scheme val="minor"/>
      </rPr>
      <t xml:space="preserve">MUST be completed in FULL </t>
    </r>
  </si>
  <si>
    <r>
      <t>1</t>
    </r>
    <r>
      <rPr>
        <b/>
        <vertAlign val="superscript"/>
        <sz val="10"/>
        <color rgb="FF000000"/>
        <rFont val="Calibri"/>
        <family val="2"/>
        <scheme val="minor"/>
      </rPr>
      <t>st</t>
    </r>
    <r>
      <rPr>
        <b/>
        <sz val="10"/>
        <color rgb="FF000000"/>
        <rFont val="Calibri"/>
        <family val="2"/>
        <scheme val="minor"/>
      </rPr>
      <t xml:space="preserve"> Point Annual Salary:  €38,283.00</t>
    </r>
  </si>
  <si>
    <t xml:space="preserve">SNA Special Needs Assistant - Casual </t>
  </si>
  <si>
    <t>INTERPRETER - Casual</t>
  </si>
  <si>
    <r>
      <rPr>
        <b/>
        <sz val="12"/>
        <color theme="1"/>
        <rFont val="Calibri"/>
        <family val="2"/>
      </rPr>
      <t>ADMINISTRATIVE GRADE IV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</si>
  <si>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t>CLERICAL OFFICER GRADE III (Quote based on 1st Point of Salary Scale Hourly Rate)</t>
  </si>
  <si>
    <t>Tender Competition for the Establishment of a Multi-party Framework Agreement  for Recruitment Agency Services  - KCETB</t>
  </si>
  <si>
    <t xml:space="preserve">AGENCY FEE COSTS  HAVE AUTOMATICALLY TRANSFERRED FROM THE TABLES ABOVE INTO THE RELEVANT COLUMN BELOW  (Maximum Score 4,000 marks) </t>
  </si>
  <si>
    <t>Name of Tenderer/Company Name</t>
  </si>
  <si>
    <t>The percentage fee in the relevant tables below must involve all elements of the recruitment process as set out above and must be based on the first point of the current salary scales noted below. No other/additional costs/fees/charges will be paid to the service provider under any circumstances.</t>
  </si>
  <si>
    <t>All costs detailed must include any third-party costs, which will be borne by the successful Tenderer. No other/additional costs/fees/charges will be paid to the service provider under any circumstances.</t>
  </si>
  <si>
    <t>All costs quoted must be all-inclusive (ie including but not limited to shipping, packaging, delivery, ancillary costs and all other costs/expenses), be expressed in Euro only and exclusive of VAT.</t>
  </si>
  <si>
    <t>AGENCY FEE - CALCULATION</t>
  </si>
  <si>
    <t>I N S T R U C T I O N S</t>
  </si>
  <si>
    <r>
      <t xml:space="preserve">Please complete all cells coloured </t>
    </r>
    <r>
      <rPr>
        <b/>
        <sz val="14"/>
        <color theme="1"/>
        <rFont val="Calibri"/>
        <family val="2"/>
        <scheme val="minor"/>
      </rPr>
      <t>cream</t>
    </r>
    <r>
      <rPr>
        <sz val="14"/>
        <color theme="1"/>
        <rFont val="Calibri"/>
        <family val="2"/>
        <scheme val="minor"/>
      </rPr>
      <t xml:space="preserve"> in the pricing schedule.</t>
    </r>
  </si>
  <si>
    <r>
      <rPr>
        <b/>
        <sz val="14"/>
        <color theme="1"/>
        <rFont val="Calibri"/>
        <family val="2"/>
        <scheme val="minor"/>
      </rPr>
      <t>Agency Fee Calculation</t>
    </r>
    <r>
      <rPr>
        <sz val="14"/>
        <color theme="1"/>
        <rFont val="Calibri"/>
        <family val="2"/>
        <scheme val="minor"/>
      </rPr>
      <t xml:space="preserve">:  you must outline how the % agency fee is calculated in cell </t>
    </r>
    <r>
      <rPr>
        <b/>
        <sz val="14"/>
        <color theme="1"/>
        <rFont val="Calibri"/>
        <family val="2"/>
        <scheme val="minor"/>
      </rPr>
      <t>D15 below these instructions</t>
    </r>
    <r>
      <rPr>
        <sz val="14"/>
        <color theme="1"/>
        <rFont val="Calibri"/>
        <family val="2"/>
        <scheme val="minor"/>
      </rPr>
      <t>.</t>
    </r>
  </si>
  <si>
    <t>Intrepreter - €38,283</t>
  </si>
  <si>
    <t>Yard Manager - €37,389</t>
  </si>
  <si>
    <r>
      <t xml:space="preserve">Total cost calculated for evaluation purposes at cell </t>
    </r>
    <r>
      <rPr>
        <b/>
        <sz val="14"/>
        <color theme="1"/>
        <rFont val="Calibri"/>
        <family val="2"/>
        <scheme val="minor"/>
      </rPr>
      <t>D135</t>
    </r>
    <r>
      <rPr>
        <sz val="14"/>
        <color theme="1"/>
        <rFont val="Calibri"/>
        <family val="2"/>
        <scheme val="minor"/>
      </rPr>
      <t xml:space="preserve"> must be entered on the Form of Tender in the Tender Response Document.</t>
    </r>
  </si>
  <si>
    <r>
      <t xml:space="preserve">SNA Casual - </t>
    </r>
    <r>
      <rPr>
        <sz val="10"/>
        <color theme="1"/>
        <rFont val="Aptos Narrow"/>
        <family val="2"/>
      </rPr>
      <t>€</t>
    </r>
    <r>
      <rPr>
        <sz val="10"/>
        <color theme="1"/>
        <rFont val="Calibri"/>
        <family val="2"/>
      </rPr>
      <t>17.45 hourly</t>
    </r>
  </si>
  <si>
    <t>EMPLOYERS PRSI (based on 11.25%)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</si>
</sst>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31" x14ac:knownFonts="1">
    <font>
      <sz val="11"/>
      <color theme="1"/>
      <name val="Calibri"/>
      <family val="2"/>
      <scheme val="minor"/>
    </font>
    <font>
      <b/>
      <sz val="11"/>
      <color theme="1"/>
      <name val="Calibri"/>
      <family val="2"/>
      <scheme val="minor"/>
    </font>
    <font>
      <b/>
      <sz val="10"/>
      <color theme="1"/>
      <name val="Calibri"/>
      <family val="2"/>
    </font>
    <font>
      <b/>
      <vertAlign val="superscript"/>
      <sz val="10"/>
      <color theme="1"/>
      <name val="Calibri"/>
      <family val="2"/>
    </font>
    <font>
      <b/>
      <sz val="10"/>
      <color theme="1"/>
      <name val="Arial Black"/>
      <family val="2"/>
    </font>
    <font>
      <sz val="10"/>
      <color theme="1"/>
      <name val="Calibri"/>
      <family val="2"/>
    </font>
    <font>
      <i/>
      <sz val="11"/>
      <color theme="1"/>
      <name val="Calibri"/>
      <family val="2"/>
      <scheme val="minor"/>
    </font>
    <font>
      <b/>
      <sz val="10.5"/>
      <color rgb="FFE9E9E3"/>
      <name val="Arial"/>
      <family val="2"/>
    </font>
    <font>
      <b/>
      <sz val="10.5"/>
      <color rgb="FF038B91"/>
      <name val="Arial"/>
      <family val="2"/>
    </font>
    <font>
      <b/>
      <sz val="11"/>
      <color theme="1"/>
      <name val="Arial"/>
      <family val="2"/>
    </font>
    <font>
      <b/>
      <sz val="18"/>
      <color theme="1"/>
      <name val="Calibri"/>
      <family val="2"/>
      <scheme val="minor"/>
    </font>
    <font>
      <b/>
      <sz val="14"/>
      <color theme="1"/>
      <name val="Calibri"/>
      <family val="2"/>
      <scheme val="minor"/>
    </font>
    <font>
      <b/>
      <sz val="10"/>
      <name val="Calibri"/>
      <family val="2"/>
    </font>
    <font>
      <b/>
      <u/>
      <sz val="10"/>
      <color theme="1"/>
      <name val="Calibri"/>
      <family val="2"/>
    </font>
    <font>
      <sz val="11"/>
      <color theme="1"/>
      <name val="Arial"/>
      <family val="2"/>
    </font>
    <font>
      <b/>
      <sz val="12"/>
      <color theme="1"/>
      <name val="Calibri"/>
      <family val="2"/>
    </font>
    <font>
      <b/>
      <sz val="11"/>
      <color rgb="FFFF0000"/>
      <name val="Arial"/>
      <family val="2"/>
    </font>
    <font>
      <b/>
      <sz val="10"/>
      <color rgb="FFFF0000"/>
      <name val="Calibri"/>
      <family val="2"/>
    </font>
    <font>
      <b/>
      <sz val="11"/>
      <color theme="1"/>
      <name val="Calibri"/>
      <family val="2"/>
    </font>
    <font>
      <sz val="8"/>
      <name val="Calibri"/>
      <family val="2"/>
      <scheme val="minor"/>
    </font>
    <font>
      <sz val="10"/>
      <color theme="1"/>
      <name val="Aptos Narrow"/>
      <family val="2"/>
    </font>
    <font>
      <b/>
      <sz val="11"/>
      <color rgb="FF000000"/>
      <name val="Calibri"/>
      <family val="2"/>
      <scheme val="minor"/>
    </font>
    <font>
      <b/>
      <sz val="10"/>
      <color rgb="FF000000"/>
      <name val="Calibri"/>
      <family val="2"/>
      <scheme val="minor"/>
    </font>
    <font>
      <b/>
      <vertAlign val="superscript"/>
      <sz val="10"/>
      <color rgb="FF000000"/>
      <name val="Calibri"/>
      <family val="2"/>
      <scheme val="minor"/>
    </font>
    <font>
      <b/>
      <vertAlign val="superscript"/>
      <sz val="11"/>
      <color theme="1"/>
      <name val="Calibri"/>
      <family val="2"/>
    </font>
    <font>
      <b/>
      <sz val="10"/>
      <color rgb="FF000000"/>
      <name val="Arial Black"/>
      <family val="2"/>
    </font>
    <font>
      <b/>
      <sz val="20"/>
      <color theme="1"/>
      <name val="Calibri"/>
      <family val="2"/>
      <scheme val="minor"/>
    </font>
    <font>
      <sz val="20"/>
      <color theme="1"/>
      <name val="Calibri"/>
      <family val="2"/>
      <scheme val="minor"/>
    </font>
    <font>
      <b/>
      <sz val="18"/>
      <color rgb="FFFF0000"/>
      <name val="Calibri"/>
      <family val="2"/>
      <scheme val="minor"/>
    </font>
    <font>
      <sz val="11"/>
      <color theme="1"/>
      <name val="Calibri"/>
      <family val="2"/>
      <scheme val="minor"/>
    </font>
    <font>
      <sz val="14"/>
      <color theme="1"/>
      <name val="Calibri"/>
      <family val="2"/>
      <scheme val="minor"/>
    </font>
  </fonts>
  <fills count="1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038B91"/>
        <bgColor indexed="64"/>
      </patternFill>
    </fill>
    <fill>
      <patternFill patternType="solid">
        <fgColor rgb="FFE9E9E3"/>
        <bgColor indexed="64"/>
      </patternFill>
    </fill>
    <fill>
      <patternFill patternType="solid">
        <fgColor rgb="FFD9D9D9"/>
        <bgColor rgb="FF000000"/>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5" tint="0.79998168889431442"/>
        <bgColor rgb="FF000000"/>
      </patternFill>
    </fill>
    <fill>
      <patternFill patternType="solid">
        <fgColor rgb="FFFFFF00"/>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9" fillId="0" borderId="0" applyFont="0" applyFill="0" applyBorder="0" applyAlignment="0" applyProtection="0"/>
  </cellStyleXfs>
  <cellXfs count="141">
    <xf numFmtId="0" fontId="0" fillId="0" borderId="0" xfId="0"/>
    <xf numFmtId="0" fontId="1" fillId="0" borderId="0" xfId="0" applyFont="1" applyAlignment="1">
      <alignment horizontal="center" vertical="center"/>
    </xf>
    <xf numFmtId="0" fontId="0" fillId="0" borderId="0" xfId="0" applyAlignment="1">
      <alignment vertical="center"/>
    </xf>
    <xf numFmtId="0" fontId="26" fillId="0" borderId="0" xfId="0" applyFont="1" applyAlignment="1">
      <alignment vertical="center"/>
    </xf>
    <xf numFmtId="0" fontId="27" fillId="0" borderId="0" xfId="0" applyFont="1" applyAlignment="1">
      <alignment vertical="center"/>
    </xf>
    <xf numFmtId="0" fontId="1" fillId="0" borderId="0" xfId="0" applyFont="1" applyAlignment="1">
      <alignment horizontal="center"/>
    </xf>
    <xf numFmtId="0" fontId="10" fillId="0" borderId="0" xfId="0" applyFont="1" applyAlignment="1">
      <alignment vertical="center" wrapText="1"/>
    </xf>
    <xf numFmtId="0" fontId="10" fillId="0" borderId="0" xfId="0" applyFont="1" applyAlignment="1">
      <alignment horizontal="center" vertical="center" wrapText="1"/>
    </xf>
    <xf numFmtId="0" fontId="11" fillId="3" borderId="15" xfId="0" applyFont="1" applyFill="1" applyBorder="1" applyAlignment="1">
      <alignment vertical="center"/>
    </xf>
    <xf numFmtId="0" fontId="11" fillId="0" borderId="0" xfId="0" applyFont="1" applyAlignment="1">
      <alignment horizontal="center" vertical="center"/>
    </xf>
    <xf numFmtId="0" fontId="11" fillId="0" borderId="0" xfId="0" applyFont="1"/>
    <xf numFmtId="0" fontId="11" fillId="0" borderId="0" xfId="0" applyFont="1" applyAlignment="1">
      <alignment horizontal="center"/>
    </xf>
    <xf numFmtId="0" fontId="1" fillId="4" borderId="0" xfId="0" applyFont="1" applyFill="1" applyAlignment="1">
      <alignment horizontal="center" vertical="center"/>
    </xf>
    <xf numFmtId="0" fontId="1" fillId="0" borderId="0" xfId="0" applyFont="1" applyAlignment="1">
      <alignment horizontal="center" vertical="center" wrapText="1"/>
    </xf>
    <xf numFmtId="0" fontId="10" fillId="0" borderId="0" xfId="0" applyFont="1" applyAlignment="1">
      <alignment horizontal="left" wrapText="1"/>
    </xf>
    <xf numFmtId="0" fontId="12" fillId="6" borderId="4" xfId="0" applyFont="1" applyFill="1" applyBorder="1" applyAlignment="1">
      <alignment vertical="center" wrapText="1"/>
    </xf>
    <xf numFmtId="164" fontId="12" fillId="6" borderId="8" xfId="0" applyNumberFormat="1" applyFont="1" applyFill="1" applyBorder="1" applyAlignment="1">
      <alignment vertical="center" wrapText="1"/>
    </xf>
    <xf numFmtId="0" fontId="12" fillId="0" borderId="2" xfId="0" applyFont="1" applyBorder="1" applyAlignment="1">
      <alignment vertical="center" wrapText="1"/>
    </xf>
    <xf numFmtId="164" fontId="12" fillId="0" borderId="7" xfId="0" applyNumberFormat="1" applyFont="1" applyBorder="1" applyAlignment="1">
      <alignment vertical="center" wrapText="1"/>
    </xf>
    <xf numFmtId="164" fontId="12" fillId="0" borderId="6"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0" fontId="4" fillId="2" borderId="4" xfId="0" applyFont="1" applyFill="1" applyBorder="1" applyAlignment="1">
      <alignment vertical="center" wrapText="1"/>
    </xf>
    <xf numFmtId="0" fontId="2" fillId="2" borderId="5" xfId="0" applyFont="1" applyFill="1" applyBorder="1" applyAlignment="1">
      <alignment horizontal="center" vertical="center" wrapText="1"/>
    </xf>
    <xf numFmtId="0" fontId="2" fillId="0" borderId="4" xfId="0" applyFont="1" applyBorder="1" applyAlignment="1">
      <alignment vertical="center" wrapText="1"/>
    </xf>
    <xf numFmtId="0" fontId="2" fillId="0" borderId="5" xfId="0" applyFont="1" applyBorder="1" applyAlignment="1">
      <alignment horizontal="center" vertical="center" wrapText="1"/>
    </xf>
    <xf numFmtId="164" fontId="2" fillId="0" borderId="5" xfId="0" applyNumberFormat="1" applyFont="1" applyBorder="1" applyAlignment="1">
      <alignment horizontal="right" vertical="center" wrapText="1"/>
    </xf>
    <xf numFmtId="10" fontId="2" fillId="0" borderId="0" xfId="0" applyNumberFormat="1" applyFont="1" applyAlignment="1">
      <alignment horizontal="center" vertical="center" wrapText="1"/>
    </xf>
    <xf numFmtId="0" fontId="1" fillId="0" borderId="0" xfId="0" applyFont="1"/>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164" fontId="2" fillId="4" borderId="5" xfId="0" applyNumberFormat="1" applyFont="1" applyFill="1" applyBorder="1" applyAlignment="1">
      <alignment horizontal="right" vertical="center" wrapText="1"/>
    </xf>
    <xf numFmtId="0" fontId="1" fillId="0" borderId="0" xfId="0" applyFont="1" applyAlignment="1">
      <alignment vertical="center"/>
    </xf>
    <xf numFmtId="0" fontId="2" fillId="2" borderId="5" xfId="0" applyFont="1" applyFill="1" applyBorder="1" applyAlignment="1">
      <alignment vertical="center" wrapText="1"/>
    </xf>
    <xf numFmtId="0" fontId="2" fillId="0" borderId="0" xfId="0" applyFont="1" applyAlignment="1">
      <alignment vertical="center" wrapText="1"/>
    </xf>
    <xf numFmtId="164" fontId="2" fillId="0" borderId="0" xfId="0" applyNumberFormat="1" applyFont="1" applyAlignment="1">
      <alignment horizontal="right" vertical="center" wrapText="1"/>
    </xf>
    <xf numFmtId="0" fontId="21" fillId="12" borderId="0" xfId="0" applyFont="1" applyFill="1" applyAlignment="1">
      <alignment horizontal="center" vertical="center"/>
    </xf>
    <xf numFmtId="0" fontId="21" fillId="0" borderId="0" xfId="0" applyFont="1" applyAlignment="1">
      <alignment horizontal="center"/>
    </xf>
    <xf numFmtId="0" fontId="22" fillId="9" borderId="4" xfId="0" applyFont="1" applyFill="1" applyBorder="1" applyAlignment="1">
      <alignment vertical="center" wrapText="1"/>
    </xf>
    <xf numFmtId="0" fontId="22" fillId="9" borderId="5" xfId="0" applyFont="1" applyFill="1" applyBorder="1" applyAlignment="1">
      <alignment vertical="center" wrapText="1"/>
    </xf>
    <xf numFmtId="0" fontId="25" fillId="9" borderId="4" xfId="0" applyFont="1" applyFill="1" applyBorder="1" applyAlignment="1">
      <alignment vertical="center" wrapText="1"/>
    </xf>
    <xf numFmtId="0" fontId="22" fillId="9" borderId="5" xfId="0" applyFont="1" applyFill="1" applyBorder="1" applyAlignment="1">
      <alignment horizontal="center" vertical="center" wrapText="1"/>
    </xf>
    <xf numFmtId="0" fontId="22" fillId="0" borderId="4" xfId="0" applyFont="1" applyBorder="1" applyAlignment="1">
      <alignment vertical="center" wrapText="1"/>
    </xf>
    <xf numFmtId="0" fontId="22" fillId="0" borderId="5" xfId="0" applyFont="1" applyBorder="1" applyAlignment="1">
      <alignment horizontal="center" vertical="center" wrapText="1"/>
    </xf>
    <xf numFmtId="8" fontId="22" fillId="0" borderId="5" xfId="0" applyNumberFormat="1" applyFont="1" applyBorder="1" applyAlignment="1">
      <alignment horizontal="right" vertical="center" wrapText="1"/>
    </xf>
    <xf numFmtId="0" fontId="22" fillId="12" borderId="4" xfId="0" applyFont="1" applyFill="1" applyBorder="1" applyAlignment="1">
      <alignment vertical="center" wrapText="1"/>
    </xf>
    <xf numFmtId="0" fontId="22" fillId="12" borderId="5" xfId="0" applyFont="1" applyFill="1" applyBorder="1" applyAlignment="1">
      <alignment vertical="center" wrapText="1"/>
    </xf>
    <xf numFmtId="8" fontId="22" fillId="12" borderId="5" xfId="0" applyNumberFormat="1" applyFont="1" applyFill="1" applyBorder="1" applyAlignment="1">
      <alignment horizontal="right" vertical="center" wrapText="1"/>
    </xf>
    <xf numFmtId="0" fontId="22" fillId="0" borderId="0" xfId="0" applyFont="1" applyAlignment="1">
      <alignment vertical="center" wrapText="1"/>
    </xf>
    <xf numFmtId="8" fontId="22" fillId="0" borderId="0" xfId="0" applyNumberFormat="1" applyFont="1" applyAlignment="1">
      <alignment horizontal="right" vertical="center" wrapText="1"/>
    </xf>
    <xf numFmtId="0" fontId="2" fillId="2" borderId="4" xfId="0" applyFont="1" applyFill="1" applyBorder="1" applyAlignment="1">
      <alignment vertical="center" wrapText="1"/>
    </xf>
    <xf numFmtId="164" fontId="2" fillId="0" borderId="5" xfId="0" applyNumberFormat="1" applyFont="1" applyBorder="1" applyAlignment="1">
      <alignment vertical="center" wrapText="1"/>
    </xf>
    <xf numFmtId="0" fontId="12" fillId="4" borderId="4" xfId="0" applyFont="1" applyFill="1" applyBorder="1" applyAlignment="1">
      <alignment vertical="center" wrapText="1"/>
    </xf>
    <xf numFmtId="0" fontId="12" fillId="4" borderId="5" xfId="0" applyFont="1" applyFill="1" applyBorder="1" applyAlignment="1">
      <alignment vertical="center" wrapText="1"/>
    </xf>
    <xf numFmtId="164" fontId="12" fillId="4" borderId="5" xfId="0" applyNumberFormat="1" applyFont="1" applyFill="1" applyBorder="1" applyAlignment="1">
      <alignment vertical="center" wrapText="1"/>
    </xf>
    <xf numFmtId="0" fontId="12" fillId="0" borderId="0" xfId="0" applyFont="1" applyAlignment="1">
      <alignment vertical="center" wrapText="1"/>
    </xf>
    <xf numFmtId="164" fontId="12" fillId="0" borderId="0" xfId="0" applyNumberFormat="1" applyFont="1" applyAlignment="1">
      <alignment vertical="center" wrapText="1"/>
    </xf>
    <xf numFmtId="0" fontId="6" fillId="0" borderId="0" xfId="0" applyFont="1" applyAlignment="1">
      <alignment horizontal="justify" vertical="center" wrapText="1"/>
    </xf>
    <xf numFmtId="0" fontId="1" fillId="4" borderId="1" xfId="0" applyFont="1" applyFill="1" applyBorder="1" applyAlignment="1">
      <alignment horizontal="center"/>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164" fontId="5" fillId="4" borderId="1" xfId="0" applyNumberFormat="1" applyFont="1" applyFill="1" applyBorder="1" applyAlignment="1">
      <alignment vertical="center"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0" xfId="0" applyFont="1" applyFill="1" applyBorder="1" applyAlignment="1">
      <alignment vertical="center" wrapText="1"/>
    </xf>
    <xf numFmtId="0" fontId="5" fillId="4" borderId="9" xfId="0" applyFont="1" applyFill="1" applyBorder="1" applyAlignment="1">
      <alignment vertical="center" wrapText="1"/>
    </xf>
    <xf numFmtId="0" fontId="5" fillId="4" borderId="12" xfId="0" applyFont="1" applyFill="1" applyBorder="1" applyAlignment="1">
      <alignment horizontal="left" vertical="center" wrapText="1"/>
    </xf>
    <xf numFmtId="164" fontId="5" fillId="4" borderId="13" xfId="0" applyNumberFormat="1" applyFont="1" applyFill="1" applyBorder="1" applyAlignment="1">
      <alignment vertical="center" wrapText="1"/>
    </xf>
    <xf numFmtId="164" fontId="0" fillId="3" borderId="1" xfId="0" applyNumberFormat="1" applyFill="1" applyBorder="1" applyAlignment="1">
      <alignment vertical="center"/>
    </xf>
    <xf numFmtId="0" fontId="1" fillId="13" borderId="1" xfId="0" applyFont="1" applyFill="1" applyBorder="1" applyAlignment="1">
      <alignment vertical="center" wrapText="1"/>
    </xf>
    <xf numFmtId="0" fontId="15" fillId="0" borderId="0" xfId="0" applyFont="1" applyAlignment="1">
      <alignment horizontal="center" vertical="center" wrapText="1"/>
    </xf>
    <xf numFmtId="164" fontId="0" fillId="0" borderId="0" xfId="0" applyNumberFormat="1" applyAlignment="1">
      <alignment vertical="center"/>
    </xf>
    <xf numFmtId="0" fontId="1" fillId="0" borderId="0" xfId="0" applyFont="1" applyAlignment="1">
      <alignment vertical="center" wrapText="1"/>
    </xf>
    <xf numFmtId="0" fontId="7" fillId="7" borderId="11" xfId="0" applyFont="1" applyFill="1" applyBorder="1" applyAlignment="1">
      <alignment vertical="center"/>
    </xf>
    <xf numFmtId="0" fontId="8" fillId="8" borderId="11" xfId="0" applyFont="1" applyFill="1" applyBorder="1" applyAlignment="1">
      <alignment horizontal="center" vertical="center"/>
    </xf>
    <xf numFmtId="0" fontId="8" fillId="8" borderId="11" xfId="0" applyFont="1" applyFill="1" applyBorder="1" applyAlignment="1">
      <alignment horizontal="center" vertical="center" wrapText="1"/>
    </xf>
    <xf numFmtId="0" fontId="9" fillId="0" borderId="0" xfId="0" applyFont="1" applyAlignment="1">
      <alignment horizontal="justify" vertical="center"/>
    </xf>
    <xf numFmtId="0" fontId="9" fillId="3" borderId="2" xfId="0" applyFont="1" applyFill="1" applyBorder="1" applyAlignment="1">
      <alignment vertical="center"/>
    </xf>
    <xf numFmtId="0" fontId="14" fillId="0" borderId="0" xfId="0" applyFont="1" applyAlignment="1">
      <alignment horizontal="left" vertical="center"/>
    </xf>
    <xf numFmtId="0" fontId="9" fillId="13" borderId="1" xfId="0" applyFont="1" applyFill="1" applyBorder="1" applyAlignment="1">
      <alignment horizontal="left" vertical="center" wrapText="1"/>
    </xf>
    <xf numFmtId="0" fontId="9" fillId="0" borderId="9"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justify" vertical="center" wrapText="1"/>
    </xf>
    <xf numFmtId="0" fontId="2" fillId="10" borderId="5" xfId="0" applyFont="1" applyFill="1" applyBorder="1" applyAlignment="1" applyProtection="1">
      <alignment vertical="center" wrapText="1"/>
      <protection locked="0"/>
    </xf>
    <xf numFmtId="164" fontId="2" fillId="10" borderId="5" xfId="0" applyNumberFormat="1" applyFont="1" applyFill="1" applyBorder="1" applyAlignment="1" applyProtection="1">
      <alignment horizontal="right" vertical="center" wrapText="1"/>
      <protection locked="0"/>
    </xf>
    <xf numFmtId="10" fontId="2" fillId="0" borderId="5" xfId="0" applyNumberFormat="1" applyFont="1" applyBorder="1" applyAlignment="1" applyProtection="1">
      <alignment horizontal="center" vertical="center" wrapText="1"/>
      <protection locked="0"/>
    </xf>
    <xf numFmtId="164" fontId="2" fillId="0" borderId="5" xfId="0" applyNumberFormat="1" applyFont="1" applyBorder="1" applyAlignment="1" applyProtection="1">
      <alignment horizontal="right" vertical="center" wrapText="1"/>
      <protection locked="0"/>
    </xf>
    <xf numFmtId="10" fontId="2" fillId="10" borderId="5" xfId="0" applyNumberFormat="1" applyFont="1" applyFill="1" applyBorder="1" applyAlignment="1" applyProtection="1">
      <alignment horizontal="center" vertical="center" wrapText="1"/>
      <protection locked="0"/>
    </xf>
    <xf numFmtId="9" fontId="2" fillId="10" borderId="5" xfId="1" applyFont="1" applyFill="1" applyBorder="1" applyAlignment="1" applyProtection="1">
      <alignment horizontal="center" vertical="center" wrapText="1"/>
      <protection locked="0"/>
    </xf>
    <xf numFmtId="0" fontId="22" fillId="10" borderId="5" xfId="0" applyFont="1" applyFill="1" applyBorder="1" applyAlignment="1" applyProtection="1">
      <alignment vertical="center" wrapText="1"/>
      <protection locked="0"/>
    </xf>
    <xf numFmtId="0" fontId="22" fillId="10" borderId="5" xfId="0" applyFont="1" applyFill="1" applyBorder="1" applyAlignment="1" applyProtection="1">
      <alignment horizontal="right" vertical="center" wrapText="1"/>
      <protection locked="0"/>
    </xf>
    <xf numFmtId="10" fontId="22" fillId="0" borderId="5" xfId="0" applyNumberFormat="1" applyFont="1" applyBorder="1" applyAlignment="1" applyProtection="1">
      <alignment horizontal="center" vertical="center" wrapText="1"/>
      <protection locked="0"/>
    </xf>
    <xf numFmtId="164" fontId="2" fillId="10" borderId="5" xfId="0" applyNumberFormat="1" applyFont="1" applyFill="1" applyBorder="1" applyAlignment="1" applyProtection="1">
      <alignment vertical="center" wrapText="1"/>
      <protection locked="0"/>
    </xf>
    <xf numFmtId="0" fontId="14" fillId="10" borderId="8" xfId="0" applyFont="1" applyFill="1" applyBorder="1" applyAlignment="1" applyProtection="1">
      <alignment horizontal="left" vertical="center"/>
      <protection locked="0"/>
    </xf>
    <xf numFmtId="0" fontId="14" fillId="10" borderId="6" xfId="0" applyFont="1" applyFill="1" applyBorder="1" applyAlignment="1" applyProtection="1">
      <alignment horizontal="left" vertical="center"/>
      <protection locked="0"/>
    </xf>
    <xf numFmtId="0" fontId="14" fillId="10" borderId="5" xfId="0" applyFont="1" applyFill="1" applyBorder="1" applyAlignment="1" applyProtection="1">
      <alignment horizontal="left" vertical="center"/>
      <protection locked="0"/>
    </xf>
    <xf numFmtId="0" fontId="14" fillId="10" borderId="2" xfId="0" applyFont="1" applyFill="1" applyBorder="1" applyAlignment="1" applyProtection="1">
      <alignment horizontal="left" vertical="center"/>
      <protection locked="0"/>
    </xf>
    <xf numFmtId="0" fontId="14" fillId="10" borderId="7" xfId="0" applyFont="1" applyFill="1" applyBorder="1" applyAlignment="1" applyProtection="1">
      <alignment horizontal="left" vertical="center"/>
      <protection locked="0"/>
    </xf>
    <xf numFmtId="0" fontId="14" fillId="10" borderId="3" xfId="0" applyFont="1" applyFill="1" applyBorder="1" applyAlignment="1" applyProtection="1">
      <alignment horizontal="left" vertical="center"/>
      <protection locked="0"/>
    </xf>
    <xf numFmtId="0" fontId="7" fillId="7" borderId="11" xfId="0" applyFont="1" applyFill="1" applyBorder="1" applyAlignment="1">
      <alignment vertical="center" wrapText="1"/>
    </xf>
    <xf numFmtId="0" fontId="22" fillId="9" borderId="2" xfId="0" applyFont="1" applyFill="1" applyBorder="1" applyAlignment="1">
      <alignment vertical="center" wrapText="1"/>
    </xf>
    <xf numFmtId="0" fontId="22" fillId="9" borderId="7" xfId="0" applyFont="1" applyFill="1" applyBorder="1" applyAlignment="1">
      <alignment vertical="center" wrapText="1"/>
    </xf>
    <xf numFmtId="0" fontId="22" fillId="9" borderId="3" xfId="0" applyFont="1" applyFill="1" applyBorder="1" applyAlignment="1">
      <alignment vertical="center" wrapText="1"/>
    </xf>
    <xf numFmtId="0" fontId="22" fillId="12" borderId="2" xfId="0" applyFont="1" applyFill="1" applyBorder="1" applyAlignment="1">
      <alignment vertical="center" wrapText="1"/>
    </xf>
    <xf numFmtId="0" fontId="22" fillId="12" borderId="7" xfId="0" applyFont="1" applyFill="1" applyBorder="1" applyAlignment="1">
      <alignment vertical="center" wrapText="1"/>
    </xf>
    <xf numFmtId="0" fontId="22" fillId="12" borderId="3" xfId="0" applyFont="1" applyFill="1" applyBorder="1" applyAlignment="1">
      <alignment vertical="center" wrapText="1"/>
    </xf>
    <xf numFmtId="0" fontId="2" fillId="4" borderId="2" xfId="0" applyFont="1" applyFill="1" applyBorder="1" applyAlignment="1">
      <alignment vertical="center" wrapText="1"/>
    </xf>
    <xf numFmtId="0" fontId="2" fillId="4" borderId="7" xfId="0" applyFont="1" applyFill="1" applyBorder="1" applyAlignment="1">
      <alignment vertical="center" wrapText="1"/>
    </xf>
    <xf numFmtId="0" fontId="2" fillId="4" borderId="3" xfId="0" applyFont="1" applyFill="1" applyBorder="1" applyAlignment="1">
      <alignment vertical="center" wrapText="1"/>
    </xf>
    <xf numFmtId="0" fontId="2" fillId="2" borderId="2" xfId="0" applyFont="1" applyFill="1" applyBorder="1" applyAlignment="1">
      <alignment vertical="center" wrapText="1"/>
    </xf>
    <xf numFmtId="0" fontId="2" fillId="2" borderId="7" xfId="0" applyFont="1" applyFill="1" applyBorder="1" applyAlignment="1">
      <alignment vertical="center" wrapText="1"/>
    </xf>
    <xf numFmtId="0" fontId="2" fillId="2" borderId="3" xfId="0" applyFont="1" applyFill="1" applyBorder="1" applyAlignment="1">
      <alignment vertical="center" wrapText="1"/>
    </xf>
    <xf numFmtId="0" fontId="15" fillId="4" borderId="2" xfId="0" applyFont="1" applyFill="1" applyBorder="1" applyAlignment="1">
      <alignment vertical="center" wrapText="1"/>
    </xf>
    <xf numFmtId="0" fontId="18" fillId="2" borderId="2" xfId="0" applyFont="1" applyFill="1" applyBorder="1" applyAlignment="1">
      <alignment vertical="center" wrapText="1"/>
    </xf>
    <xf numFmtId="0" fontId="18" fillId="2" borderId="7" xfId="0" applyFont="1" applyFill="1" applyBorder="1" applyAlignment="1">
      <alignment vertical="center" wrapText="1"/>
    </xf>
    <xf numFmtId="0" fontId="18" fillId="2" borderId="3" xfId="0" applyFont="1" applyFill="1" applyBorder="1" applyAlignment="1">
      <alignment vertical="center" wrapText="1"/>
    </xf>
    <xf numFmtId="164" fontId="12" fillId="10" borderId="8" xfId="0" applyNumberFormat="1" applyFont="1" applyFill="1" applyBorder="1" applyAlignment="1" applyProtection="1">
      <alignment horizontal="center" vertical="center" wrapText="1"/>
      <protection locked="0"/>
    </xf>
    <xf numFmtId="164" fontId="12" fillId="10" borderId="5" xfId="0" applyNumberFormat="1"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9" fillId="11" borderId="11" xfId="0" applyFont="1" applyFill="1" applyBorder="1" applyAlignment="1">
      <alignment horizontal="center"/>
    </xf>
    <xf numFmtId="0" fontId="1" fillId="3" borderId="2"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30" fillId="10" borderId="17" xfId="0" applyFont="1" applyFill="1" applyBorder="1" applyAlignment="1">
      <alignment horizontal="left" vertical="center"/>
    </xf>
    <xf numFmtId="0" fontId="30" fillId="10" borderId="18" xfId="0" applyFont="1" applyFill="1" applyBorder="1" applyAlignment="1">
      <alignment horizontal="left" vertical="center"/>
    </xf>
    <xf numFmtId="0" fontId="30" fillId="10" borderId="19" xfId="0" applyFont="1" applyFill="1" applyBorder="1" applyAlignment="1">
      <alignment horizontal="left" vertical="center"/>
    </xf>
    <xf numFmtId="0" fontId="30" fillId="4" borderId="17" xfId="0" applyFont="1" applyFill="1" applyBorder="1" applyAlignment="1">
      <alignment horizontal="left" vertical="center" wrapText="1"/>
    </xf>
    <xf numFmtId="0" fontId="30" fillId="4" borderId="18" xfId="0" applyFont="1" applyFill="1" applyBorder="1" applyAlignment="1">
      <alignment horizontal="left" vertical="center" wrapText="1"/>
    </xf>
    <xf numFmtId="0" fontId="30" fillId="4" borderId="19" xfId="0" applyFont="1" applyFill="1" applyBorder="1" applyAlignment="1">
      <alignment horizontal="left" vertical="center" wrapText="1"/>
    </xf>
    <xf numFmtId="0" fontId="10" fillId="3" borderId="11" xfId="0" applyFont="1" applyFill="1" applyBorder="1" applyAlignment="1">
      <alignment horizontal="center" vertical="center" wrapText="1"/>
    </xf>
    <xf numFmtId="0" fontId="12" fillId="4" borderId="2"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0" fillId="5" borderId="11" xfId="0" applyFont="1" applyFill="1" applyBorder="1" applyAlignment="1">
      <alignment horizontal="center" vertical="center" wrapText="1"/>
    </xf>
    <xf numFmtId="0" fontId="26" fillId="0" borderId="0" xfId="0" applyFont="1" applyAlignment="1">
      <alignment horizontal="center" vertical="center" wrapText="1"/>
    </xf>
    <xf numFmtId="0" fontId="11" fillId="3" borderId="11" xfId="0" applyFont="1" applyFill="1" applyBorder="1" applyAlignment="1">
      <alignment horizontal="center" vertical="center"/>
    </xf>
    <xf numFmtId="0" fontId="30" fillId="4" borderId="17" xfId="0" applyFont="1" applyFill="1" applyBorder="1" applyAlignment="1">
      <alignment horizontal="left" vertical="center"/>
    </xf>
    <xf numFmtId="0" fontId="30" fillId="4" borderId="18" xfId="0" applyFont="1" applyFill="1" applyBorder="1" applyAlignment="1">
      <alignment horizontal="left" vertical="center"/>
    </xf>
    <xf numFmtId="0" fontId="30" fillId="4" borderId="19" xfId="0" applyFont="1" applyFill="1" applyBorder="1" applyAlignment="1">
      <alignment horizontal="left" vertical="center"/>
    </xf>
    <xf numFmtId="0" fontId="11" fillId="10" borderId="14" xfId="0" applyFont="1" applyFill="1" applyBorder="1" applyAlignment="1" applyProtection="1">
      <alignment horizontal="center" vertical="center"/>
      <protection locked="0"/>
    </xf>
    <xf numFmtId="0" fontId="11" fillId="10" borderId="16" xfId="0" applyFont="1" applyFill="1" applyBorder="1" applyAlignment="1" applyProtection="1">
      <alignment horizontal="center" vertical="center"/>
      <protection locked="0"/>
    </xf>
  </cellXfs>
  <cellStyles count="2">
    <cellStyle name="Normal" xfId="0" builtinId="0"/>
    <cellStyle name="Percent" xfId="1" builtinId="5"/>
  </cellStyles>
  <dxfs count="0"/>
  <tableStyles count="0" defaultTableStyle="TableStyleMedium2" defaultPivotStyle="PivotStyleLight16"/>
  <colors>
    <mruColors>
      <color rgb="FFFFB115"/>
      <color rgb="FF9966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92B93-1B6D-4814-A35A-FCC6465EB4EC}">
  <sheetPr>
    <pageSetUpPr fitToPage="1"/>
  </sheetPr>
  <dimension ref="A1:L152"/>
  <sheetViews>
    <sheetView tabSelected="1" topLeftCell="A95" zoomScaleNormal="100" workbookViewId="0">
      <selection activeCell="B151" sqref="B151"/>
    </sheetView>
  </sheetViews>
  <sheetFormatPr defaultRowHeight="15" x14ac:dyDescent="0.25"/>
  <cols>
    <col min="1" max="1" width="5.85546875" style="5" customWidth="1"/>
    <col min="2" max="2" width="63.42578125" customWidth="1"/>
    <col min="3" max="3" width="32.140625" customWidth="1"/>
    <col min="4" max="4" width="52.7109375" customWidth="1"/>
    <col min="5" max="5" width="34.140625" customWidth="1"/>
    <col min="6" max="6" width="46.140625" customWidth="1"/>
  </cols>
  <sheetData>
    <row r="1" spans="1:12" s="2" customFormat="1" ht="96.75" customHeight="1" x14ac:dyDescent="0.25">
      <c r="A1" s="1"/>
      <c r="B1" s="2" t="e" vm="1">
        <v>#VALUE!</v>
      </c>
      <c r="C1" s="134" t="s">
        <v>65</v>
      </c>
      <c r="D1" s="134"/>
      <c r="E1" s="134"/>
      <c r="F1" s="3"/>
      <c r="G1" s="4"/>
      <c r="H1" s="4"/>
      <c r="I1" s="4"/>
      <c r="J1" s="4"/>
      <c r="K1" s="4"/>
      <c r="L1" s="4"/>
    </row>
    <row r="2" spans="1:12" ht="57" customHeight="1" x14ac:dyDescent="0.25">
      <c r="B2" s="133" t="s">
        <v>59</v>
      </c>
      <c r="C2" s="133"/>
      <c r="D2" s="133"/>
      <c r="E2" s="133"/>
      <c r="F2" s="6"/>
    </row>
    <row r="3" spans="1:12" ht="22.5" customHeight="1" thickBot="1" x14ac:dyDescent="0.3">
      <c r="B3" s="7"/>
      <c r="C3" s="7"/>
      <c r="D3" s="7"/>
      <c r="E3" s="7"/>
      <c r="F3" s="7"/>
    </row>
    <row r="4" spans="1:12" s="2" customFormat="1" ht="36.75" customHeight="1" thickBot="1" x14ac:dyDescent="0.3">
      <c r="A4" s="1"/>
      <c r="B4" s="8" t="s">
        <v>67</v>
      </c>
      <c r="C4" s="139"/>
      <c r="D4" s="139"/>
      <c r="E4" s="140"/>
      <c r="F4" s="9"/>
    </row>
    <row r="5" spans="1:12" ht="26.25" customHeight="1" x14ac:dyDescent="0.3">
      <c r="B5" s="10"/>
      <c r="C5" s="11"/>
      <c r="D5" s="11"/>
      <c r="E5" s="11"/>
      <c r="F5" s="11"/>
    </row>
    <row r="6" spans="1:12" s="2" customFormat="1" ht="26.25" customHeight="1" x14ac:dyDescent="0.25">
      <c r="A6" s="1"/>
      <c r="B6" s="135" t="s">
        <v>72</v>
      </c>
      <c r="C6" s="135"/>
      <c r="D6" s="135"/>
      <c r="E6" s="135"/>
      <c r="F6" s="9"/>
    </row>
    <row r="7" spans="1:12" s="2" customFormat="1" ht="40.5" customHeight="1" x14ac:dyDescent="0.25">
      <c r="A7" s="12">
        <v>1</v>
      </c>
      <c r="B7" s="126" t="s">
        <v>70</v>
      </c>
      <c r="C7" s="127"/>
      <c r="D7" s="127"/>
      <c r="E7" s="128"/>
      <c r="F7" s="117"/>
      <c r="G7" s="117"/>
      <c r="H7" s="117"/>
    </row>
    <row r="8" spans="1:12" s="2" customFormat="1" ht="40.5" customHeight="1" x14ac:dyDescent="0.25">
      <c r="A8" s="12">
        <v>2</v>
      </c>
      <c r="B8" s="126" t="s">
        <v>69</v>
      </c>
      <c r="C8" s="127"/>
      <c r="D8" s="127"/>
      <c r="E8" s="128"/>
      <c r="F8" s="13"/>
      <c r="G8" s="13"/>
      <c r="H8" s="13"/>
    </row>
    <row r="9" spans="1:12" s="2" customFormat="1" ht="26.25" customHeight="1" x14ac:dyDescent="0.25">
      <c r="A9" s="12">
        <v>3</v>
      </c>
      <c r="B9" s="136" t="s">
        <v>74</v>
      </c>
      <c r="C9" s="137"/>
      <c r="D9" s="137"/>
      <c r="E9" s="138"/>
      <c r="F9" s="9"/>
    </row>
    <row r="10" spans="1:12" s="2" customFormat="1" ht="42.75" customHeight="1" x14ac:dyDescent="0.25">
      <c r="A10" s="12">
        <v>4</v>
      </c>
      <c r="B10" s="126" t="s">
        <v>68</v>
      </c>
      <c r="C10" s="127"/>
      <c r="D10" s="127"/>
      <c r="E10" s="128"/>
      <c r="F10" s="9"/>
    </row>
    <row r="11" spans="1:12" s="2" customFormat="1" ht="31.5" customHeight="1" x14ac:dyDescent="0.25">
      <c r="A11" s="12">
        <v>5</v>
      </c>
      <c r="B11" s="123" t="s">
        <v>73</v>
      </c>
      <c r="C11" s="124"/>
      <c r="D11" s="124"/>
      <c r="E11" s="125"/>
      <c r="F11" s="9"/>
    </row>
    <row r="12" spans="1:12" s="2" customFormat="1" ht="30.75" customHeight="1" x14ac:dyDescent="0.25">
      <c r="A12" s="12">
        <v>6</v>
      </c>
      <c r="B12" s="126" t="s">
        <v>77</v>
      </c>
      <c r="C12" s="127"/>
      <c r="D12" s="127"/>
      <c r="E12" s="128"/>
      <c r="F12" s="9"/>
    </row>
    <row r="13" spans="1:12" ht="26.25" customHeight="1" x14ac:dyDescent="0.35">
      <c r="B13" s="14"/>
      <c r="C13" s="14"/>
      <c r="D13" s="11"/>
      <c r="E13" s="11"/>
      <c r="F13" s="11"/>
    </row>
    <row r="14" spans="1:12" s="2" customFormat="1" ht="26.25" customHeight="1" x14ac:dyDescent="0.25">
      <c r="A14" s="1"/>
      <c r="B14" s="129" t="s">
        <v>71</v>
      </c>
      <c r="C14" s="129"/>
      <c r="D14" s="129"/>
      <c r="E14" s="129"/>
      <c r="F14" s="9"/>
    </row>
    <row r="15" spans="1:12" s="2" customFormat="1" ht="77.25" thickBot="1" x14ac:dyDescent="0.3">
      <c r="A15" s="1"/>
      <c r="B15" s="15" t="s">
        <v>54</v>
      </c>
      <c r="C15" s="16" t="s">
        <v>25</v>
      </c>
      <c r="D15" s="115"/>
      <c r="E15" s="116"/>
    </row>
    <row r="16" spans="1:12" s="2" customFormat="1" ht="15.75" thickBot="1" x14ac:dyDescent="0.3">
      <c r="A16" s="1"/>
      <c r="B16" s="17"/>
      <c r="C16" s="18"/>
      <c r="D16" s="19"/>
      <c r="E16" s="20"/>
    </row>
    <row r="17" spans="1:6" s="2" customFormat="1" ht="42" customHeight="1" thickBot="1" x14ac:dyDescent="0.3">
      <c r="A17" s="12">
        <v>1</v>
      </c>
      <c r="B17" s="130" t="s">
        <v>64</v>
      </c>
      <c r="C17" s="131"/>
      <c r="D17" s="132"/>
    </row>
    <row r="18" spans="1:6" ht="15.75" thickBot="1" x14ac:dyDescent="0.3">
      <c r="B18" s="108" t="s">
        <v>40</v>
      </c>
      <c r="C18" s="109"/>
      <c r="D18" s="110"/>
    </row>
    <row r="19" spans="1:6" x14ac:dyDescent="0.25">
      <c r="B19" s="112" t="s">
        <v>52</v>
      </c>
      <c r="C19" s="113"/>
      <c r="D19" s="114"/>
    </row>
    <row r="20" spans="1:6" ht="26.25" thickBot="1" x14ac:dyDescent="0.3">
      <c r="B20" s="21" t="s">
        <v>11</v>
      </c>
      <c r="C20" s="22" t="s">
        <v>22</v>
      </c>
      <c r="D20" s="22" t="s">
        <v>23</v>
      </c>
    </row>
    <row r="21" spans="1:6" ht="15.75" thickBot="1" x14ac:dyDescent="0.3">
      <c r="B21" s="23" t="s">
        <v>1</v>
      </c>
      <c r="C21" s="24" t="s">
        <v>21</v>
      </c>
      <c r="D21" s="25">
        <v>17.489999999999998</v>
      </c>
    </row>
    <row r="22" spans="1:6" ht="15.75" thickBot="1" x14ac:dyDescent="0.3">
      <c r="B22" s="23" t="s">
        <v>32</v>
      </c>
      <c r="C22" s="82"/>
      <c r="D22" s="83"/>
    </row>
    <row r="23" spans="1:6" ht="15.75" thickBot="1" x14ac:dyDescent="0.3">
      <c r="B23" s="23" t="s">
        <v>20</v>
      </c>
      <c r="C23" s="82"/>
      <c r="D23" s="83"/>
      <c r="F23" s="26"/>
    </row>
    <row r="24" spans="1:6" ht="15.75" thickBot="1" x14ac:dyDescent="0.3">
      <c r="B24" s="23" t="s">
        <v>79</v>
      </c>
      <c r="C24" s="84">
        <v>0.1125</v>
      </c>
      <c r="D24" s="85">
        <f>(D21+D22+D23)*11.25%</f>
        <v>1.967625</v>
      </c>
      <c r="E24" s="27"/>
    </row>
    <row r="25" spans="1:6" ht="15.75" thickBot="1" x14ac:dyDescent="0.3">
      <c r="B25" s="23" t="s">
        <v>55</v>
      </c>
      <c r="C25" s="86"/>
      <c r="D25" s="83"/>
      <c r="E25" s="27"/>
    </row>
    <row r="26" spans="1:6" ht="39" thickBot="1" x14ac:dyDescent="0.3">
      <c r="B26" s="23" t="s">
        <v>39</v>
      </c>
      <c r="C26" s="87">
        <v>0</v>
      </c>
      <c r="D26" s="83"/>
    </row>
    <row r="27" spans="1:6" ht="15.75" thickBot="1" x14ac:dyDescent="0.3">
      <c r="B27" s="28" t="s">
        <v>30</v>
      </c>
      <c r="C27" s="29"/>
      <c r="D27" s="30">
        <f>SUM(D21:D26)</f>
        <v>19.457625</v>
      </c>
    </row>
    <row r="28" spans="1:6" ht="15.75" thickBot="1" x14ac:dyDescent="0.3">
      <c r="B28" s="31"/>
      <c r="C28" s="31"/>
    </row>
    <row r="29" spans="1:6" s="2" customFormat="1" ht="42.75" customHeight="1" thickBot="1" x14ac:dyDescent="0.3">
      <c r="A29" s="12">
        <v>2</v>
      </c>
      <c r="B29" s="105" t="s">
        <v>63</v>
      </c>
      <c r="C29" s="106"/>
      <c r="D29" s="107"/>
    </row>
    <row r="30" spans="1:6" ht="15.75" thickBot="1" x14ac:dyDescent="0.3">
      <c r="B30" s="108" t="s">
        <v>13</v>
      </c>
      <c r="C30" s="109"/>
      <c r="D30" s="110"/>
    </row>
    <row r="31" spans="1:6" ht="15.75" thickBot="1" x14ac:dyDescent="0.3">
      <c r="B31" s="112" t="s">
        <v>51</v>
      </c>
      <c r="C31" s="113"/>
      <c r="D31" s="114"/>
    </row>
    <row r="32" spans="1:6" ht="26.25" thickBot="1" x14ac:dyDescent="0.3">
      <c r="B32" s="21" t="s">
        <v>0</v>
      </c>
      <c r="C32" s="32" t="s">
        <v>19</v>
      </c>
      <c r="D32" s="22" t="s">
        <v>23</v>
      </c>
    </row>
    <row r="33" spans="1:5" ht="15.75" thickBot="1" x14ac:dyDescent="0.3">
      <c r="B33" s="23" t="s">
        <v>1</v>
      </c>
      <c r="C33" s="24" t="s">
        <v>21</v>
      </c>
      <c r="D33" s="25">
        <v>21.63</v>
      </c>
    </row>
    <row r="34" spans="1:5" ht="15.75" thickBot="1" x14ac:dyDescent="0.3">
      <c r="B34" s="23" t="s">
        <v>32</v>
      </c>
      <c r="C34" s="82"/>
      <c r="D34" s="83"/>
    </row>
    <row r="35" spans="1:5" ht="15.75" thickBot="1" x14ac:dyDescent="0.3">
      <c r="B35" s="23" t="s">
        <v>20</v>
      </c>
      <c r="C35" s="82"/>
      <c r="D35" s="83"/>
    </row>
    <row r="36" spans="1:5" ht="15.75" thickBot="1" x14ac:dyDescent="0.3">
      <c r="B36" s="23" t="s">
        <v>79</v>
      </c>
      <c r="C36" s="84">
        <v>0.1125</v>
      </c>
      <c r="D36" s="85">
        <f>(D33+D34+D35)*11.25%</f>
        <v>2.4333749999999998</v>
      </c>
    </row>
    <row r="37" spans="1:5" ht="15.75" thickBot="1" x14ac:dyDescent="0.3">
      <c r="B37" s="23" t="s">
        <v>55</v>
      </c>
      <c r="C37" s="86"/>
      <c r="D37" s="83"/>
      <c r="E37" s="27"/>
    </row>
    <row r="38" spans="1:5" ht="39" thickBot="1" x14ac:dyDescent="0.3">
      <c r="B38" s="23" t="s">
        <v>39</v>
      </c>
      <c r="C38" s="87">
        <v>0</v>
      </c>
      <c r="D38" s="83"/>
    </row>
    <row r="39" spans="1:5" ht="15.75" thickBot="1" x14ac:dyDescent="0.3">
      <c r="B39" s="28" t="s">
        <v>31</v>
      </c>
      <c r="C39" s="29"/>
      <c r="D39" s="30">
        <f>SUM(D33:D38)</f>
        <v>24.063375000000001</v>
      </c>
    </row>
    <row r="40" spans="1:5" ht="15.75" thickBot="1" x14ac:dyDescent="0.3">
      <c r="B40" s="33"/>
      <c r="C40" s="33"/>
      <c r="D40" s="34"/>
    </row>
    <row r="41" spans="1:5" s="2" customFormat="1" ht="36" customHeight="1" thickBot="1" x14ac:dyDescent="0.3">
      <c r="A41" s="12">
        <v>3</v>
      </c>
      <c r="B41" s="105" t="s">
        <v>42</v>
      </c>
      <c r="C41" s="106"/>
      <c r="D41" s="107"/>
    </row>
    <row r="42" spans="1:5" ht="15.75" thickBot="1" x14ac:dyDescent="0.3">
      <c r="B42" s="108" t="s">
        <v>13</v>
      </c>
      <c r="C42" s="109"/>
      <c r="D42" s="110"/>
    </row>
    <row r="43" spans="1:5" ht="15.75" thickBot="1" x14ac:dyDescent="0.3">
      <c r="B43" s="112" t="s">
        <v>53</v>
      </c>
      <c r="C43" s="113"/>
      <c r="D43" s="114"/>
    </row>
    <row r="44" spans="1:5" ht="66" customHeight="1" thickBot="1" x14ac:dyDescent="0.3">
      <c r="B44" s="21" t="s">
        <v>0</v>
      </c>
      <c r="C44" s="32" t="s">
        <v>19</v>
      </c>
      <c r="D44" s="22" t="s">
        <v>23</v>
      </c>
    </row>
    <row r="45" spans="1:5" ht="15.75" thickBot="1" x14ac:dyDescent="0.3">
      <c r="B45" s="23" t="s">
        <v>1</v>
      </c>
      <c r="C45" s="24" t="s">
        <v>21</v>
      </c>
      <c r="D45" s="25">
        <v>28.89</v>
      </c>
    </row>
    <row r="46" spans="1:5" ht="15.75" thickBot="1" x14ac:dyDescent="0.3">
      <c r="B46" s="23" t="s">
        <v>32</v>
      </c>
      <c r="C46" s="82"/>
      <c r="D46" s="83"/>
    </row>
    <row r="47" spans="1:5" ht="15.75" thickBot="1" x14ac:dyDescent="0.3">
      <c r="B47" s="23" t="s">
        <v>20</v>
      </c>
      <c r="C47" s="82"/>
      <c r="D47" s="83"/>
    </row>
    <row r="48" spans="1:5" ht="15.75" thickBot="1" x14ac:dyDescent="0.3">
      <c r="B48" s="23" t="s">
        <v>79</v>
      </c>
      <c r="C48" s="84">
        <v>0.1125</v>
      </c>
      <c r="D48" s="85">
        <f>(D45+D46+D47)*11.25%</f>
        <v>3.2501250000000002</v>
      </c>
    </row>
    <row r="49" spans="1:5" ht="15.75" thickBot="1" x14ac:dyDescent="0.3">
      <c r="B49" s="23" t="s">
        <v>55</v>
      </c>
      <c r="C49" s="86"/>
      <c r="D49" s="83"/>
      <c r="E49" s="27"/>
    </row>
    <row r="50" spans="1:5" ht="39" thickBot="1" x14ac:dyDescent="0.3">
      <c r="B50" s="23" t="s">
        <v>39</v>
      </c>
      <c r="C50" s="87">
        <v>0</v>
      </c>
      <c r="D50" s="83"/>
    </row>
    <row r="51" spans="1:5" ht="15.75" thickBot="1" x14ac:dyDescent="0.3">
      <c r="B51" s="28" t="s">
        <v>31</v>
      </c>
      <c r="C51" s="29"/>
      <c r="D51" s="30">
        <f>SUM(D45:D50)</f>
        <v>32.140124999999998</v>
      </c>
    </row>
    <row r="52" spans="1:5" ht="15.75" thickBot="1" x14ac:dyDescent="0.3">
      <c r="B52" s="31"/>
      <c r="C52" s="31"/>
    </row>
    <row r="53" spans="1:5" s="2" customFormat="1" ht="33.75" customHeight="1" thickBot="1" x14ac:dyDescent="0.3">
      <c r="A53" s="12">
        <v>4</v>
      </c>
      <c r="B53" s="111" t="s">
        <v>61</v>
      </c>
      <c r="C53" s="106"/>
      <c r="D53" s="107"/>
    </row>
    <row r="54" spans="1:5" ht="27.75" customHeight="1" thickBot="1" x14ac:dyDescent="0.3">
      <c r="B54" s="108" t="s">
        <v>43</v>
      </c>
      <c r="C54" s="109"/>
      <c r="D54" s="110"/>
    </row>
    <row r="55" spans="1:5" ht="35.25" customHeight="1" thickBot="1" x14ac:dyDescent="0.3">
      <c r="B55" s="21" t="s">
        <v>0</v>
      </c>
      <c r="C55" s="32" t="s">
        <v>19</v>
      </c>
      <c r="D55" s="22" t="s">
        <v>23</v>
      </c>
    </row>
    <row r="56" spans="1:5" ht="18" customHeight="1" thickBot="1" x14ac:dyDescent="0.3">
      <c r="B56" s="23" t="s">
        <v>1</v>
      </c>
      <c r="C56" s="24" t="s">
        <v>21</v>
      </c>
      <c r="D56" s="25">
        <v>17.45</v>
      </c>
    </row>
    <row r="57" spans="1:5" ht="18" customHeight="1" thickBot="1" x14ac:dyDescent="0.3">
      <c r="B57" s="23" t="s">
        <v>32</v>
      </c>
      <c r="C57" s="82"/>
      <c r="D57" s="83"/>
    </row>
    <row r="58" spans="1:5" ht="15.75" customHeight="1" thickBot="1" x14ac:dyDescent="0.3">
      <c r="B58" s="23" t="s">
        <v>20</v>
      </c>
      <c r="C58" s="82"/>
      <c r="D58" s="83"/>
    </row>
    <row r="59" spans="1:5" ht="15.75" thickBot="1" x14ac:dyDescent="0.3">
      <c r="B59" s="23" t="s">
        <v>79</v>
      </c>
      <c r="C59" s="84">
        <v>0.1125</v>
      </c>
      <c r="D59" s="85">
        <f>(D56+D57+D58)*11.25%</f>
        <v>1.963125</v>
      </c>
    </row>
    <row r="60" spans="1:5" ht="15.75" thickBot="1" x14ac:dyDescent="0.3">
      <c r="B60" s="23" t="s">
        <v>55</v>
      </c>
      <c r="C60" s="86"/>
      <c r="D60" s="83"/>
      <c r="E60" s="27"/>
    </row>
    <row r="61" spans="1:5" ht="39" thickBot="1" x14ac:dyDescent="0.3">
      <c r="B61" s="23" t="s">
        <v>39</v>
      </c>
      <c r="C61" s="87">
        <v>0</v>
      </c>
      <c r="D61" s="83"/>
    </row>
    <row r="62" spans="1:5" ht="15.75" thickBot="1" x14ac:dyDescent="0.3">
      <c r="B62" s="28" t="s">
        <v>31</v>
      </c>
      <c r="C62" s="29"/>
      <c r="D62" s="30">
        <f>SUM(D56:D61)</f>
        <v>19.413125000000001</v>
      </c>
    </row>
    <row r="63" spans="1:5" ht="15.75" thickBot="1" x14ac:dyDescent="0.3">
      <c r="B63" s="33"/>
      <c r="C63" s="33"/>
      <c r="D63" s="34"/>
    </row>
    <row r="64" spans="1:5" s="2" customFormat="1" ht="38.25" customHeight="1" thickBot="1" x14ac:dyDescent="0.3">
      <c r="A64" s="35">
        <v>5</v>
      </c>
      <c r="B64" s="102" t="s">
        <v>46</v>
      </c>
      <c r="C64" s="103"/>
      <c r="D64" s="104"/>
    </row>
    <row r="65" spans="1:5" ht="15.75" thickBot="1" x14ac:dyDescent="0.3">
      <c r="A65" s="36"/>
      <c r="B65" s="99" t="s">
        <v>47</v>
      </c>
      <c r="C65" s="100"/>
      <c r="D65" s="101"/>
    </row>
    <row r="66" spans="1:5" ht="15.75" thickBot="1" x14ac:dyDescent="0.3">
      <c r="A66" s="36"/>
      <c r="B66" s="37" t="s">
        <v>48</v>
      </c>
      <c r="C66" s="38"/>
      <c r="D66" s="38"/>
    </row>
    <row r="67" spans="1:5" ht="45.75" customHeight="1" thickBot="1" x14ac:dyDescent="0.3">
      <c r="A67" s="36"/>
      <c r="B67" s="39" t="s">
        <v>0</v>
      </c>
      <c r="C67" s="38" t="s">
        <v>19</v>
      </c>
      <c r="D67" s="40" t="s">
        <v>23</v>
      </c>
    </row>
    <row r="68" spans="1:5" ht="15.75" thickBot="1" x14ac:dyDescent="0.3">
      <c r="A68" s="36"/>
      <c r="B68" s="41" t="s">
        <v>1</v>
      </c>
      <c r="C68" s="42" t="s">
        <v>21</v>
      </c>
      <c r="D68" s="43">
        <v>25.94</v>
      </c>
    </row>
    <row r="69" spans="1:5" ht="15.75" thickBot="1" x14ac:dyDescent="0.3">
      <c r="A69" s="36"/>
      <c r="B69" s="41" t="s">
        <v>32</v>
      </c>
      <c r="C69" s="88"/>
      <c r="D69" s="89"/>
    </row>
    <row r="70" spans="1:5" ht="15.75" thickBot="1" x14ac:dyDescent="0.3">
      <c r="A70" s="36"/>
      <c r="B70" s="41" t="s">
        <v>20</v>
      </c>
      <c r="C70" s="88"/>
      <c r="D70" s="89"/>
    </row>
    <row r="71" spans="1:5" ht="15.75" thickBot="1" x14ac:dyDescent="0.3">
      <c r="A71" s="36"/>
      <c r="B71" s="41" t="s">
        <v>79</v>
      </c>
      <c r="C71" s="90">
        <v>0.1125</v>
      </c>
      <c r="D71" s="85">
        <f>(D68+D69+D70)*11.25%</f>
        <v>2.91825</v>
      </c>
    </row>
    <row r="72" spans="1:5" ht="15.75" thickBot="1" x14ac:dyDescent="0.3">
      <c r="B72" s="23" t="s">
        <v>55</v>
      </c>
      <c r="C72" s="86"/>
      <c r="D72" s="83"/>
      <c r="E72" s="27"/>
    </row>
    <row r="73" spans="1:5" ht="39" thickBot="1" x14ac:dyDescent="0.3">
      <c r="A73" s="36"/>
      <c r="B73" s="41" t="s">
        <v>28</v>
      </c>
      <c r="C73" s="87">
        <v>0</v>
      </c>
      <c r="D73" s="89"/>
    </row>
    <row r="74" spans="1:5" ht="15.75" thickBot="1" x14ac:dyDescent="0.3">
      <c r="A74" s="36"/>
      <c r="B74" s="44" t="s">
        <v>31</v>
      </c>
      <c r="C74" s="45"/>
      <c r="D74" s="46">
        <f>SUM(D68:D73)</f>
        <v>28.858250000000002</v>
      </c>
    </row>
    <row r="75" spans="1:5" ht="15.75" thickBot="1" x14ac:dyDescent="0.3">
      <c r="A75" s="36"/>
      <c r="B75" s="47"/>
      <c r="C75" s="47"/>
      <c r="D75" s="48"/>
    </row>
    <row r="76" spans="1:5" ht="35.25" customHeight="1" thickBot="1" x14ac:dyDescent="0.3">
      <c r="A76" s="35">
        <v>6</v>
      </c>
      <c r="B76" s="102" t="s">
        <v>62</v>
      </c>
      <c r="C76" s="103"/>
      <c r="D76" s="104"/>
    </row>
    <row r="77" spans="1:5" ht="15.75" thickBot="1" x14ac:dyDescent="0.3">
      <c r="A77" s="36"/>
      <c r="B77" s="99" t="s">
        <v>57</v>
      </c>
      <c r="C77" s="100"/>
      <c r="D77" s="101"/>
    </row>
    <row r="78" spans="1:5" ht="15.75" thickBot="1" x14ac:dyDescent="0.3">
      <c r="A78" s="36"/>
      <c r="B78" s="37" t="s">
        <v>60</v>
      </c>
      <c r="C78" s="38"/>
      <c r="D78" s="38"/>
    </row>
    <row r="79" spans="1:5" ht="26.25" thickBot="1" x14ac:dyDescent="0.3">
      <c r="A79" s="36"/>
      <c r="B79" s="39" t="s">
        <v>0</v>
      </c>
      <c r="C79" s="38" t="s">
        <v>19</v>
      </c>
      <c r="D79" s="40" t="s">
        <v>23</v>
      </c>
    </row>
    <row r="80" spans="1:5" ht="15.75" thickBot="1" x14ac:dyDescent="0.3">
      <c r="A80" s="36"/>
      <c r="B80" s="41" t="s">
        <v>1</v>
      </c>
      <c r="C80" s="42" t="s">
        <v>21</v>
      </c>
      <c r="D80" s="43">
        <v>20.96</v>
      </c>
    </row>
    <row r="81" spans="1:4" ht="15.75" thickBot="1" x14ac:dyDescent="0.3">
      <c r="A81" s="36"/>
      <c r="B81" s="41" t="s">
        <v>32</v>
      </c>
      <c r="C81" s="88"/>
      <c r="D81" s="89"/>
    </row>
    <row r="82" spans="1:4" ht="15.75" thickBot="1" x14ac:dyDescent="0.3">
      <c r="A82" s="36"/>
      <c r="B82" s="41" t="s">
        <v>20</v>
      </c>
      <c r="C82" s="88"/>
      <c r="D82" s="89"/>
    </row>
    <row r="83" spans="1:4" ht="15.75" thickBot="1" x14ac:dyDescent="0.3">
      <c r="A83" s="36"/>
      <c r="B83" s="41" t="s">
        <v>79</v>
      </c>
      <c r="C83" s="90">
        <v>0.1125</v>
      </c>
      <c r="D83" s="85">
        <f>(D80+D81+D82)*11.25%</f>
        <v>2.3580000000000001</v>
      </c>
    </row>
    <row r="84" spans="1:4" ht="15.75" thickBot="1" x14ac:dyDescent="0.3">
      <c r="B84" s="23" t="s">
        <v>55</v>
      </c>
      <c r="C84" s="86"/>
      <c r="D84" s="83"/>
    </row>
    <row r="85" spans="1:4" ht="39" thickBot="1" x14ac:dyDescent="0.3">
      <c r="A85" s="36"/>
      <c r="B85" s="41" t="s">
        <v>28</v>
      </c>
      <c r="C85" s="87">
        <v>0</v>
      </c>
      <c r="D85" s="89"/>
    </row>
    <row r="86" spans="1:4" ht="15.75" thickBot="1" x14ac:dyDescent="0.3">
      <c r="A86" s="36"/>
      <c r="B86" s="44" t="s">
        <v>31</v>
      </c>
      <c r="C86" s="45"/>
      <c r="D86" s="46">
        <f>SUM(D80:D85)</f>
        <v>23.318000000000001</v>
      </c>
    </row>
    <row r="87" spans="1:4" ht="15.75" thickBot="1" x14ac:dyDescent="0.3">
      <c r="A87" s="36"/>
      <c r="B87" s="47"/>
      <c r="C87" s="47"/>
      <c r="D87" s="48"/>
    </row>
    <row r="88" spans="1:4" ht="35.25" customHeight="1" thickBot="1" x14ac:dyDescent="0.3">
      <c r="A88" s="35">
        <v>7</v>
      </c>
      <c r="B88" s="102" t="s">
        <v>49</v>
      </c>
      <c r="C88" s="103"/>
      <c r="D88" s="104"/>
    </row>
    <row r="89" spans="1:4" ht="15.75" thickBot="1" x14ac:dyDescent="0.3">
      <c r="A89" s="36"/>
      <c r="B89" s="99" t="s">
        <v>50</v>
      </c>
      <c r="C89" s="100"/>
      <c r="D89" s="101"/>
    </row>
    <row r="90" spans="1:4" s="2" customFormat="1" ht="15.75" thickBot="1" x14ac:dyDescent="0.3">
      <c r="A90" s="36"/>
      <c r="B90" s="37" t="s">
        <v>58</v>
      </c>
      <c r="C90" s="38"/>
      <c r="D90" s="38"/>
    </row>
    <row r="91" spans="1:4" ht="51" customHeight="1" thickBot="1" x14ac:dyDescent="0.3">
      <c r="A91" s="36"/>
      <c r="B91" s="39" t="s">
        <v>0</v>
      </c>
      <c r="C91" s="38" t="s">
        <v>19</v>
      </c>
      <c r="D91" s="40" t="s">
        <v>23</v>
      </c>
    </row>
    <row r="92" spans="1:4" ht="15.75" thickBot="1" x14ac:dyDescent="0.3">
      <c r="A92" s="36"/>
      <c r="B92" s="41" t="s">
        <v>1</v>
      </c>
      <c r="C92" s="42" t="s">
        <v>21</v>
      </c>
      <c r="D92" s="43">
        <v>18.43</v>
      </c>
    </row>
    <row r="93" spans="1:4" ht="15.75" thickBot="1" x14ac:dyDescent="0.3">
      <c r="A93" s="36"/>
      <c r="B93" s="41" t="s">
        <v>32</v>
      </c>
      <c r="C93" s="88"/>
      <c r="D93" s="89"/>
    </row>
    <row r="94" spans="1:4" ht="15.75" thickBot="1" x14ac:dyDescent="0.3">
      <c r="A94" s="36"/>
      <c r="B94" s="41" t="s">
        <v>20</v>
      </c>
      <c r="C94" s="88"/>
      <c r="D94" s="89"/>
    </row>
    <row r="95" spans="1:4" ht="15.75" thickBot="1" x14ac:dyDescent="0.3">
      <c r="A95" s="36"/>
      <c r="B95" s="41" t="s">
        <v>79</v>
      </c>
      <c r="C95" s="90">
        <v>0.1125</v>
      </c>
      <c r="D95" s="85">
        <f>(D92+D93+D94)*11.25%</f>
        <v>2.073375</v>
      </c>
    </row>
    <row r="96" spans="1:4" ht="15.75" thickBot="1" x14ac:dyDescent="0.3">
      <c r="B96" s="23" t="s">
        <v>55</v>
      </c>
      <c r="C96" s="86"/>
      <c r="D96" s="83"/>
    </row>
    <row r="97" spans="1:5" ht="39" thickBot="1" x14ac:dyDescent="0.3">
      <c r="A97" s="36"/>
      <c r="B97" s="41" t="s">
        <v>28</v>
      </c>
      <c r="C97" s="87">
        <v>0</v>
      </c>
      <c r="D97" s="89"/>
    </row>
    <row r="98" spans="1:5" ht="15.75" thickBot="1" x14ac:dyDescent="0.3">
      <c r="A98" s="36"/>
      <c r="B98" s="44" t="s">
        <v>31</v>
      </c>
      <c r="C98" s="45"/>
      <c r="D98" s="46">
        <f>SUM(D92:D97)</f>
        <v>20.503374999999998</v>
      </c>
      <c r="E98" s="27"/>
    </row>
    <row r="99" spans="1:5" ht="15.75" thickBot="1" x14ac:dyDescent="0.3">
      <c r="B99" s="33"/>
      <c r="C99" s="33"/>
      <c r="D99" s="34"/>
    </row>
    <row r="100" spans="1:5" ht="33" customHeight="1" thickBot="1" x14ac:dyDescent="0.3">
      <c r="A100" s="35">
        <v>8</v>
      </c>
      <c r="B100" s="102" t="s">
        <v>56</v>
      </c>
      <c r="C100" s="103"/>
      <c r="D100" s="104"/>
    </row>
    <row r="101" spans="1:5" ht="15.75" thickBot="1" x14ac:dyDescent="0.3">
      <c r="A101" s="36"/>
      <c r="B101" s="99" t="s">
        <v>50</v>
      </c>
      <c r="C101" s="100"/>
      <c r="D101" s="101"/>
    </row>
    <row r="102" spans="1:5" ht="15.75" thickBot="1" x14ac:dyDescent="0.3">
      <c r="A102" s="36"/>
      <c r="B102" s="37" t="s">
        <v>58</v>
      </c>
      <c r="C102" s="38"/>
      <c r="D102" s="38"/>
    </row>
    <row r="103" spans="1:5" ht="26.25" thickBot="1" x14ac:dyDescent="0.3">
      <c r="A103" s="36"/>
      <c r="B103" s="39" t="s">
        <v>0</v>
      </c>
      <c r="C103" s="38" t="s">
        <v>19</v>
      </c>
      <c r="D103" s="40" t="s">
        <v>23</v>
      </c>
    </row>
    <row r="104" spans="1:5" ht="15.75" thickBot="1" x14ac:dyDescent="0.3">
      <c r="A104" s="36"/>
      <c r="B104" s="41" t="s">
        <v>1</v>
      </c>
      <c r="C104" s="42" t="s">
        <v>21</v>
      </c>
      <c r="D104" s="43">
        <v>18.43</v>
      </c>
    </row>
    <row r="105" spans="1:5" ht="15.75" thickBot="1" x14ac:dyDescent="0.3">
      <c r="A105" s="36"/>
      <c r="B105" s="41" t="s">
        <v>32</v>
      </c>
      <c r="C105" s="88"/>
      <c r="D105" s="89"/>
    </row>
    <row r="106" spans="1:5" ht="15.75" thickBot="1" x14ac:dyDescent="0.3">
      <c r="A106" s="36"/>
      <c r="B106" s="41" t="s">
        <v>20</v>
      </c>
      <c r="C106" s="88"/>
      <c r="D106" s="89"/>
    </row>
    <row r="107" spans="1:5" ht="15.75" thickBot="1" x14ac:dyDescent="0.3">
      <c r="A107" s="36"/>
      <c r="B107" s="41" t="s">
        <v>79</v>
      </c>
      <c r="C107" s="90">
        <v>0.1125</v>
      </c>
      <c r="D107" s="85">
        <f>(D104+D105+D106)*11.25%</f>
        <v>2.073375</v>
      </c>
    </row>
    <row r="108" spans="1:5" ht="15.75" thickBot="1" x14ac:dyDescent="0.3">
      <c r="B108" s="23" t="s">
        <v>55</v>
      </c>
      <c r="C108" s="86"/>
      <c r="D108" s="83"/>
    </row>
    <row r="109" spans="1:5" ht="39" thickBot="1" x14ac:dyDescent="0.3">
      <c r="A109" s="36"/>
      <c r="B109" s="41" t="s">
        <v>28</v>
      </c>
      <c r="C109" s="87">
        <v>0</v>
      </c>
      <c r="D109" s="89"/>
    </row>
    <row r="110" spans="1:5" ht="15.75" thickBot="1" x14ac:dyDescent="0.3">
      <c r="A110" s="36"/>
      <c r="B110" s="44" t="s">
        <v>31</v>
      </c>
      <c r="C110" s="45"/>
      <c r="D110" s="46">
        <f>SUM(D104:D109)</f>
        <v>20.503374999999998</v>
      </c>
    </row>
    <row r="111" spans="1:5" ht="20.25" customHeight="1" thickBot="1" x14ac:dyDescent="0.3">
      <c r="B111" s="33"/>
      <c r="C111" s="33"/>
      <c r="D111" s="34"/>
    </row>
    <row r="112" spans="1:5" ht="32.25" customHeight="1" thickBot="1" x14ac:dyDescent="0.3">
      <c r="A112" s="12">
        <v>9</v>
      </c>
      <c r="B112" s="105" t="s">
        <v>41</v>
      </c>
      <c r="C112" s="106"/>
      <c r="D112" s="107"/>
    </row>
    <row r="113" spans="1:5" ht="15.75" thickBot="1" x14ac:dyDescent="0.3">
      <c r="B113" s="108" t="s">
        <v>12</v>
      </c>
      <c r="C113" s="109"/>
      <c r="D113" s="110"/>
    </row>
    <row r="114" spans="1:5" ht="15.75" thickBot="1" x14ac:dyDescent="0.3">
      <c r="B114" s="49" t="s">
        <v>34</v>
      </c>
      <c r="C114" s="32"/>
      <c r="D114" s="32"/>
    </row>
    <row r="115" spans="1:5" ht="26.25" thickBot="1" x14ac:dyDescent="0.3">
      <c r="B115" s="39" t="s">
        <v>0</v>
      </c>
      <c r="C115" s="22" t="s">
        <v>19</v>
      </c>
      <c r="D115" s="22" t="s">
        <v>24</v>
      </c>
    </row>
    <row r="116" spans="1:5" ht="15.75" thickBot="1" x14ac:dyDescent="0.3">
      <c r="B116" s="23" t="s">
        <v>1</v>
      </c>
      <c r="C116" s="24" t="s">
        <v>21</v>
      </c>
      <c r="D116" s="50">
        <v>17.97</v>
      </c>
    </row>
    <row r="117" spans="1:5" ht="15.75" thickBot="1" x14ac:dyDescent="0.3">
      <c r="B117" s="23" t="s">
        <v>33</v>
      </c>
      <c r="C117" s="82"/>
      <c r="D117" s="91"/>
    </row>
    <row r="118" spans="1:5" ht="15.75" thickBot="1" x14ac:dyDescent="0.3">
      <c r="B118" s="23" t="s">
        <v>20</v>
      </c>
      <c r="C118" s="82"/>
      <c r="D118" s="83"/>
    </row>
    <row r="119" spans="1:5" ht="15.75" thickBot="1" x14ac:dyDescent="0.3">
      <c r="B119" s="23" t="s">
        <v>79</v>
      </c>
      <c r="C119" s="84">
        <v>0.1125</v>
      </c>
      <c r="D119" s="85">
        <f>(D116+D117+D118)*11.25%</f>
        <v>2.0216249999999998</v>
      </c>
    </row>
    <row r="120" spans="1:5" ht="15.75" thickBot="1" x14ac:dyDescent="0.3">
      <c r="B120" s="23" t="s">
        <v>55</v>
      </c>
      <c r="C120" s="86"/>
      <c r="D120" s="83"/>
    </row>
    <row r="121" spans="1:5" ht="39" thickBot="1" x14ac:dyDescent="0.3">
      <c r="B121" s="23" t="s">
        <v>39</v>
      </c>
      <c r="C121" s="87">
        <v>0</v>
      </c>
      <c r="D121" s="91"/>
    </row>
    <row r="122" spans="1:5" ht="17.25" customHeight="1" thickBot="1" x14ac:dyDescent="0.3">
      <c r="B122" s="51" t="s">
        <v>31</v>
      </c>
      <c r="C122" s="52"/>
      <c r="D122" s="53">
        <f>SUM(D116:D121)</f>
        <v>19.991624999999999</v>
      </c>
    </row>
    <row r="123" spans="1:5" ht="19.5" customHeight="1" x14ac:dyDescent="0.25">
      <c r="B123" s="54"/>
      <c r="C123" s="54"/>
      <c r="D123" s="55"/>
    </row>
    <row r="124" spans="1:5" ht="19.5" customHeight="1" thickBot="1" x14ac:dyDescent="0.3">
      <c r="E124" s="56"/>
    </row>
    <row r="125" spans="1:5" ht="52.5" customHeight="1" thickBot="1" x14ac:dyDescent="0.3">
      <c r="B125" s="119" t="s">
        <v>66</v>
      </c>
      <c r="C125" s="120"/>
      <c r="D125" s="121"/>
      <c r="E125" s="56"/>
    </row>
    <row r="126" spans="1:5" ht="15.75" thickBot="1" x14ac:dyDescent="0.3">
      <c r="A126" s="57">
        <v>1</v>
      </c>
      <c r="B126" s="58" t="s">
        <v>45</v>
      </c>
      <c r="C126" s="59"/>
      <c r="D126" s="60">
        <f>D27</f>
        <v>19.457625</v>
      </c>
    </row>
    <row r="127" spans="1:5" ht="15.75" thickBot="1" x14ac:dyDescent="0.3">
      <c r="A127" s="57">
        <v>2</v>
      </c>
      <c r="B127" s="58" t="s">
        <v>35</v>
      </c>
      <c r="C127" s="59"/>
      <c r="D127" s="60">
        <f>D39</f>
        <v>24.063375000000001</v>
      </c>
    </row>
    <row r="128" spans="1:5" ht="15.75" thickBot="1" x14ac:dyDescent="0.3">
      <c r="A128" s="57">
        <v>3</v>
      </c>
      <c r="B128" s="58" t="s">
        <v>44</v>
      </c>
      <c r="C128" s="59"/>
      <c r="D128" s="60">
        <f>D51</f>
        <v>32.140124999999998</v>
      </c>
    </row>
    <row r="129" spans="1:6" ht="15.75" thickBot="1" x14ac:dyDescent="0.3">
      <c r="A129" s="57">
        <v>4</v>
      </c>
      <c r="B129" s="61" t="s">
        <v>78</v>
      </c>
      <c r="C129" s="62"/>
      <c r="D129" s="60">
        <f>D62</f>
        <v>19.413125000000001</v>
      </c>
    </row>
    <row r="130" spans="1:6" ht="15.75" thickBot="1" x14ac:dyDescent="0.3">
      <c r="A130" s="57">
        <v>5</v>
      </c>
      <c r="B130" s="58" t="s">
        <v>36</v>
      </c>
      <c r="C130" s="59"/>
      <c r="D130" s="60">
        <f>D74</f>
        <v>28.858250000000002</v>
      </c>
    </row>
    <row r="131" spans="1:6" ht="15.75" thickBot="1" x14ac:dyDescent="0.3">
      <c r="A131" s="57">
        <v>6</v>
      </c>
      <c r="B131" s="63" t="s">
        <v>75</v>
      </c>
      <c r="C131" s="59"/>
      <c r="D131" s="60">
        <f>D86</f>
        <v>23.318000000000001</v>
      </c>
    </row>
    <row r="132" spans="1:6" ht="15.75" thickBot="1" x14ac:dyDescent="0.3">
      <c r="A132" s="57">
        <v>7</v>
      </c>
      <c r="B132" s="58" t="s">
        <v>37</v>
      </c>
      <c r="C132" s="59"/>
      <c r="D132" s="60">
        <f>D98</f>
        <v>20.503374999999998</v>
      </c>
    </row>
    <row r="133" spans="1:6" ht="15.75" thickBot="1" x14ac:dyDescent="0.3">
      <c r="A133" s="57">
        <v>8</v>
      </c>
      <c r="B133" s="63" t="s">
        <v>76</v>
      </c>
      <c r="C133" s="62"/>
      <c r="D133" s="60">
        <f>D110</f>
        <v>20.503374999999998</v>
      </c>
    </row>
    <row r="134" spans="1:6" ht="15.75" thickBot="1" x14ac:dyDescent="0.3">
      <c r="A134" s="57">
        <v>9</v>
      </c>
      <c r="B134" s="64" t="s">
        <v>38</v>
      </c>
      <c r="C134" s="65"/>
      <c r="D134" s="66">
        <f>D122</f>
        <v>19.991624999999999</v>
      </c>
    </row>
    <row r="135" spans="1:6" s="2" customFormat="1" ht="45.75" thickBot="1" x14ac:dyDescent="0.3">
      <c r="A135" s="1"/>
      <c r="B135" s="122" t="s">
        <v>26</v>
      </c>
      <c r="C135" s="122"/>
      <c r="D135" s="67">
        <f>SUM(D126:D134)</f>
        <v>208.24887500000003</v>
      </c>
      <c r="E135" s="68" t="s">
        <v>14</v>
      </c>
    </row>
    <row r="136" spans="1:6" s="2" customFormat="1" ht="15.75" x14ac:dyDescent="0.25">
      <c r="A136" s="1"/>
      <c r="B136" s="69"/>
      <c r="C136" s="69"/>
      <c r="D136" s="70"/>
      <c r="E136" s="71"/>
    </row>
    <row r="137" spans="1:6" x14ac:dyDescent="0.25">
      <c r="B137" s="118" t="s">
        <v>2</v>
      </c>
      <c r="C137" s="118"/>
      <c r="D137" s="118"/>
    </row>
    <row r="138" spans="1:6" ht="20.25" customHeight="1" x14ac:dyDescent="0.25">
      <c r="B138" s="72" t="s">
        <v>3</v>
      </c>
      <c r="C138" s="72"/>
      <c r="D138" s="73" t="s">
        <v>4</v>
      </c>
    </row>
    <row r="139" spans="1:6" ht="20.25" customHeight="1" x14ac:dyDescent="0.25">
      <c r="B139" s="72" t="s">
        <v>5</v>
      </c>
      <c r="C139" s="72"/>
      <c r="D139" s="73" t="s">
        <v>6</v>
      </c>
    </row>
    <row r="140" spans="1:6" ht="20.25" customHeight="1" x14ac:dyDescent="0.25">
      <c r="B140" s="72" t="s">
        <v>7</v>
      </c>
      <c r="C140" s="72"/>
      <c r="D140" s="73">
        <v>4000</v>
      </c>
    </row>
    <row r="141" spans="1:6" ht="20.25" customHeight="1" x14ac:dyDescent="0.25">
      <c r="B141" s="98" t="s">
        <v>8</v>
      </c>
      <c r="C141" s="98"/>
      <c r="D141" s="74" t="s">
        <v>10</v>
      </c>
    </row>
    <row r="142" spans="1:6" ht="20.25" customHeight="1" x14ac:dyDescent="0.25">
      <c r="B142" s="98"/>
      <c r="C142" s="98"/>
      <c r="D142" s="74" t="s">
        <v>9</v>
      </c>
    </row>
    <row r="143" spans="1:6" ht="15.75" thickBot="1" x14ac:dyDescent="0.3">
      <c r="B143" s="75"/>
      <c r="C143" s="75"/>
    </row>
    <row r="144" spans="1:6" ht="33" customHeight="1" thickBot="1" x14ac:dyDescent="0.3">
      <c r="B144" s="76" t="s">
        <v>15</v>
      </c>
      <c r="C144" s="95"/>
      <c r="D144" s="96"/>
      <c r="E144" s="97"/>
      <c r="F144" s="77"/>
    </row>
    <row r="145" spans="2:6" ht="33" customHeight="1" thickBot="1" x14ac:dyDescent="0.3">
      <c r="B145" s="76" t="s">
        <v>16</v>
      </c>
      <c r="C145" s="95"/>
      <c r="D145" s="96"/>
      <c r="E145" s="97"/>
      <c r="F145" s="77"/>
    </row>
    <row r="146" spans="2:6" ht="33" customHeight="1" thickBot="1" x14ac:dyDescent="0.3">
      <c r="B146" s="76" t="s">
        <v>27</v>
      </c>
      <c r="C146" s="95"/>
      <c r="D146" s="96"/>
      <c r="E146" s="97"/>
      <c r="F146" s="77"/>
    </row>
    <row r="147" spans="2:6" ht="45.75" thickBot="1" x14ac:dyDescent="0.3">
      <c r="B147" s="76" t="s">
        <v>17</v>
      </c>
      <c r="C147" s="95"/>
      <c r="D147" s="96"/>
      <c r="E147" s="97"/>
      <c r="F147" s="78" t="s">
        <v>29</v>
      </c>
    </row>
    <row r="148" spans="2:6" ht="36" customHeight="1" thickBot="1" x14ac:dyDescent="0.3">
      <c r="B148" s="76" t="s">
        <v>18</v>
      </c>
      <c r="C148" s="92"/>
      <c r="D148" s="93"/>
      <c r="E148" s="94"/>
      <c r="F148" s="79"/>
    </row>
    <row r="149" spans="2:6" x14ac:dyDescent="0.25">
      <c r="B149" s="80"/>
      <c r="C149" s="80"/>
      <c r="D149" s="56"/>
    </row>
    <row r="150" spans="2:6" x14ac:dyDescent="0.25">
      <c r="B150" s="80"/>
      <c r="C150" s="80"/>
      <c r="D150" s="56"/>
    </row>
    <row r="151" spans="2:6" x14ac:dyDescent="0.25">
      <c r="B151" s="81"/>
      <c r="C151" s="81"/>
      <c r="D151" s="56"/>
    </row>
    <row r="152" spans="2:6" x14ac:dyDescent="0.25">
      <c r="B152" s="81"/>
      <c r="C152" s="81"/>
      <c r="D152" s="56"/>
    </row>
  </sheetData>
  <sheetProtection algorithmName="SHA-512" hashValue="qhfOj0oe+s3DSt5+1urpEVU12Wf/tu7eIeIsKOwiRM+8NQTyI911F/rGECHDkb4SINLJb5xrY80lcM3aZY37fw==" saltValue="Qc/fPuil7ZNGyhQ1F8f8Ag==" spinCount="100000" sheet="1" scenarios="1"/>
  <mergeCells count="43">
    <mergeCell ref="B2:E2"/>
    <mergeCell ref="C1:E1"/>
    <mergeCell ref="B6:E6"/>
    <mergeCell ref="B9:E9"/>
    <mergeCell ref="B10:E10"/>
    <mergeCell ref="B7:E7"/>
    <mergeCell ref="B8:E8"/>
    <mergeCell ref="C4:E4"/>
    <mergeCell ref="B29:D29"/>
    <mergeCell ref="B30:D30"/>
    <mergeCell ref="B31:D31"/>
    <mergeCell ref="B17:D17"/>
    <mergeCell ref="B18:D18"/>
    <mergeCell ref="B19:D19"/>
    <mergeCell ref="D15:E15"/>
    <mergeCell ref="F7:H7"/>
    <mergeCell ref="B141:B142"/>
    <mergeCell ref="B137:D137"/>
    <mergeCell ref="B125:D125"/>
    <mergeCell ref="B112:D112"/>
    <mergeCell ref="B113:D113"/>
    <mergeCell ref="B135:C135"/>
    <mergeCell ref="B11:E11"/>
    <mergeCell ref="B12:E12"/>
    <mergeCell ref="B14:E14"/>
    <mergeCell ref="B76:D76"/>
    <mergeCell ref="B77:D77"/>
    <mergeCell ref="B100:D100"/>
    <mergeCell ref="B101:D101"/>
    <mergeCell ref="B64:D64"/>
    <mergeCell ref="B65:D65"/>
    <mergeCell ref="B88:D88"/>
    <mergeCell ref="B89:D89"/>
    <mergeCell ref="B41:D41"/>
    <mergeCell ref="B42:D42"/>
    <mergeCell ref="B53:D53"/>
    <mergeCell ref="B54:D54"/>
    <mergeCell ref="B43:D43"/>
    <mergeCell ref="C147:E147"/>
    <mergeCell ref="C144:E144"/>
    <mergeCell ref="C145:E145"/>
    <mergeCell ref="C146:E146"/>
    <mergeCell ref="C141:C142"/>
  </mergeCells>
  <phoneticPr fontId="19" type="noConversion"/>
  <pageMargins left="0.25" right="0.25" top="0.75" bottom="0.75" header="0.3" footer="0.3"/>
  <pageSetup paperSize="8"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Triona Delaney</dc:creator>
  <cp:lastModifiedBy>Triona Delaney</cp:lastModifiedBy>
  <cp:lastPrinted>2026-09-02T09:51:08Z</cp:lastPrinted>
  <dcterms:created xsi:type="dcterms:W3CDTF">2022-07-15T10:08:10Z</dcterms:created>
  <dcterms:modified xsi:type="dcterms:W3CDTF">2026-09-09T16:25:39Z</dcterms:modified>
</cp:coreProperties>
</file>