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Jack Barrett\Desktop\Veterinary\"/>
    </mc:Choice>
  </mc:AlternateContent>
  <xr:revisionPtr revIDLastSave="0" documentId="13_ncr:1_{4134C0E3-16A5-43EC-A90E-794376B64750}" xr6:coauthVersionLast="47" xr6:coauthVersionMax="47" xr10:uidLastSave="{00000000-0000-0000-0000-000000000000}"/>
  <bookViews>
    <workbookView xWindow="-120" yWindow="-120" windowWidth="29040" windowHeight="15720" xr2:uid="{DDDB61AB-848C-4516-8BBD-E012ED7D86D1}"/>
  </bookViews>
  <sheets>
    <sheet name="Routine" sheetId="1" r:id="rId1"/>
    <sheet name="Non-Routine" sheetId="2" r:id="rId2"/>
    <sheet name="Ultimate Cost"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I49" i="1" l="1"/>
  <c r="I12" i="2"/>
  <c r="I11" i="2"/>
  <c r="I7" i="2"/>
  <c r="I8" i="2" s="1"/>
  <c r="I52" i="1"/>
  <c r="I51" i="1"/>
  <c r="I50" i="1"/>
  <c r="I48" i="1"/>
  <c r="I47" i="1"/>
  <c r="I53" i="1" s="1"/>
  <c r="I44" i="1"/>
  <c r="I43" i="1"/>
  <c r="I42" i="1"/>
  <c r="I41" i="1"/>
  <c r="I38" i="1"/>
  <c r="I37" i="1"/>
  <c r="I36" i="1"/>
  <c r="I35" i="1"/>
  <c r="I34" i="1"/>
  <c r="I33" i="1"/>
  <c r="I39" i="1" s="1"/>
  <c r="I30" i="1"/>
  <c r="I29" i="1"/>
  <c r="I28" i="1"/>
  <c r="I27" i="1"/>
  <c r="I24" i="1"/>
  <c r="I23" i="1"/>
  <c r="I22" i="1"/>
  <c r="I21" i="1"/>
  <c r="I20" i="1"/>
  <c r="I19" i="1"/>
  <c r="I18" i="1"/>
  <c r="I17" i="1"/>
  <c r="I15" i="1"/>
  <c r="I25" i="1" s="1"/>
  <c r="I12" i="1"/>
  <c r="I11" i="1"/>
  <c r="I10" i="1"/>
  <c r="I9" i="1"/>
  <c r="I8" i="1"/>
  <c r="I45" i="1" l="1"/>
  <c r="I55" i="1" s="1"/>
  <c r="I3" i="3" s="1"/>
  <c r="I31" i="1"/>
  <c r="I13" i="1"/>
  <c r="I13" i="2"/>
  <c r="I15" i="2" s="1"/>
  <c r="I4" i="3" s="1"/>
  <c r="I5" i="3" l="1"/>
</calcChain>
</file>

<file path=xl/sharedStrings.xml><?xml version="1.0" encoding="utf-8"?>
<sst xmlns="http://schemas.openxmlformats.org/spreadsheetml/2006/main" count="71" uniqueCount="58">
  <si>
    <t>Pricing Schedule for Non-Routine Veterinary Services</t>
  </si>
  <si>
    <t>The quantities detailed in the Pricing Schedule are not guaranteed quantities. They are notional quantities by which The Irish National Stud will multiply unit rates tendered to enable comparison between competing tenders. The notional quantities indicated have no contractual value, and are used by The Irish National Stud for comparing tenders for evaluation purposes only.</t>
  </si>
  <si>
    <t>Description of Services</t>
  </si>
  <si>
    <t>Quantity:</t>
  </si>
  <si>
    <t>Cost per unit</t>
  </si>
  <si>
    <t>Subtotal</t>
  </si>
  <si>
    <t>To be filled in by tenderer</t>
  </si>
  <si>
    <t>Hospital admittance &amp; Emergency Attendance:</t>
  </si>
  <si>
    <t>Emergency Call-outs (Individual Instances)</t>
  </si>
  <si>
    <t>Veterinary Lectures - Provision of subject matter experts</t>
  </si>
  <si>
    <t>Provision of 30 X 1-hour lectures as indicated</t>
  </si>
  <si>
    <t>Preparation, Supervision and Correction of 2 Veterinary Exams</t>
  </si>
  <si>
    <t>Total Cost for the purposes of Ultimate Cost</t>
  </si>
  <si>
    <t>Pricing Schedule for Routine Veterinary Services</t>
  </si>
  <si>
    <t>Veterinary Care of Stallions:</t>
  </si>
  <si>
    <t>Carry out CEM Swab Test</t>
  </si>
  <si>
    <t>Carry out EIA blood test</t>
  </si>
  <si>
    <t>Carry out EVA blood test</t>
  </si>
  <si>
    <t>Provision of Artervac vaccine</t>
  </si>
  <si>
    <t>Administration of Artervac Vaccine</t>
  </si>
  <si>
    <t>Veterinary Care of Mares - Reproduction:</t>
  </si>
  <si>
    <t xml:space="preserve">Examine overies &amp; </t>
  </si>
  <si>
    <t>Make recommendation for covering when suitable</t>
  </si>
  <si>
    <t xml:space="preserve"> </t>
  </si>
  <si>
    <t>Pregnancy Scans</t>
  </si>
  <si>
    <t>Uterine treatments</t>
  </si>
  <si>
    <t>Caslick Procedure</t>
  </si>
  <si>
    <t>Endometrial Swab</t>
  </si>
  <si>
    <t>Post Foaling Examination</t>
  </si>
  <si>
    <t>Veterinary Care of Mares - Non Reproduction:</t>
  </si>
  <si>
    <t>Provision of Rotavirus Vaccination</t>
  </si>
  <si>
    <t>Administration of Rotavirus Vaccination</t>
  </si>
  <si>
    <t>Veterinary Care of Foals:</t>
  </si>
  <si>
    <t>Neonatal Examination and lgG testing</t>
  </si>
  <si>
    <t>R.Equi screening</t>
  </si>
  <si>
    <t>Provision of Lawsonia Vaccination</t>
  </si>
  <si>
    <t>Administration of Lawsonia Vaccination</t>
  </si>
  <si>
    <t>Implant of microchip and provision of documents</t>
  </si>
  <si>
    <t>Take foal markings for passport purposes</t>
  </si>
  <si>
    <t>Veterinary Care of Yearlings:</t>
  </si>
  <si>
    <t>Radiographic screens</t>
  </si>
  <si>
    <t>Sales screen</t>
  </si>
  <si>
    <t>Wind testing and scoping</t>
  </si>
  <si>
    <t>Health certification</t>
  </si>
  <si>
    <t>Other Routine aspects of veterinary care(All classes of stock):</t>
  </si>
  <si>
    <t>Flu vaccinations</t>
  </si>
  <si>
    <t>Tet vaccinations</t>
  </si>
  <si>
    <t>General Blood profiles</t>
  </si>
  <si>
    <t>Worm egg counts</t>
  </si>
  <si>
    <t>Rasping of Teeth</t>
  </si>
  <si>
    <t>Insurance examinations</t>
  </si>
  <si>
    <t>NOTIONAL ULTIMATE COST FOR EVALUATION PURPOSES</t>
  </si>
  <si>
    <t>MAXIMUM ANNUAL COST OF ROUTINE VETERINARY SERVICES</t>
  </si>
  <si>
    <t>TOTAL NOTIONAL ANNUAL COST OF NON-ROUTINE VETERINARY SERVICES</t>
  </si>
  <si>
    <t>TOTAL NOTIONAL ULTIMATE COST FOR EVALUATION PURPOSES</t>
  </si>
  <si>
    <r>
      <t xml:space="preserve"> I/We confirm that I/we: 
 Will keep this offer open for acceptance by the Contracting Authority for a period of twelve months from the date of deadline for submission of tenders;
 Agree that you are not bound to accept the most economically advantageous tender or any tender you may receive;
 Have read and thoroughly examined the tender document and fully understand the tender document and the Contracting Authority’s requirements;
 Undertake to treat the details of this invitation to tender document, the resulting tender submission and any subsequent clarifications as private and confidential;
 Acknowledge that acceptance by the Contracting Authority of a tender will not constitute a binding and enforceable agreement and that a legally enforceable agreement will not exist until and unless the framework agreement has been established by the Contracting Authority;
 Have availed of all offers for additional information or have otherwise satisfied myself/ourselves as to conditions that may in any manner affect the performance of the framework agreement and any contracts awarded under it;
 Have included everything necessary for the performance of the services required under the framework agreement which are either expressly stated in the tender document or contained in any supplementary information or which could reasonably be inferred therefrom;
 Have found no errors, omissions, conflicts or ambiguities in the tender document, except those which I/We have brought to the attention of the Contracting Authority before the latest date for submitting queries;
 Have included for compliance with all statutory requirements applicable in Ireland and those applicable in any country where parts of the contract may be performed that are in force seven days prior to the deadline for receipt of tenders;
 Will not, if awarded membership of the framework agreement, employ labour in a manner that is discriminatory in relation to gender, race, religious beliefs, age, etc., or source any part of any contract awarded under the framework agreement in countries subject to official international trading sanctions.
Signed:    ______________________________________________________  
Name in Capitals:  ______________________________________________________
On behalf of:   ______________________________________________________                                                                                           
Address:  ______________________________________________________
Telephone:  ______________    Fax:    ___________  
Date:   ______________   E mail: ___________ 
</t>
    </r>
    <r>
      <rPr>
        <sz val="10"/>
        <color rgb="FFFF0000"/>
        <rFont val="Arial"/>
        <family val="2"/>
      </rPr>
      <t xml:space="preserve">A Tenderer’s failure to sign and date this Form of Tender and to complete all sections will invalidate the tender submission. </t>
    </r>
    <r>
      <rPr>
        <sz val="10"/>
        <rFont val="Arial"/>
        <family val="2"/>
      </rPr>
      <t xml:space="preserve">
</t>
    </r>
    <r>
      <rPr>
        <sz val="11"/>
        <color theme="1"/>
        <rFont val="Aptos Narrow"/>
        <family val="2"/>
        <scheme val="minor"/>
      </rPr>
      <t xml:space="preserve">
</t>
    </r>
  </si>
  <si>
    <t>Provision of EHV1 &amp; EHV4 Vaccination</t>
  </si>
  <si>
    <t>Administration of EHV1 &amp; EHV4 Vaccination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</si>
</sst>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00"/>
  </numFmts>
  <fonts count="14" x14ac:knownFonts="1">
    <font>
      <sz val="11"/>
      <color theme="1"/>
      <name val="Aptos Narrow"/>
      <family val="2"/>
      <scheme val="minor"/>
    </font>
    <font>
      <sz val="11"/>
      <color rgb="FF9C5700"/>
      <name val="Aptos Narrow"/>
      <family val="2"/>
      <scheme val="minor"/>
    </font>
    <font>
      <sz val="11"/>
      <color rgb="FFFF0000"/>
      <name val="Aptos Narrow"/>
      <family val="2"/>
      <scheme val="minor"/>
    </font>
    <font>
      <b/>
      <sz val="11"/>
      <color theme="1"/>
      <name val="Aptos Narrow"/>
      <family val="2"/>
      <scheme val="minor"/>
    </font>
    <font>
      <b/>
      <sz val="12"/>
      <color rgb="FF4F6228"/>
      <name val="Aptos Narrow"/>
      <family val="2"/>
      <scheme val="minor"/>
    </font>
    <font>
      <sz val="10"/>
      <color indexed="8"/>
      <name val="Arial Narrow"/>
      <family val="2"/>
    </font>
    <font>
      <sz val="11"/>
      <color indexed="64"/>
      <name val="Aptos Narrow"/>
      <family val="2"/>
      <scheme val="minor"/>
    </font>
    <font>
      <b/>
      <sz val="10"/>
      <color indexed="64"/>
      <name val="Arial"/>
      <family val="2"/>
    </font>
    <font>
      <sz val="11"/>
      <color indexed="8"/>
      <name val="Aptos Narrow"/>
      <family val="2"/>
      <scheme val="minor"/>
    </font>
    <font>
      <sz val="11"/>
      <name val="Aptos Narrow"/>
      <family val="2"/>
      <scheme val="minor"/>
    </font>
    <font>
      <sz val="10"/>
      <name val="Arial"/>
      <family val="2"/>
    </font>
    <font>
      <sz val="11"/>
      <color indexed="9"/>
      <name val="Calibri"/>
      <family val="2"/>
    </font>
    <font>
      <sz val="11"/>
      <name val="Calibri"/>
      <family val="2"/>
    </font>
    <font>
      <sz val="10"/>
      <color rgb="FFFF0000"/>
      <name val="Arial"/>
      <family val="2"/>
    </font>
  </fonts>
  <fills count="9">
    <fill>
      <patternFill patternType="none"/>
    </fill>
    <fill>
      <patternFill patternType="gray125"/>
    </fill>
    <fill>
      <patternFill patternType="solid">
        <fgColor rgb="FFFFEB9C"/>
      </patternFill>
    </fill>
    <fill>
      <patternFill patternType="solid">
        <fgColor theme="9"/>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FF00"/>
        <bgColor indexed="64"/>
      </patternFill>
    </fill>
    <fill>
      <patternFill patternType="solid">
        <fgColor theme="9" tint="0.59999389629810485"/>
        <bgColor indexed="64"/>
      </patternFill>
    </fill>
    <fill>
      <patternFill patternType="solid">
        <fgColor indexed="8"/>
        <bgColor indexed="64"/>
      </patternFill>
    </fill>
  </fills>
  <borders count="27">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s>
  <cellStyleXfs count="3">
    <xf numFmtId="0" fontId="0" fillId="0" borderId="0"/>
    <xf numFmtId="0" fontId="1" fillId="2" borderId="0" applyNumberFormat="0" applyBorder="0" applyAlignment="0" applyProtection="0"/>
    <xf numFmtId="0" fontId="10" fillId="0" borderId="0"/>
  </cellStyleXfs>
  <cellXfs count="70">
    <xf numFmtId="0" fontId="0" fillId="0" borderId="0" xfId="0"/>
    <xf numFmtId="0" fontId="0" fillId="3" borderId="1" xfId="0" applyFill="1" applyBorder="1"/>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0" fillId="3" borderId="4"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center" vertical="center" wrapText="1"/>
    </xf>
    <xf numFmtId="0" fontId="0" fillId="0" borderId="7" xfId="0" applyBorder="1"/>
    <xf numFmtId="0" fontId="3" fillId="0" borderId="8" xfId="0" applyFont="1" applyBorder="1"/>
    <xf numFmtId="0" fontId="0" fillId="0" borderId="8" xfId="0" applyBorder="1"/>
    <xf numFmtId="0" fontId="0" fillId="0" borderId="9" xfId="0" applyBorder="1"/>
    <xf numFmtId="49" fontId="5" fillId="0" borderId="0" xfId="0" applyNumberFormat="1" applyFont="1" applyAlignment="1">
      <alignment vertical="top"/>
    </xf>
    <xf numFmtId="0" fontId="0" fillId="0" borderId="10" xfId="0" applyBorder="1"/>
    <xf numFmtId="0" fontId="2" fillId="0" borderId="10" xfId="0" applyFont="1" applyBorder="1" applyAlignment="1">
      <alignment vertical="center" wrapText="1"/>
    </xf>
    <xf numFmtId="0" fontId="3" fillId="0" borderId="10" xfId="0" applyFont="1" applyBorder="1"/>
    <xf numFmtId="0" fontId="0" fillId="0" borderId="10" xfId="0" applyBorder="1" applyAlignment="1">
      <alignment vertical="top"/>
    </xf>
    <xf numFmtId="0" fontId="0" fillId="4" borderId="10" xfId="0" applyFill="1" applyBorder="1" applyAlignment="1">
      <alignment horizontal="center" vertical="top"/>
    </xf>
    <xf numFmtId="0" fontId="0" fillId="0" borderId="10" xfId="0" applyBorder="1" applyAlignment="1">
      <alignment horizontal="center" vertical="top"/>
    </xf>
    <xf numFmtId="164" fontId="0" fillId="0" borderId="10" xfId="0" applyNumberFormat="1" applyBorder="1" applyProtection="1">
      <protection locked="0"/>
    </xf>
    <xf numFmtId="0" fontId="0" fillId="0" borderId="0" xfId="0" applyAlignment="1">
      <alignment vertical="top"/>
    </xf>
    <xf numFmtId="0" fontId="0" fillId="0" borderId="9" xfId="0" applyBorder="1" applyAlignment="1">
      <alignment vertical="top"/>
    </xf>
    <xf numFmtId="0" fontId="0" fillId="0" borderId="0" xfId="0" applyAlignment="1">
      <alignment wrapText="1"/>
    </xf>
    <xf numFmtId="0" fontId="0" fillId="0" borderId="10" xfId="0" applyBorder="1" applyAlignment="1">
      <alignment horizontal="center"/>
    </xf>
    <xf numFmtId="0" fontId="0" fillId="0" borderId="10" xfId="0" applyBorder="1" applyAlignment="1" applyProtection="1">
      <alignment horizontal="center"/>
      <protection locked="0"/>
    </xf>
    <xf numFmtId="164" fontId="0" fillId="5" borderId="10" xfId="0" applyNumberFormat="1" applyFill="1" applyBorder="1" applyAlignment="1">
      <alignment horizontal="center"/>
    </xf>
    <xf numFmtId="0" fontId="0" fillId="4" borderId="10" xfId="0" applyFill="1" applyBorder="1" applyAlignment="1">
      <alignment horizontal="center"/>
    </xf>
    <xf numFmtId="164" fontId="0" fillId="0" borderId="10" xfId="0" applyNumberFormat="1" applyBorder="1" applyAlignment="1" applyProtection="1">
      <alignment horizontal="center"/>
      <protection locked="0"/>
    </xf>
    <xf numFmtId="164" fontId="0" fillId="6" borderId="11" xfId="0" applyNumberFormat="1" applyFill="1" applyBorder="1" applyAlignment="1">
      <alignment horizontal="center"/>
    </xf>
    <xf numFmtId="0" fontId="0" fillId="0" borderId="12" xfId="0" applyBorder="1"/>
    <xf numFmtId="0" fontId="0" fillId="0" borderId="13" xfId="0" applyBorder="1"/>
    <xf numFmtId="0" fontId="0" fillId="0" borderId="14" xfId="0" applyBorder="1"/>
    <xf numFmtId="0" fontId="0" fillId="0" borderId="15" xfId="0" applyBorder="1"/>
    <xf numFmtId="0" fontId="0" fillId="0" borderId="16" xfId="0" applyBorder="1"/>
    <xf numFmtId="0" fontId="0" fillId="3" borderId="17" xfId="0" applyFill="1" applyBorder="1"/>
    <xf numFmtId="0" fontId="4" fillId="3" borderId="18" xfId="0" applyFont="1" applyFill="1" applyBorder="1" applyAlignment="1">
      <alignment horizontal="center" vertical="center" wrapText="1"/>
    </xf>
    <xf numFmtId="0" fontId="0" fillId="3" borderId="19" xfId="0" applyFill="1" applyBorder="1"/>
    <xf numFmtId="0" fontId="0" fillId="3" borderId="20" xfId="0" applyFill="1" applyBorder="1"/>
    <xf numFmtId="0" fontId="0" fillId="3" borderId="15" xfId="0" applyFill="1" applyBorder="1" applyAlignment="1">
      <alignment horizontal="center" vertical="center" wrapText="1"/>
    </xf>
    <xf numFmtId="0" fontId="0" fillId="3" borderId="16" xfId="0" applyFill="1" applyBorder="1"/>
    <xf numFmtId="0" fontId="0" fillId="0" borderId="21" xfId="0" applyBorder="1"/>
    <xf numFmtId="49" fontId="6" fillId="0" borderId="10" xfId="0" applyNumberFormat="1" applyFont="1" applyBorder="1" applyAlignment="1">
      <alignment vertical="top"/>
    </xf>
    <xf numFmtId="49" fontId="7" fillId="0" borderId="10" xfId="0" applyNumberFormat="1" applyFont="1" applyBorder="1" applyAlignment="1">
      <alignment vertical="top" wrapText="1"/>
    </xf>
    <xf numFmtId="49" fontId="5" fillId="0" borderId="10" xfId="0" applyNumberFormat="1" applyFont="1" applyBorder="1" applyAlignment="1">
      <alignment vertical="top"/>
    </xf>
    <xf numFmtId="49" fontId="8" fillId="0" borderId="10" xfId="0" applyNumberFormat="1" applyFont="1" applyBorder="1" applyAlignment="1">
      <alignment vertical="top"/>
    </xf>
    <xf numFmtId="49" fontId="5" fillId="0" borderId="10" xfId="0" applyNumberFormat="1" applyFont="1" applyBorder="1" applyAlignment="1">
      <alignment vertical="top" wrapText="1"/>
    </xf>
    <xf numFmtId="0" fontId="0" fillId="0" borderId="10" xfId="0" applyBorder="1" applyProtection="1">
      <protection locked="0"/>
    </xf>
    <xf numFmtId="164" fontId="0" fillId="7" borderId="10" xfId="0" applyNumberFormat="1" applyFill="1" applyBorder="1"/>
    <xf numFmtId="49" fontId="7" fillId="0" borderId="9" xfId="0" applyNumberFormat="1" applyFont="1" applyBorder="1" applyAlignment="1">
      <alignment vertical="top" wrapText="1"/>
    </xf>
    <xf numFmtId="49" fontId="5" fillId="0" borderId="9" xfId="0" applyNumberFormat="1" applyFont="1" applyBorder="1" applyAlignment="1">
      <alignment vertical="top"/>
    </xf>
    <xf numFmtId="49" fontId="5" fillId="0" borderId="9" xfId="0" applyNumberFormat="1" applyFont="1" applyBorder="1" applyAlignment="1">
      <alignment vertical="top" wrapText="1"/>
    </xf>
    <xf numFmtId="0" fontId="0" fillId="0" borderId="0" xfId="0" applyProtection="1">
      <protection locked="0"/>
    </xf>
    <xf numFmtId="164" fontId="0" fillId="6" borderId="10" xfId="0" applyNumberFormat="1" applyFill="1" applyBorder="1"/>
    <xf numFmtId="0" fontId="0" fillId="0" borderId="20" xfId="0" applyBorder="1"/>
    <xf numFmtId="164" fontId="9" fillId="2" borderId="10" xfId="1" applyNumberFormat="1" applyFont="1" applyBorder="1" applyAlignment="1">
      <alignment horizontal="center"/>
    </xf>
    <xf numFmtId="164" fontId="9" fillId="2" borderId="10" xfId="1" applyNumberFormat="1" applyFont="1" applyBorder="1"/>
    <xf numFmtId="0" fontId="9" fillId="2" borderId="10" xfId="1" applyFont="1" applyBorder="1"/>
    <xf numFmtId="0" fontId="10" fillId="0" borderId="0" xfId="2" applyAlignment="1">
      <alignment horizontal="center" vertical="center"/>
    </xf>
    <xf numFmtId="0" fontId="10" fillId="0" borderId="0" xfId="2"/>
    <xf numFmtId="0" fontId="11" fillId="8" borderId="22" xfId="2" applyFont="1" applyFill="1" applyBorder="1" applyAlignment="1">
      <alignment horizontal="center" vertical="center"/>
    </xf>
    <xf numFmtId="0" fontId="11" fillId="8" borderId="23" xfId="2" applyFont="1" applyFill="1" applyBorder="1" applyAlignment="1">
      <alignment horizontal="center" vertical="center"/>
    </xf>
    <xf numFmtId="0" fontId="11" fillId="8" borderId="24" xfId="2" applyFont="1" applyFill="1" applyBorder="1" applyAlignment="1">
      <alignment horizontal="center" vertical="center"/>
    </xf>
    <xf numFmtId="0" fontId="12" fillId="0" borderId="22" xfId="2" applyFont="1" applyBorder="1" applyAlignment="1">
      <alignment horizontal="center" vertical="center"/>
    </xf>
    <xf numFmtId="0" fontId="12" fillId="0" borderId="23" xfId="2" applyFont="1" applyBorder="1" applyAlignment="1">
      <alignment horizontal="center" vertical="center"/>
    </xf>
    <xf numFmtId="0" fontId="12" fillId="0" borderId="24" xfId="2" applyFont="1" applyBorder="1" applyAlignment="1">
      <alignment horizontal="center" vertical="center"/>
    </xf>
    <xf numFmtId="164" fontId="12" fillId="0" borderId="22" xfId="2" applyNumberFormat="1" applyFont="1" applyBorder="1" applyAlignment="1">
      <alignment horizontal="center" vertical="center"/>
    </xf>
    <xf numFmtId="164" fontId="12" fillId="0" borderId="24" xfId="2" applyNumberFormat="1" applyFont="1" applyBorder="1" applyAlignment="1">
      <alignment horizontal="center" vertical="center"/>
    </xf>
    <xf numFmtId="0" fontId="11" fillId="8" borderId="25" xfId="2" applyFont="1" applyFill="1" applyBorder="1" applyAlignment="1">
      <alignment horizontal="center" vertical="center"/>
    </xf>
    <xf numFmtId="0" fontId="11" fillId="8" borderId="26" xfId="2" applyFont="1" applyFill="1" applyBorder="1" applyAlignment="1">
      <alignment horizontal="center" vertical="center"/>
    </xf>
    <xf numFmtId="0" fontId="10" fillId="0" borderId="0" xfId="2" applyAlignment="1">
      <alignment horizontal="left" vertical="top" wrapText="1"/>
    </xf>
    <xf numFmtId="0" fontId="10" fillId="0" borderId="0" xfId="2" applyAlignment="1">
      <alignment horizontal="left" vertical="top"/>
    </xf>
  </cellXfs>
  <cellStyles count="3">
    <cellStyle name="Neutral" xfId="1" builtinId="28"/>
    <cellStyle name="Normal" xfId="0" builtinId="0"/>
    <cellStyle name="Normal 2" xfId="2" xr:uid="{9A32266D-230F-4522-9162-FC067AFAAC5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07E86-4960-4F46-9C99-680F91666FB2}">
  <dimension ref="B1:W56"/>
  <sheetViews>
    <sheetView tabSelected="1" workbookViewId="0">
      <selection activeCell="R9" sqref="R9"/>
    </sheetView>
  </sheetViews>
  <sheetFormatPr defaultRowHeight="15" x14ac:dyDescent="0.25"/>
  <cols>
    <col min="1" max="1" width="13.5703125" customWidth="1"/>
    <col min="2" max="2" width="4.7109375" customWidth="1"/>
    <col min="3" max="3" width="55.7109375" customWidth="1"/>
    <col min="4" max="4" width="3.42578125" customWidth="1"/>
    <col min="7" max="7" width="12.42578125" customWidth="1"/>
    <col min="9" max="9" width="12.5703125" customWidth="1"/>
    <col min="10" max="10" width="5" customWidth="1"/>
    <col min="11" max="11" width="1.28515625" customWidth="1"/>
  </cols>
  <sheetData>
    <row r="1" spans="2:23" ht="15.75" thickBot="1" x14ac:dyDescent="0.3"/>
    <row r="2" spans="2:23" ht="15" customHeight="1" thickBot="1" x14ac:dyDescent="0.3">
      <c r="B2" s="33"/>
      <c r="C2" s="34" t="s">
        <v>13</v>
      </c>
      <c r="D2" s="34"/>
      <c r="E2" s="34"/>
      <c r="F2" s="34"/>
      <c r="G2" s="34"/>
      <c r="H2" s="34"/>
      <c r="I2" s="34"/>
      <c r="J2" s="34"/>
      <c r="K2" s="35"/>
    </row>
    <row r="3" spans="2:23" ht="105" customHeight="1" thickBot="1" x14ac:dyDescent="0.3">
      <c r="B3" s="36"/>
      <c r="C3" s="37" t="s">
        <v>1</v>
      </c>
      <c r="D3" s="37"/>
      <c r="E3" s="37"/>
      <c r="F3" s="37"/>
      <c r="G3" s="37"/>
      <c r="H3" s="37"/>
      <c r="I3" s="37"/>
      <c r="J3" s="37"/>
      <c r="K3" s="38"/>
    </row>
    <row r="4" spans="2:23" x14ac:dyDescent="0.25">
      <c r="B4" s="39"/>
      <c r="C4" s="8" t="s">
        <v>2</v>
      </c>
      <c r="D4" s="9"/>
      <c r="E4" s="8" t="s">
        <v>3</v>
      </c>
      <c r="F4" s="8"/>
      <c r="G4" s="8" t="s">
        <v>4</v>
      </c>
      <c r="H4" s="8"/>
      <c r="I4" s="8" t="s">
        <v>5</v>
      </c>
      <c r="J4" s="9"/>
      <c r="K4" s="10"/>
      <c r="L4" s="11"/>
      <c r="M4" s="11"/>
      <c r="N4" s="11"/>
      <c r="O4" s="11"/>
      <c r="P4" s="11"/>
      <c r="Q4" s="11"/>
      <c r="R4" s="11"/>
      <c r="S4" s="11"/>
      <c r="T4" s="11"/>
      <c r="U4" s="11"/>
      <c r="V4" s="11"/>
      <c r="W4" s="11"/>
    </row>
    <row r="5" spans="2:23" ht="44.25" customHeight="1" x14ac:dyDescent="0.25">
      <c r="B5" s="39"/>
      <c r="C5" s="14"/>
      <c r="D5" s="12"/>
      <c r="E5" s="14"/>
      <c r="F5" s="14"/>
      <c r="G5" s="13" t="s">
        <v>6</v>
      </c>
      <c r="H5" s="14"/>
      <c r="I5" s="14"/>
      <c r="J5" s="12"/>
      <c r="K5" s="10"/>
      <c r="L5" s="11"/>
      <c r="M5" s="11"/>
      <c r="N5" s="11"/>
      <c r="O5" s="11"/>
      <c r="P5" s="11"/>
      <c r="Q5" s="11"/>
      <c r="R5" s="11"/>
      <c r="S5" s="11"/>
      <c r="T5" s="11"/>
      <c r="U5" s="11"/>
      <c r="V5" s="11"/>
      <c r="W5" s="11"/>
    </row>
    <row r="6" spans="2:23" x14ac:dyDescent="0.25">
      <c r="B6" s="39"/>
      <c r="C6" s="12"/>
      <c r="D6" s="12"/>
      <c r="E6" s="14"/>
      <c r="F6" s="14"/>
      <c r="G6" s="14"/>
      <c r="H6" s="14"/>
      <c r="I6" s="14"/>
      <c r="J6" s="12"/>
      <c r="K6" s="10"/>
      <c r="L6" s="11"/>
      <c r="M6" s="11"/>
      <c r="N6" s="11"/>
      <c r="O6" s="11"/>
      <c r="P6" s="11"/>
      <c r="Q6" s="11"/>
      <c r="R6" s="11"/>
      <c r="S6" s="11"/>
      <c r="T6" s="11"/>
      <c r="U6" s="11"/>
      <c r="V6" s="11"/>
      <c r="W6" s="11"/>
    </row>
    <row r="7" spans="2:23" x14ac:dyDescent="0.25">
      <c r="B7" s="39"/>
      <c r="C7" s="14" t="s">
        <v>14</v>
      </c>
      <c r="D7" s="12"/>
      <c r="E7" s="12"/>
      <c r="F7" s="12"/>
      <c r="G7" s="12"/>
      <c r="H7" s="12"/>
      <c r="I7" s="12"/>
      <c r="J7" s="12"/>
      <c r="K7" s="10"/>
    </row>
    <row r="8" spans="2:23" x14ac:dyDescent="0.25">
      <c r="B8" s="39"/>
      <c r="C8" s="12" t="s">
        <v>15</v>
      </c>
      <c r="D8" s="12"/>
      <c r="E8" s="25">
        <v>16</v>
      </c>
      <c r="F8" s="12"/>
      <c r="G8" s="18">
        <v>0</v>
      </c>
      <c r="H8" s="12"/>
      <c r="I8" s="54">
        <f>G8*E8</f>
        <v>0</v>
      </c>
      <c r="J8" s="12"/>
      <c r="K8" s="10"/>
    </row>
    <row r="9" spans="2:23" x14ac:dyDescent="0.25">
      <c r="B9" s="39"/>
      <c r="C9" s="40" t="s">
        <v>16</v>
      </c>
      <c r="D9" s="41"/>
      <c r="E9" s="25">
        <v>16</v>
      </c>
      <c r="F9" s="41"/>
      <c r="G9" s="18">
        <v>0</v>
      </c>
      <c r="H9" s="41"/>
      <c r="I9" s="54">
        <f t="shared" ref="I9:I12" si="0">G9*E9</f>
        <v>0</v>
      </c>
      <c r="J9" s="12"/>
      <c r="K9" s="10"/>
    </row>
    <row r="10" spans="2:23" x14ac:dyDescent="0.25">
      <c r="B10" s="39"/>
      <c r="C10" s="40" t="s">
        <v>17</v>
      </c>
      <c r="D10" s="42"/>
      <c r="E10" s="25">
        <v>16</v>
      </c>
      <c r="F10" s="42"/>
      <c r="G10" s="18">
        <v>0</v>
      </c>
      <c r="H10" s="42"/>
      <c r="I10" s="54">
        <f t="shared" si="0"/>
        <v>0</v>
      </c>
      <c r="J10" s="12"/>
      <c r="K10" s="10"/>
    </row>
    <row r="11" spans="2:23" x14ac:dyDescent="0.25">
      <c r="B11" s="39"/>
      <c r="C11" s="43" t="s">
        <v>18</v>
      </c>
      <c r="D11" s="42"/>
      <c r="E11" s="25">
        <v>32</v>
      </c>
      <c r="F11" s="44"/>
      <c r="G11" s="18">
        <v>0</v>
      </c>
      <c r="H11" s="44"/>
      <c r="I11" s="54">
        <f>G11*E11</f>
        <v>0</v>
      </c>
      <c r="J11" s="12"/>
      <c r="K11" s="10"/>
    </row>
    <row r="12" spans="2:23" x14ac:dyDescent="0.25">
      <c r="B12" s="39"/>
      <c r="C12" s="12" t="s">
        <v>19</v>
      </c>
      <c r="D12" s="12"/>
      <c r="E12" s="25">
        <v>32</v>
      </c>
      <c r="F12" s="12"/>
      <c r="G12" s="18">
        <v>0</v>
      </c>
      <c r="H12" s="12"/>
      <c r="I12" s="54">
        <f t="shared" si="0"/>
        <v>0</v>
      </c>
      <c r="J12" s="12"/>
      <c r="K12" s="10"/>
    </row>
    <row r="13" spans="2:23" x14ac:dyDescent="0.25">
      <c r="B13" s="39"/>
      <c r="C13" s="12"/>
      <c r="D13" s="12"/>
      <c r="E13" s="22"/>
      <c r="F13" s="12"/>
      <c r="G13" s="45"/>
      <c r="H13" s="12"/>
      <c r="I13" s="46">
        <f>SUM(I8:I12)</f>
        <v>0</v>
      </c>
      <c r="J13" s="12"/>
      <c r="K13" s="10"/>
    </row>
    <row r="14" spans="2:23" x14ac:dyDescent="0.25">
      <c r="B14" s="39"/>
      <c r="C14" s="14" t="s">
        <v>20</v>
      </c>
      <c r="D14" s="12"/>
      <c r="E14" s="22"/>
      <c r="F14" s="12"/>
      <c r="G14" s="45"/>
      <c r="H14" s="12"/>
      <c r="I14" s="12"/>
      <c r="J14" s="12"/>
      <c r="K14" s="10"/>
    </row>
    <row r="15" spans="2:23" x14ac:dyDescent="0.25">
      <c r="B15" s="39"/>
      <c r="C15" s="12" t="s">
        <v>21</v>
      </c>
      <c r="D15" s="12"/>
      <c r="E15" s="25">
        <v>320</v>
      </c>
      <c r="F15" s="12"/>
      <c r="G15" s="18">
        <v>0</v>
      </c>
      <c r="H15" s="12"/>
      <c r="I15" s="54">
        <f>G15*E15</f>
        <v>0</v>
      </c>
      <c r="J15" s="41"/>
      <c r="K15" s="47"/>
    </row>
    <row r="16" spans="2:23" x14ac:dyDescent="0.25">
      <c r="B16" s="39"/>
      <c r="C16" s="12" t="s">
        <v>22</v>
      </c>
      <c r="D16" s="12"/>
      <c r="E16" s="22" t="s">
        <v>23</v>
      </c>
      <c r="F16" s="12"/>
      <c r="G16" s="45" t="s">
        <v>23</v>
      </c>
      <c r="H16" s="12"/>
      <c r="I16" s="55"/>
      <c r="J16" s="42"/>
      <c r="K16" s="48"/>
    </row>
    <row r="17" spans="2:11" x14ac:dyDescent="0.25">
      <c r="B17" s="39"/>
      <c r="C17" s="12" t="s">
        <v>24</v>
      </c>
      <c r="D17" s="12"/>
      <c r="E17" s="25">
        <v>310</v>
      </c>
      <c r="F17" s="12"/>
      <c r="G17" s="18">
        <v>0</v>
      </c>
      <c r="H17" s="12"/>
      <c r="I17" s="54">
        <f t="shared" ref="I17:I24" si="1">G17*E17</f>
        <v>0</v>
      </c>
      <c r="J17" s="44"/>
      <c r="K17" s="49"/>
    </row>
    <row r="18" spans="2:11" x14ac:dyDescent="0.25">
      <c r="B18" s="39"/>
      <c r="C18" s="12" t="s">
        <v>25</v>
      </c>
      <c r="D18" s="12"/>
      <c r="E18" s="25">
        <v>80</v>
      </c>
      <c r="F18" s="12"/>
      <c r="G18" s="18">
        <v>0</v>
      </c>
      <c r="H18" s="12"/>
      <c r="I18" s="54">
        <f t="shared" si="1"/>
        <v>0</v>
      </c>
      <c r="J18" s="12"/>
      <c r="K18" s="10"/>
    </row>
    <row r="19" spans="2:11" x14ac:dyDescent="0.25">
      <c r="B19" s="39"/>
      <c r="C19" s="12" t="s">
        <v>15</v>
      </c>
      <c r="D19" s="12"/>
      <c r="E19" s="25">
        <v>60</v>
      </c>
      <c r="F19" s="12"/>
      <c r="G19" s="18">
        <v>0</v>
      </c>
      <c r="H19" s="12"/>
      <c r="I19" s="54">
        <f t="shared" si="1"/>
        <v>0</v>
      </c>
      <c r="J19" s="12"/>
      <c r="K19" s="10"/>
    </row>
    <row r="20" spans="2:11" x14ac:dyDescent="0.25">
      <c r="B20" s="39"/>
      <c r="C20" s="40" t="s">
        <v>16</v>
      </c>
      <c r="D20" s="12"/>
      <c r="E20" s="25">
        <v>60</v>
      </c>
      <c r="F20" s="12"/>
      <c r="G20" s="18">
        <v>0</v>
      </c>
      <c r="H20" s="12"/>
      <c r="I20" s="54">
        <f t="shared" si="1"/>
        <v>0</v>
      </c>
      <c r="J20" s="12"/>
      <c r="K20" s="10"/>
    </row>
    <row r="21" spans="2:11" x14ac:dyDescent="0.25">
      <c r="B21" s="39"/>
      <c r="C21" s="40" t="s">
        <v>17</v>
      </c>
      <c r="D21" s="12"/>
      <c r="E21" s="25">
        <v>60</v>
      </c>
      <c r="F21" s="12"/>
      <c r="G21" s="18">
        <v>0</v>
      </c>
      <c r="H21" s="12"/>
      <c r="I21" s="54">
        <f t="shared" si="1"/>
        <v>0</v>
      </c>
      <c r="J21" s="12"/>
      <c r="K21" s="10"/>
    </row>
    <row r="22" spans="2:11" x14ac:dyDescent="0.25">
      <c r="B22" s="39"/>
      <c r="C22" s="12" t="s">
        <v>26</v>
      </c>
      <c r="D22" s="12"/>
      <c r="E22" s="25">
        <v>40</v>
      </c>
      <c r="F22" s="12"/>
      <c r="G22" s="18">
        <v>0</v>
      </c>
      <c r="H22" s="12"/>
      <c r="I22" s="54">
        <f t="shared" si="1"/>
        <v>0</v>
      </c>
      <c r="J22" s="12"/>
      <c r="K22" s="10"/>
    </row>
    <row r="23" spans="2:11" x14ac:dyDescent="0.25">
      <c r="B23" s="39"/>
      <c r="C23" s="12" t="s">
        <v>27</v>
      </c>
      <c r="D23" s="12"/>
      <c r="E23" s="25">
        <v>60</v>
      </c>
      <c r="F23" s="12"/>
      <c r="G23" s="18">
        <v>0</v>
      </c>
      <c r="H23" s="12"/>
      <c r="I23" s="54">
        <f t="shared" si="1"/>
        <v>0</v>
      </c>
      <c r="J23" s="12"/>
      <c r="K23" s="10"/>
    </row>
    <row r="24" spans="2:11" x14ac:dyDescent="0.25">
      <c r="B24" s="39"/>
      <c r="C24" s="12" t="s">
        <v>28</v>
      </c>
      <c r="D24" s="12"/>
      <c r="E24" s="25">
        <v>38</v>
      </c>
      <c r="F24" s="12"/>
      <c r="G24" s="18">
        <v>0</v>
      </c>
      <c r="H24" s="12"/>
      <c r="I24" s="54">
        <f t="shared" si="1"/>
        <v>0</v>
      </c>
      <c r="J24" s="12"/>
      <c r="K24" s="10"/>
    </row>
    <row r="25" spans="2:11" x14ac:dyDescent="0.25">
      <c r="B25" s="39"/>
      <c r="C25" s="12"/>
      <c r="D25" s="12"/>
      <c r="E25" s="22"/>
      <c r="F25" s="12"/>
      <c r="G25" s="45"/>
      <c r="H25" s="12"/>
      <c r="I25" s="46">
        <f>SUM(I15:I24)</f>
        <v>0</v>
      </c>
      <c r="J25" s="12"/>
      <c r="K25" s="10"/>
    </row>
    <row r="26" spans="2:11" x14ac:dyDescent="0.25">
      <c r="B26" s="39"/>
      <c r="C26" s="14" t="s">
        <v>29</v>
      </c>
      <c r="D26" s="12"/>
      <c r="E26" s="22"/>
      <c r="F26" s="12"/>
      <c r="G26" s="45"/>
      <c r="H26" s="12"/>
      <c r="I26" s="12"/>
      <c r="J26" s="12"/>
      <c r="K26" s="10"/>
    </row>
    <row r="27" spans="2:11" x14ac:dyDescent="0.25">
      <c r="B27" s="39"/>
      <c r="C27" s="12" t="s">
        <v>56</v>
      </c>
      <c r="D27" s="12"/>
      <c r="E27" s="25">
        <v>180</v>
      </c>
      <c r="F27" s="12"/>
      <c r="G27" s="18">
        <v>0</v>
      </c>
      <c r="H27" s="12"/>
      <c r="I27" s="54">
        <f t="shared" ref="I27:I30" si="2">G27*E27</f>
        <v>0</v>
      </c>
      <c r="J27" s="12"/>
      <c r="K27" s="10"/>
    </row>
    <row r="28" spans="2:11" x14ac:dyDescent="0.25">
      <c r="B28" s="39"/>
      <c r="C28" s="12" t="s">
        <v>57</v>
      </c>
      <c r="D28" s="12"/>
      <c r="E28" s="25">
        <v>180</v>
      </c>
      <c r="F28" s="12"/>
      <c r="G28" s="18">
        <v>0</v>
      </c>
      <c r="H28" s="12"/>
      <c r="I28" s="54">
        <f t="shared" si="2"/>
        <v>0</v>
      </c>
      <c r="J28" s="12"/>
      <c r="K28" s="10"/>
    </row>
    <row r="29" spans="2:11" x14ac:dyDescent="0.25">
      <c r="B29" s="39"/>
      <c r="C29" s="12" t="s">
        <v>30</v>
      </c>
      <c r="D29" s="12"/>
      <c r="E29" s="25">
        <v>180</v>
      </c>
      <c r="F29" s="12"/>
      <c r="G29" s="18">
        <v>0</v>
      </c>
      <c r="H29" s="12"/>
      <c r="I29" s="54">
        <f t="shared" si="2"/>
        <v>0</v>
      </c>
      <c r="J29" s="12"/>
      <c r="K29" s="10"/>
    </row>
    <row r="30" spans="2:11" x14ac:dyDescent="0.25">
      <c r="B30" s="39"/>
      <c r="C30" s="12" t="s">
        <v>31</v>
      </c>
      <c r="D30" s="12"/>
      <c r="E30" s="25">
        <v>180</v>
      </c>
      <c r="F30" s="12"/>
      <c r="G30" s="18">
        <v>0</v>
      </c>
      <c r="H30" s="12"/>
      <c r="I30" s="54">
        <f t="shared" si="2"/>
        <v>0</v>
      </c>
      <c r="J30" s="12"/>
      <c r="K30" s="10"/>
    </row>
    <row r="31" spans="2:11" x14ac:dyDescent="0.25">
      <c r="B31" s="39"/>
      <c r="C31" s="40"/>
      <c r="D31" s="12"/>
      <c r="E31" s="22"/>
      <c r="F31" s="12"/>
      <c r="G31" s="45"/>
      <c r="H31" s="12"/>
      <c r="I31" s="46">
        <f>SUM(I27:I30)</f>
        <v>0</v>
      </c>
      <c r="J31" s="12"/>
      <c r="K31" s="10"/>
    </row>
    <row r="32" spans="2:11" x14ac:dyDescent="0.25">
      <c r="B32" s="39"/>
      <c r="C32" s="14" t="s">
        <v>32</v>
      </c>
      <c r="D32" s="12"/>
      <c r="E32" s="22"/>
      <c r="F32" s="12"/>
      <c r="G32" s="45"/>
      <c r="H32" s="12"/>
      <c r="I32" s="12"/>
      <c r="J32" s="12"/>
      <c r="K32" s="10"/>
    </row>
    <row r="33" spans="2:11" x14ac:dyDescent="0.25">
      <c r="B33" s="39"/>
      <c r="C33" s="12" t="s">
        <v>33</v>
      </c>
      <c r="D33" s="12"/>
      <c r="E33" s="25">
        <v>38</v>
      </c>
      <c r="F33" s="12"/>
      <c r="G33" s="18">
        <v>0</v>
      </c>
      <c r="H33" s="12"/>
      <c r="I33" s="54">
        <f t="shared" ref="I33:I38" si="3">G33*E33</f>
        <v>0</v>
      </c>
      <c r="J33" s="12"/>
      <c r="K33" s="10"/>
    </row>
    <row r="34" spans="2:11" x14ac:dyDescent="0.25">
      <c r="B34" s="39"/>
      <c r="C34" s="12" t="s">
        <v>34</v>
      </c>
      <c r="D34" s="12"/>
      <c r="E34" s="25">
        <v>92</v>
      </c>
      <c r="F34" s="12"/>
      <c r="G34" s="18">
        <v>0</v>
      </c>
      <c r="H34" s="12"/>
      <c r="I34" s="54">
        <f t="shared" si="3"/>
        <v>0</v>
      </c>
      <c r="J34" s="12"/>
      <c r="K34" s="10"/>
    </row>
    <row r="35" spans="2:11" x14ac:dyDescent="0.25">
      <c r="B35" s="39"/>
      <c r="C35" s="12" t="s">
        <v>35</v>
      </c>
      <c r="D35" s="12"/>
      <c r="E35" s="25">
        <v>76</v>
      </c>
      <c r="F35" s="12"/>
      <c r="G35" s="18">
        <v>0</v>
      </c>
      <c r="H35" s="12"/>
      <c r="I35" s="54">
        <f t="shared" si="3"/>
        <v>0</v>
      </c>
      <c r="J35" s="12"/>
      <c r="K35" s="10"/>
    </row>
    <row r="36" spans="2:11" x14ac:dyDescent="0.25">
      <c r="B36" s="39"/>
      <c r="C36" s="12" t="s">
        <v>36</v>
      </c>
      <c r="D36" s="12"/>
      <c r="E36" s="25">
        <v>76</v>
      </c>
      <c r="F36" s="12"/>
      <c r="G36" s="18">
        <v>0</v>
      </c>
      <c r="H36" s="12"/>
      <c r="I36" s="54">
        <f t="shared" si="3"/>
        <v>0</v>
      </c>
      <c r="J36" s="12"/>
      <c r="K36" s="10"/>
    </row>
    <row r="37" spans="2:11" x14ac:dyDescent="0.25">
      <c r="B37" s="39"/>
      <c r="C37" s="12" t="s">
        <v>37</v>
      </c>
      <c r="D37" s="12"/>
      <c r="E37" s="25">
        <v>76</v>
      </c>
      <c r="F37" s="12"/>
      <c r="G37" s="18">
        <v>0</v>
      </c>
      <c r="H37" s="12"/>
      <c r="I37" s="54">
        <f t="shared" si="3"/>
        <v>0</v>
      </c>
      <c r="J37" s="12"/>
      <c r="K37" s="10"/>
    </row>
    <row r="38" spans="2:11" x14ac:dyDescent="0.25">
      <c r="B38" s="39"/>
      <c r="C38" s="12" t="s">
        <v>38</v>
      </c>
      <c r="D38" s="12"/>
      <c r="E38" s="25">
        <v>76</v>
      </c>
      <c r="F38" s="12"/>
      <c r="G38" s="18">
        <v>0</v>
      </c>
      <c r="H38" s="12"/>
      <c r="I38" s="54">
        <f t="shared" si="3"/>
        <v>0</v>
      </c>
      <c r="J38" s="12"/>
      <c r="K38" s="10"/>
    </row>
    <row r="39" spans="2:11" x14ac:dyDescent="0.25">
      <c r="B39" s="39"/>
      <c r="C39" s="12"/>
      <c r="D39" s="12"/>
      <c r="E39" s="22"/>
      <c r="F39" s="12"/>
      <c r="G39" s="45" t="s">
        <v>23</v>
      </c>
      <c r="H39" s="12"/>
      <c r="I39" s="46">
        <f>SUM(I33:I38)</f>
        <v>0</v>
      </c>
      <c r="J39" s="12"/>
      <c r="K39" s="10"/>
    </row>
    <row r="40" spans="2:11" x14ac:dyDescent="0.25">
      <c r="B40" s="39"/>
      <c r="C40" s="14" t="s">
        <v>39</v>
      </c>
      <c r="D40" s="12"/>
      <c r="E40" s="22"/>
      <c r="F40" s="12"/>
      <c r="G40" s="45"/>
      <c r="H40" s="12"/>
      <c r="I40" s="12"/>
      <c r="J40" s="12"/>
      <c r="K40" s="10"/>
    </row>
    <row r="41" spans="2:11" x14ac:dyDescent="0.25">
      <c r="B41" s="39"/>
      <c r="C41" s="12" t="s">
        <v>40</v>
      </c>
      <c r="D41" s="12"/>
      <c r="E41" s="25">
        <v>10</v>
      </c>
      <c r="F41" s="12"/>
      <c r="G41" s="18">
        <v>0</v>
      </c>
      <c r="H41" s="12"/>
      <c r="I41" s="54">
        <f t="shared" ref="I41:I44" si="4">G41*E41</f>
        <v>0</v>
      </c>
      <c r="J41" s="12"/>
      <c r="K41" s="10"/>
    </row>
    <row r="42" spans="2:11" x14ac:dyDescent="0.25">
      <c r="B42" s="39"/>
      <c r="C42" s="12" t="s">
        <v>41</v>
      </c>
      <c r="D42" s="12"/>
      <c r="E42" s="25">
        <v>8</v>
      </c>
      <c r="F42" s="12"/>
      <c r="G42" s="18">
        <v>0</v>
      </c>
      <c r="H42" s="12"/>
      <c r="I42" s="54">
        <f t="shared" si="4"/>
        <v>0</v>
      </c>
      <c r="J42" s="12"/>
      <c r="K42" s="10"/>
    </row>
    <row r="43" spans="2:11" x14ac:dyDescent="0.25">
      <c r="B43" s="39"/>
      <c r="C43" s="12" t="s">
        <v>42</v>
      </c>
      <c r="D43" s="12"/>
      <c r="E43" s="25">
        <v>20</v>
      </c>
      <c r="F43" s="12"/>
      <c r="G43" s="18">
        <v>0</v>
      </c>
      <c r="H43" s="12"/>
      <c r="I43" s="54">
        <f t="shared" si="4"/>
        <v>0</v>
      </c>
      <c r="J43" s="12"/>
      <c r="K43" s="10"/>
    </row>
    <row r="44" spans="2:11" x14ac:dyDescent="0.25">
      <c r="B44" s="39"/>
      <c r="C44" s="12" t="s">
        <v>43</v>
      </c>
      <c r="D44" s="12"/>
      <c r="E44" s="25">
        <v>20</v>
      </c>
      <c r="F44" s="12"/>
      <c r="G44" s="18">
        <v>0</v>
      </c>
      <c r="H44" s="12"/>
      <c r="I44" s="54">
        <f t="shared" si="4"/>
        <v>0</v>
      </c>
      <c r="J44" s="12"/>
      <c r="K44" s="10"/>
    </row>
    <row r="45" spans="2:11" x14ac:dyDescent="0.25">
      <c r="B45" s="39"/>
      <c r="C45" s="12"/>
      <c r="D45" s="12"/>
      <c r="E45" s="22"/>
      <c r="F45" s="12"/>
      <c r="G45" s="45"/>
      <c r="H45" s="12"/>
      <c r="I45" s="46">
        <f>SUM(I41:I44)</f>
        <v>0</v>
      </c>
      <c r="J45" s="12"/>
      <c r="K45" s="10"/>
    </row>
    <row r="46" spans="2:11" x14ac:dyDescent="0.25">
      <c r="B46" s="39"/>
      <c r="C46" s="14" t="s">
        <v>44</v>
      </c>
      <c r="D46" s="12"/>
      <c r="E46" s="22"/>
      <c r="F46" s="12"/>
      <c r="G46" s="45"/>
      <c r="H46" s="12"/>
      <c r="I46" s="12"/>
      <c r="J46" s="12"/>
      <c r="K46" s="10"/>
    </row>
    <row r="47" spans="2:11" x14ac:dyDescent="0.25">
      <c r="B47" s="39"/>
      <c r="C47" s="12" t="s">
        <v>45</v>
      </c>
      <c r="D47" s="12"/>
      <c r="E47" s="25">
        <v>170</v>
      </c>
      <c r="F47" s="12"/>
      <c r="G47" s="18">
        <v>0</v>
      </c>
      <c r="H47" s="12"/>
      <c r="I47" s="54">
        <f t="shared" ref="I47:I52" si="5">G47*E47</f>
        <v>0</v>
      </c>
      <c r="J47" s="12"/>
      <c r="K47" s="10"/>
    </row>
    <row r="48" spans="2:11" x14ac:dyDescent="0.25">
      <c r="B48" s="39"/>
      <c r="C48" s="12" t="s">
        <v>46</v>
      </c>
      <c r="D48" s="12"/>
      <c r="E48" s="25">
        <v>170</v>
      </c>
      <c r="F48" s="12"/>
      <c r="G48" s="18">
        <v>0</v>
      </c>
      <c r="H48" s="12"/>
      <c r="I48" s="54">
        <f t="shared" si="5"/>
        <v>0</v>
      </c>
      <c r="J48" s="12"/>
      <c r="K48" s="10"/>
    </row>
    <row r="49" spans="2:12" x14ac:dyDescent="0.25">
      <c r="B49" s="39"/>
      <c r="C49" s="12" t="s">
        <v>47</v>
      </c>
      <c r="D49" s="12"/>
      <c r="E49" s="25">
        <v>15</v>
      </c>
      <c r="F49" s="12"/>
      <c r="G49" s="18">
        <v>0</v>
      </c>
      <c r="H49" s="12"/>
      <c r="I49" s="54">
        <f t="shared" si="5"/>
        <v>0</v>
      </c>
      <c r="J49" s="12"/>
      <c r="K49" s="10"/>
    </row>
    <row r="50" spans="2:12" x14ac:dyDescent="0.25">
      <c r="B50" s="39"/>
      <c r="C50" s="12" t="s">
        <v>48</v>
      </c>
      <c r="D50" s="12"/>
      <c r="E50" s="25">
        <v>132</v>
      </c>
      <c r="F50" s="12"/>
      <c r="G50" s="18">
        <v>0</v>
      </c>
      <c r="H50" s="12"/>
      <c r="I50" s="54">
        <f t="shared" si="5"/>
        <v>0</v>
      </c>
      <c r="J50" s="12"/>
      <c r="K50" s="10"/>
    </row>
    <row r="51" spans="2:12" x14ac:dyDescent="0.25">
      <c r="B51" s="39"/>
      <c r="C51" s="12" t="s">
        <v>49</v>
      </c>
      <c r="D51" s="12"/>
      <c r="E51" s="25">
        <v>35</v>
      </c>
      <c r="F51" s="12"/>
      <c r="G51" s="18">
        <v>0</v>
      </c>
      <c r="H51" s="12"/>
      <c r="I51" s="54">
        <f t="shared" si="5"/>
        <v>0</v>
      </c>
      <c r="J51" s="12"/>
      <c r="K51" s="10"/>
    </row>
    <row r="52" spans="2:12" x14ac:dyDescent="0.25">
      <c r="B52" s="39"/>
      <c r="C52" s="12" t="s">
        <v>50</v>
      </c>
      <c r="D52" s="12"/>
      <c r="E52" s="25">
        <v>35</v>
      </c>
      <c r="F52" s="12"/>
      <c r="G52" s="18">
        <v>0</v>
      </c>
      <c r="H52" s="12"/>
      <c r="I52" s="54">
        <f t="shared" si="5"/>
        <v>0</v>
      </c>
      <c r="J52" s="12"/>
      <c r="K52" s="10"/>
    </row>
    <row r="53" spans="2:12" x14ac:dyDescent="0.25">
      <c r="B53" s="39"/>
      <c r="C53" s="12"/>
      <c r="D53" s="12"/>
      <c r="E53" s="12"/>
      <c r="F53" s="12"/>
      <c r="G53" s="45" t="s">
        <v>23</v>
      </c>
      <c r="H53" s="12"/>
      <c r="I53" s="46">
        <f>SUM(I47:I52)</f>
        <v>0</v>
      </c>
      <c r="J53" s="12"/>
      <c r="K53" s="10"/>
      <c r="L53" s="50"/>
    </row>
    <row r="54" spans="2:12" x14ac:dyDescent="0.25">
      <c r="B54" s="39"/>
      <c r="C54" s="12"/>
      <c r="D54" s="12"/>
      <c r="E54" s="12"/>
      <c r="F54" s="12"/>
      <c r="G54" s="12"/>
      <c r="H54" s="12"/>
      <c r="I54" s="12"/>
      <c r="J54" s="12"/>
      <c r="K54" s="10"/>
    </row>
    <row r="55" spans="2:12" x14ac:dyDescent="0.25">
      <c r="B55" s="39"/>
      <c r="C55" s="14" t="s">
        <v>12</v>
      </c>
      <c r="D55" s="12"/>
      <c r="E55" s="12"/>
      <c r="F55" s="12"/>
      <c r="G55" s="12"/>
      <c r="H55" s="12"/>
      <c r="I55" s="51">
        <f>SUM(I53,I45,I39,I31,I25,I13)</f>
        <v>0</v>
      </c>
      <c r="J55" s="12"/>
      <c r="K55" s="10"/>
    </row>
    <row r="56" spans="2:12" ht="15.75" thickBot="1" x14ac:dyDescent="0.3">
      <c r="B56" s="52"/>
      <c r="C56" s="31"/>
      <c r="D56" s="31"/>
      <c r="E56" s="31"/>
      <c r="F56" s="31"/>
      <c r="G56" s="31"/>
      <c r="H56" s="31"/>
      <c r="I56" s="31"/>
      <c r="J56" s="31"/>
      <c r="K56" s="32"/>
    </row>
  </sheetData>
  <protectedRanges>
    <protectedRange algorithmName="SHA-512" hashValue="hGRf6krP/Za2KEIgkRFC7vFuBK4JgSogeU+Ull6mqCvyARU/UWg8u1htw4nTW78v4vOoL6WE9Q3inSPC7wp24w==" saltValue="i/aLgW9ynBFHTr+0O3dHMQ==" spinCount="100000" sqref="I29:I55 E29:E53 E8:E28 I8:I28" name="Range1"/>
  </protectedRanges>
  <mergeCells count="2">
    <mergeCell ref="C2:J2"/>
    <mergeCell ref="C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4B01-05BE-4890-96E5-27719A8F13DD}">
  <dimension ref="B1:Y16"/>
  <sheetViews>
    <sheetView workbookViewId="0">
      <selection activeCell="G11" sqref="G11"/>
    </sheetView>
  </sheetViews>
  <sheetFormatPr defaultRowHeight="15" x14ac:dyDescent="0.25"/>
  <cols>
    <col min="1" max="1" width="24.140625" customWidth="1"/>
    <col min="2" max="2" width="1.28515625" customWidth="1"/>
    <col min="3" max="3" width="55.7109375" customWidth="1"/>
    <col min="4" max="4" width="3.42578125" customWidth="1"/>
    <col min="7" max="7" width="12.28515625" bestFit="1" customWidth="1"/>
    <col min="9" max="9" width="12.5703125" customWidth="1"/>
    <col min="10" max="10" width="0.7109375" customWidth="1"/>
    <col min="11" max="11" width="0.5703125" customWidth="1"/>
  </cols>
  <sheetData>
    <row r="1" spans="2:25" ht="15.75" thickBot="1" x14ac:dyDescent="0.3"/>
    <row r="2" spans="2:25" ht="15.75" x14ac:dyDescent="0.25">
      <c r="B2" s="1"/>
      <c r="C2" s="2" t="s">
        <v>0</v>
      </c>
      <c r="D2" s="2"/>
      <c r="E2" s="2"/>
      <c r="F2" s="2"/>
      <c r="G2" s="2"/>
      <c r="H2" s="2"/>
      <c r="I2" s="2"/>
      <c r="J2" s="2"/>
      <c r="K2" s="3"/>
    </row>
    <row r="3" spans="2:25" ht="15.75" thickBot="1" x14ac:dyDescent="0.3">
      <c r="B3" s="4" t="s">
        <v>1</v>
      </c>
      <c r="C3" s="5"/>
      <c r="D3" s="5"/>
      <c r="E3" s="5"/>
      <c r="F3" s="5"/>
      <c r="G3" s="5"/>
      <c r="H3" s="5"/>
      <c r="I3" s="5"/>
      <c r="J3" s="5"/>
      <c r="K3" s="6"/>
    </row>
    <row r="4" spans="2:25" x14ac:dyDescent="0.25">
      <c r="B4" s="7"/>
      <c r="C4" s="8" t="s">
        <v>2</v>
      </c>
      <c r="D4" s="9"/>
      <c r="E4" s="8" t="s">
        <v>3</v>
      </c>
      <c r="F4" s="8"/>
      <c r="G4" s="8" t="s">
        <v>4</v>
      </c>
      <c r="H4" s="8"/>
      <c r="I4" s="8" t="s">
        <v>5</v>
      </c>
      <c r="K4" s="10"/>
      <c r="M4" s="11"/>
      <c r="N4" s="11"/>
      <c r="O4" s="11"/>
      <c r="P4" s="11"/>
      <c r="Q4" s="11"/>
      <c r="R4" s="11"/>
      <c r="S4" s="11"/>
      <c r="T4" s="11"/>
      <c r="U4" s="11"/>
      <c r="V4" s="11"/>
      <c r="W4" s="11"/>
      <c r="X4" s="11"/>
    </row>
    <row r="5" spans="2:25" ht="45" x14ac:dyDescent="0.25">
      <c r="B5" s="7"/>
      <c r="C5" s="12"/>
      <c r="D5" s="12"/>
      <c r="E5" s="12"/>
      <c r="F5" s="12"/>
      <c r="G5" s="13" t="s">
        <v>6</v>
      </c>
      <c r="H5" s="12"/>
      <c r="I5" s="12"/>
      <c r="K5" s="10"/>
    </row>
    <row r="6" spans="2:25" x14ac:dyDescent="0.25">
      <c r="B6" s="7"/>
      <c r="C6" s="14" t="s">
        <v>7</v>
      </c>
      <c r="D6" s="12"/>
      <c r="E6" s="14"/>
      <c r="F6" s="14"/>
      <c r="G6" s="14"/>
      <c r="H6" s="14"/>
      <c r="I6" s="14"/>
      <c r="K6" s="10"/>
    </row>
    <row r="7" spans="2:25" x14ac:dyDescent="0.25">
      <c r="B7" s="7"/>
      <c r="C7" s="15" t="s">
        <v>8</v>
      </c>
      <c r="D7" s="15"/>
      <c r="E7" s="16">
        <v>20</v>
      </c>
      <c r="F7" s="17"/>
      <c r="G7" s="18">
        <v>0</v>
      </c>
      <c r="H7" s="17"/>
      <c r="I7" s="53">
        <f>G7*E7</f>
        <v>0</v>
      </c>
      <c r="J7" s="19"/>
      <c r="K7" s="20"/>
      <c r="L7" s="19"/>
      <c r="M7" s="19"/>
      <c r="N7" s="19"/>
      <c r="O7" s="21"/>
      <c r="P7" s="21"/>
      <c r="Q7" s="21"/>
      <c r="R7" s="21"/>
      <c r="S7" s="21"/>
      <c r="T7" s="21"/>
      <c r="U7" s="21"/>
      <c r="V7" s="21"/>
      <c r="W7" s="21"/>
      <c r="X7" s="21"/>
      <c r="Y7" s="21"/>
    </row>
    <row r="8" spans="2:25" x14ac:dyDescent="0.25">
      <c r="B8" s="7"/>
      <c r="C8" s="12"/>
      <c r="D8" s="12"/>
      <c r="E8" s="22"/>
      <c r="F8" s="22"/>
      <c r="G8" s="23"/>
      <c r="H8" s="22"/>
      <c r="I8" s="24">
        <f>SUM(I7)</f>
        <v>0</v>
      </c>
      <c r="K8" s="10"/>
    </row>
    <row r="9" spans="2:25" x14ac:dyDescent="0.25">
      <c r="B9" s="7"/>
      <c r="C9" s="12"/>
      <c r="D9" s="12"/>
      <c r="E9" s="22"/>
      <c r="F9" s="22"/>
      <c r="G9" s="23"/>
      <c r="H9" s="22"/>
      <c r="I9" s="22"/>
      <c r="K9" s="10"/>
    </row>
    <row r="10" spans="2:25" x14ac:dyDescent="0.25">
      <c r="B10" s="7"/>
      <c r="C10" s="14" t="s">
        <v>9</v>
      </c>
      <c r="D10" s="12"/>
      <c r="E10" s="22"/>
      <c r="F10" s="22"/>
      <c r="G10" s="23"/>
      <c r="H10" s="22"/>
      <c r="I10" s="22"/>
      <c r="K10" s="10"/>
    </row>
    <row r="11" spans="2:25" x14ac:dyDescent="0.25">
      <c r="B11" s="7"/>
      <c r="C11" s="12" t="s">
        <v>10</v>
      </c>
      <c r="D11" s="12"/>
      <c r="E11" s="25">
        <v>30</v>
      </c>
      <c r="F11" s="22"/>
      <c r="G11" s="18">
        <v>0</v>
      </c>
      <c r="H11" s="22"/>
      <c r="I11" s="53">
        <f t="shared" ref="I11:I12" si="0">G11*E11</f>
        <v>0</v>
      </c>
      <c r="K11" s="10"/>
    </row>
    <row r="12" spans="2:25" x14ac:dyDescent="0.25">
      <c r="B12" s="7"/>
      <c r="C12" s="12" t="s">
        <v>11</v>
      </c>
      <c r="D12" s="12"/>
      <c r="E12" s="25">
        <v>2</v>
      </c>
      <c r="F12" s="22"/>
      <c r="G12" s="18">
        <v>0</v>
      </c>
      <c r="H12" s="22"/>
      <c r="I12" s="53">
        <f t="shared" si="0"/>
        <v>0</v>
      </c>
      <c r="K12" s="10"/>
    </row>
    <row r="13" spans="2:25" x14ac:dyDescent="0.25">
      <c r="B13" s="7"/>
      <c r="C13" s="12"/>
      <c r="D13" s="12"/>
      <c r="E13" s="22"/>
      <c r="F13" s="22"/>
      <c r="G13" s="26"/>
      <c r="H13" s="22"/>
      <c r="I13" s="24">
        <f>SUM(I11:I12)</f>
        <v>0</v>
      </c>
      <c r="K13" s="10"/>
    </row>
    <row r="14" spans="2:25" x14ac:dyDescent="0.25">
      <c r="B14" s="7"/>
      <c r="C14" s="12"/>
      <c r="D14" s="12"/>
      <c r="E14" s="12"/>
      <c r="F14" s="12"/>
      <c r="G14" s="12"/>
      <c r="H14" s="12"/>
      <c r="I14" s="12"/>
      <c r="K14" s="10"/>
    </row>
    <row r="15" spans="2:25" ht="15.75" thickBot="1" x14ac:dyDescent="0.3">
      <c r="B15" s="7"/>
      <c r="C15" s="14" t="s">
        <v>12</v>
      </c>
      <c r="D15" s="12"/>
      <c r="E15" s="12"/>
      <c r="F15" s="12"/>
      <c r="G15" s="12"/>
      <c r="H15" s="12"/>
      <c r="I15" s="27">
        <f>SUM(I8+I13)</f>
        <v>0</v>
      </c>
      <c r="K15" s="10"/>
    </row>
    <row r="16" spans="2:25" ht="16.5" thickTop="1" thickBot="1" x14ac:dyDescent="0.3">
      <c r="B16" s="28"/>
      <c r="C16" s="29"/>
      <c r="D16" s="29"/>
      <c r="E16" s="29"/>
      <c r="F16" s="29"/>
      <c r="G16" s="29"/>
      <c r="H16" s="29"/>
      <c r="I16" s="30"/>
      <c r="J16" s="31"/>
      <c r="K16" s="32"/>
    </row>
  </sheetData>
  <mergeCells count="2">
    <mergeCell ref="C2:K2"/>
    <mergeCell ref="B3:K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45383-F0A3-471D-B298-B2697E72AA2A}">
  <dimension ref="B1:J54"/>
  <sheetViews>
    <sheetView workbookViewId="0">
      <selection activeCell="M21" sqref="M21"/>
    </sheetView>
  </sheetViews>
  <sheetFormatPr defaultRowHeight="12.75" x14ac:dyDescent="0.2"/>
  <cols>
    <col min="1" max="1" width="3.28515625" style="57" customWidth="1"/>
    <col min="2" max="2" width="15.7109375" style="57" customWidth="1"/>
    <col min="3" max="3" width="13.85546875" style="57" customWidth="1"/>
    <col min="4" max="4" width="15.42578125" style="57" customWidth="1"/>
    <col min="5" max="6" width="12.7109375" style="57" customWidth="1"/>
    <col min="7" max="7" width="10.85546875" style="57" customWidth="1"/>
    <col min="8" max="8" width="12.7109375" style="57" hidden="1" customWidth="1"/>
    <col min="9" max="9" width="12.7109375" style="57" customWidth="1"/>
    <col min="10" max="10" width="16.28515625" style="57" customWidth="1"/>
    <col min="11" max="256" width="9.140625" style="57"/>
    <col min="257" max="257" width="3.28515625" style="57" customWidth="1"/>
    <col min="258" max="258" width="15.7109375" style="57" customWidth="1"/>
    <col min="259" max="259" width="13.85546875" style="57" customWidth="1"/>
    <col min="260" max="260" width="15.42578125" style="57" customWidth="1"/>
    <col min="261" max="262" width="12.7109375" style="57" customWidth="1"/>
    <col min="263" max="263" width="10.85546875" style="57" customWidth="1"/>
    <col min="264" max="264" width="0" style="57" hidden="1" customWidth="1"/>
    <col min="265" max="265" width="12.7109375" style="57" customWidth="1"/>
    <col min="266" max="266" width="16.28515625" style="57" customWidth="1"/>
    <col min="267" max="512" width="9.140625" style="57"/>
    <col min="513" max="513" width="3.28515625" style="57" customWidth="1"/>
    <col min="514" max="514" width="15.7109375" style="57" customWidth="1"/>
    <col min="515" max="515" width="13.85546875" style="57" customWidth="1"/>
    <col min="516" max="516" width="15.42578125" style="57" customWidth="1"/>
    <col min="517" max="518" width="12.7109375" style="57" customWidth="1"/>
    <col min="519" max="519" width="10.85546875" style="57" customWidth="1"/>
    <col min="520" max="520" width="0" style="57" hidden="1" customWidth="1"/>
    <col min="521" max="521" width="12.7109375" style="57" customWidth="1"/>
    <col min="522" max="522" width="16.28515625" style="57" customWidth="1"/>
    <col min="523" max="768" width="9.140625" style="57"/>
    <col min="769" max="769" width="3.28515625" style="57" customWidth="1"/>
    <col min="770" max="770" width="15.7109375" style="57" customWidth="1"/>
    <col min="771" max="771" width="13.85546875" style="57" customWidth="1"/>
    <col min="772" max="772" width="15.42578125" style="57" customWidth="1"/>
    <col min="773" max="774" width="12.7109375" style="57" customWidth="1"/>
    <col min="775" max="775" width="10.85546875" style="57" customWidth="1"/>
    <col min="776" max="776" width="0" style="57" hidden="1" customWidth="1"/>
    <col min="777" max="777" width="12.7109375" style="57" customWidth="1"/>
    <col min="778" max="778" width="16.28515625" style="57" customWidth="1"/>
    <col min="779" max="1024" width="9.140625" style="57"/>
    <col min="1025" max="1025" width="3.28515625" style="57" customWidth="1"/>
    <col min="1026" max="1026" width="15.7109375" style="57" customWidth="1"/>
    <col min="1027" max="1027" width="13.85546875" style="57" customWidth="1"/>
    <col min="1028" max="1028" width="15.42578125" style="57" customWidth="1"/>
    <col min="1029" max="1030" width="12.7109375" style="57" customWidth="1"/>
    <col min="1031" max="1031" width="10.85546875" style="57" customWidth="1"/>
    <col min="1032" max="1032" width="0" style="57" hidden="1" customWidth="1"/>
    <col min="1033" max="1033" width="12.7109375" style="57" customWidth="1"/>
    <col min="1034" max="1034" width="16.28515625" style="57" customWidth="1"/>
    <col min="1035" max="1280" width="9.140625" style="57"/>
    <col min="1281" max="1281" width="3.28515625" style="57" customWidth="1"/>
    <col min="1282" max="1282" width="15.7109375" style="57" customWidth="1"/>
    <col min="1283" max="1283" width="13.85546875" style="57" customWidth="1"/>
    <col min="1284" max="1284" width="15.42578125" style="57" customWidth="1"/>
    <col min="1285" max="1286" width="12.7109375" style="57" customWidth="1"/>
    <col min="1287" max="1287" width="10.85546875" style="57" customWidth="1"/>
    <col min="1288" max="1288" width="0" style="57" hidden="1" customWidth="1"/>
    <col min="1289" max="1289" width="12.7109375" style="57" customWidth="1"/>
    <col min="1290" max="1290" width="16.28515625" style="57" customWidth="1"/>
    <col min="1291" max="1536" width="9.140625" style="57"/>
    <col min="1537" max="1537" width="3.28515625" style="57" customWidth="1"/>
    <col min="1538" max="1538" width="15.7109375" style="57" customWidth="1"/>
    <col min="1539" max="1539" width="13.85546875" style="57" customWidth="1"/>
    <col min="1540" max="1540" width="15.42578125" style="57" customWidth="1"/>
    <col min="1541" max="1542" width="12.7109375" style="57" customWidth="1"/>
    <col min="1543" max="1543" width="10.85546875" style="57" customWidth="1"/>
    <col min="1544" max="1544" width="0" style="57" hidden="1" customWidth="1"/>
    <col min="1545" max="1545" width="12.7109375" style="57" customWidth="1"/>
    <col min="1546" max="1546" width="16.28515625" style="57" customWidth="1"/>
    <col min="1547" max="1792" width="9.140625" style="57"/>
    <col min="1793" max="1793" width="3.28515625" style="57" customWidth="1"/>
    <col min="1794" max="1794" width="15.7109375" style="57" customWidth="1"/>
    <col min="1795" max="1795" width="13.85546875" style="57" customWidth="1"/>
    <col min="1796" max="1796" width="15.42578125" style="57" customWidth="1"/>
    <col min="1797" max="1798" width="12.7109375" style="57" customWidth="1"/>
    <col min="1799" max="1799" width="10.85546875" style="57" customWidth="1"/>
    <col min="1800" max="1800" width="0" style="57" hidden="1" customWidth="1"/>
    <col min="1801" max="1801" width="12.7109375" style="57" customWidth="1"/>
    <col min="1802" max="1802" width="16.28515625" style="57" customWidth="1"/>
    <col min="1803" max="2048" width="9.140625" style="57"/>
    <col min="2049" max="2049" width="3.28515625" style="57" customWidth="1"/>
    <col min="2050" max="2050" width="15.7109375" style="57" customWidth="1"/>
    <col min="2051" max="2051" width="13.85546875" style="57" customWidth="1"/>
    <col min="2052" max="2052" width="15.42578125" style="57" customWidth="1"/>
    <col min="2053" max="2054" width="12.7109375" style="57" customWidth="1"/>
    <col min="2055" max="2055" width="10.85546875" style="57" customWidth="1"/>
    <col min="2056" max="2056" width="0" style="57" hidden="1" customWidth="1"/>
    <col min="2057" max="2057" width="12.7109375" style="57" customWidth="1"/>
    <col min="2058" max="2058" width="16.28515625" style="57" customWidth="1"/>
    <col min="2059" max="2304" width="9.140625" style="57"/>
    <col min="2305" max="2305" width="3.28515625" style="57" customWidth="1"/>
    <col min="2306" max="2306" width="15.7109375" style="57" customWidth="1"/>
    <col min="2307" max="2307" width="13.85546875" style="57" customWidth="1"/>
    <col min="2308" max="2308" width="15.42578125" style="57" customWidth="1"/>
    <col min="2309" max="2310" width="12.7109375" style="57" customWidth="1"/>
    <col min="2311" max="2311" width="10.85546875" style="57" customWidth="1"/>
    <col min="2312" max="2312" width="0" style="57" hidden="1" customWidth="1"/>
    <col min="2313" max="2313" width="12.7109375" style="57" customWidth="1"/>
    <col min="2314" max="2314" width="16.28515625" style="57" customWidth="1"/>
    <col min="2315" max="2560" width="9.140625" style="57"/>
    <col min="2561" max="2561" width="3.28515625" style="57" customWidth="1"/>
    <col min="2562" max="2562" width="15.7109375" style="57" customWidth="1"/>
    <col min="2563" max="2563" width="13.85546875" style="57" customWidth="1"/>
    <col min="2564" max="2564" width="15.42578125" style="57" customWidth="1"/>
    <col min="2565" max="2566" width="12.7109375" style="57" customWidth="1"/>
    <col min="2567" max="2567" width="10.85546875" style="57" customWidth="1"/>
    <col min="2568" max="2568" width="0" style="57" hidden="1" customWidth="1"/>
    <col min="2569" max="2569" width="12.7109375" style="57" customWidth="1"/>
    <col min="2570" max="2570" width="16.28515625" style="57" customWidth="1"/>
    <col min="2571" max="2816" width="9.140625" style="57"/>
    <col min="2817" max="2817" width="3.28515625" style="57" customWidth="1"/>
    <col min="2818" max="2818" width="15.7109375" style="57" customWidth="1"/>
    <col min="2819" max="2819" width="13.85546875" style="57" customWidth="1"/>
    <col min="2820" max="2820" width="15.42578125" style="57" customWidth="1"/>
    <col min="2821" max="2822" width="12.7109375" style="57" customWidth="1"/>
    <col min="2823" max="2823" width="10.85546875" style="57" customWidth="1"/>
    <col min="2824" max="2824" width="0" style="57" hidden="1" customWidth="1"/>
    <col min="2825" max="2825" width="12.7109375" style="57" customWidth="1"/>
    <col min="2826" max="2826" width="16.28515625" style="57" customWidth="1"/>
    <col min="2827" max="3072" width="9.140625" style="57"/>
    <col min="3073" max="3073" width="3.28515625" style="57" customWidth="1"/>
    <col min="3074" max="3074" width="15.7109375" style="57" customWidth="1"/>
    <col min="3075" max="3075" width="13.85546875" style="57" customWidth="1"/>
    <col min="3076" max="3076" width="15.42578125" style="57" customWidth="1"/>
    <col min="3077" max="3078" width="12.7109375" style="57" customWidth="1"/>
    <col min="3079" max="3079" width="10.85546875" style="57" customWidth="1"/>
    <col min="3080" max="3080" width="0" style="57" hidden="1" customWidth="1"/>
    <col min="3081" max="3081" width="12.7109375" style="57" customWidth="1"/>
    <col min="3082" max="3082" width="16.28515625" style="57" customWidth="1"/>
    <col min="3083" max="3328" width="9.140625" style="57"/>
    <col min="3329" max="3329" width="3.28515625" style="57" customWidth="1"/>
    <col min="3330" max="3330" width="15.7109375" style="57" customWidth="1"/>
    <col min="3331" max="3331" width="13.85546875" style="57" customWidth="1"/>
    <col min="3332" max="3332" width="15.42578125" style="57" customWidth="1"/>
    <col min="3333" max="3334" width="12.7109375" style="57" customWidth="1"/>
    <col min="3335" max="3335" width="10.85546875" style="57" customWidth="1"/>
    <col min="3336" max="3336" width="0" style="57" hidden="1" customWidth="1"/>
    <col min="3337" max="3337" width="12.7109375" style="57" customWidth="1"/>
    <col min="3338" max="3338" width="16.28515625" style="57" customWidth="1"/>
    <col min="3339" max="3584" width="9.140625" style="57"/>
    <col min="3585" max="3585" width="3.28515625" style="57" customWidth="1"/>
    <col min="3586" max="3586" width="15.7109375" style="57" customWidth="1"/>
    <col min="3587" max="3587" width="13.85546875" style="57" customWidth="1"/>
    <col min="3588" max="3588" width="15.42578125" style="57" customWidth="1"/>
    <col min="3589" max="3590" width="12.7109375" style="57" customWidth="1"/>
    <col min="3591" max="3591" width="10.85546875" style="57" customWidth="1"/>
    <col min="3592" max="3592" width="0" style="57" hidden="1" customWidth="1"/>
    <col min="3593" max="3593" width="12.7109375" style="57" customWidth="1"/>
    <col min="3594" max="3594" width="16.28515625" style="57" customWidth="1"/>
    <col min="3595" max="3840" width="9.140625" style="57"/>
    <col min="3841" max="3841" width="3.28515625" style="57" customWidth="1"/>
    <col min="3842" max="3842" width="15.7109375" style="57" customWidth="1"/>
    <col min="3843" max="3843" width="13.85546875" style="57" customWidth="1"/>
    <col min="3844" max="3844" width="15.42578125" style="57" customWidth="1"/>
    <col min="3845" max="3846" width="12.7109375" style="57" customWidth="1"/>
    <col min="3847" max="3847" width="10.85546875" style="57" customWidth="1"/>
    <col min="3848" max="3848" width="0" style="57" hidden="1" customWidth="1"/>
    <col min="3849" max="3849" width="12.7109375" style="57" customWidth="1"/>
    <col min="3850" max="3850" width="16.28515625" style="57" customWidth="1"/>
    <col min="3851" max="4096" width="9.140625" style="57"/>
    <col min="4097" max="4097" width="3.28515625" style="57" customWidth="1"/>
    <col min="4098" max="4098" width="15.7109375" style="57" customWidth="1"/>
    <col min="4099" max="4099" width="13.85546875" style="57" customWidth="1"/>
    <col min="4100" max="4100" width="15.42578125" style="57" customWidth="1"/>
    <col min="4101" max="4102" width="12.7109375" style="57" customWidth="1"/>
    <col min="4103" max="4103" width="10.85546875" style="57" customWidth="1"/>
    <col min="4104" max="4104" width="0" style="57" hidden="1" customWidth="1"/>
    <col min="4105" max="4105" width="12.7109375" style="57" customWidth="1"/>
    <col min="4106" max="4106" width="16.28515625" style="57" customWidth="1"/>
    <col min="4107" max="4352" width="9.140625" style="57"/>
    <col min="4353" max="4353" width="3.28515625" style="57" customWidth="1"/>
    <col min="4354" max="4354" width="15.7109375" style="57" customWidth="1"/>
    <col min="4355" max="4355" width="13.85546875" style="57" customWidth="1"/>
    <col min="4356" max="4356" width="15.42578125" style="57" customWidth="1"/>
    <col min="4357" max="4358" width="12.7109375" style="57" customWidth="1"/>
    <col min="4359" max="4359" width="10.85546875" style="57" customWidth="1"/>
    <col min="4360" max="4360" width="0" style="57" hidden="1" customWidth="1"/>
    <col min="4361" max="4361" width="12.7109375" style="57" customWidth="1"/>
    <col min="4362" max="4362" width="16.28515625" style="57" customWidth="1"/>
    <col min="4363" max="4608" width="9.140625" style="57"/>
    <col min="4609" max="4609" width="3.28515625" style="57" customWidth="1"/>
    <col min="4610" max="4610" width="15.7109375" style="57" customWidth="1"/>
    <col min="4611" max="4611" width="13.85546875" style="57" customWidth="1"/>
    <col min="4612" max="4612" width="15.42578125" style="57" customWidth="1"/>
    <col min="4613" max="4614" width="12.7109375" style="57" customWidth="1"/>
    <col min="4615" max="4615" width="10.85546875" style="57" customWidth="1"/>
    <col min="4616" max="4616" width="0" style="57" hidden="1" customWidth="1"/>
    <col min="4617" max="4617" width="12.7109375" style="57" customWidth="1"/>
    <col min="4618" max="4618" width="16.28515625" style="57" customWidth="1"/>
    <col min="4619" max="4864" width="9.140625" style="57"/>
    <col min="4865" max="4865" width="3.28515625" style="57" customWidth="1"/>
    <col min="4866" max="4866" width="15.7109375" style="57" customWidth="1"/>
    <col min="4867" max="4867" width="13.85546875" style="57" customWidth="1"/>
    <col min="4868" max="4868" width="15.42578125" style="57" customWidth="1"/>
    <col min="4869" max="4870" width="12.7109375" style="57" customWidth="1"/>
    <col min="4871" max="4871" width="10.85546875" style="57" customWidth="1"/>
    <col min="4872" max="4872" width="0" style="57" hidden="1" customWidth="1"/>
    <col min="4873" max="4873" width="12.7109375" style="57" customWidth="1"/>
    <col min="4874" max="4874" width="16.28515625" style="57" customWidth="1"/>
    <col min="4875" max="5120" width="9.140625" style="57"/>
    <col min="5121" max="5121" width="3.28515625" style="57" customWidth="1"/>
    <col min="5122" max="5122" width="15.7109375" style="57" customWidth="1"/>
    <col min="5123" max="5123" width="13.85546875" style="57" customWidth="1"/>
    <col min="5124" max="5124" width="15.42578125" style="57" customWidth="1"/>
    <col min="5125" max="5126" width="12.7109375" style="57" customWidth="1"/>
    <col min="5127" max="5127" width="10.85546875" style="57" customWidth="1"/>
    <col min="5128" max="5128" width="0" style="57" hidden="1" customWidth="1"/>
    <col min="5129" max="5129" width="12.7109375" style="57" customWidth="1"/>
    <col min="5130" max="5130" width="16.28515625" style="57" customWidth="1"/>
    <col min="5131" max="5376" width="9.140625" style="57"/>
    <col min="5377" max="5377" width="3.28515625" style="57" customWidth="1"/>
    <col min="5378" max="5378" width="15.7109375" style="57" customWidth="1"/>
    <col min="5379" max="5379" width="13.85546875" style="57" customWidth="1"/>
    <col min="5380" max="5380" width="15.42578125" style="57" customWidth="1"/>
    <col min="5381" max="5382" width="12.7109375" style="57" customWidth="1"/>
    <col min="5383" max="5383" width="10.85546875" style="57" customWidth="1"/>
    <col min="5384" max="5384" width="0" style="57" hidden="1" customWidth="1"/>
    <col min="5385" max="5385" width="12.7109375" style="57" customWidth="1"/>
    <col min="5386" max="5386" width="16.28515625" style="57" customWidth="1"/>
    <col min="5387" max="5632" width="9.140625" style="57"/>
    <col min="5633" max="5633" width="3.28515625" style="57" customWidth="1"/>
    <col min="5634" max="5634" width="15.7109375" style="57" customWidth="1"/>
    <col min="5635" max="5635" width="13.85546875" style="57" customWidth="1"/>
    <col min="5636" max="5636" width="15.42578125" style="57" customWidth="1"/>
    <col min="5637" max="5638" width="12.7109375" style="57" customWidth="1"/>
    <col min="5639" max="5639" width="10.85546875" style="57" customWidth="1"/>
    <col min="5640" max="5640" width="0" style="57" hidden="1" customWidth="1"/>
    <col min="5641" max="5641" width="12.7109375" style="57" customWidth="1"/>
    <col min="5642" max="5642" width="16.28515625" style="57" customWidth="1"/>
    <col min="5643" max="5888" width="9.140625" style="57"/>
    <col min="5889" max="5889" width="3.28515625" style="57" customWidth="1"/>
    <col min="5890" max="5890" width="15.7109375" style="57" customWidth="1"/>
    <col min="5891" max="5891" width="13.85546875" style="57" customWidth="1"/>
    <col min="5892" max="5892" width="15.42578125" style="57" customWidth="1"/>
    <col min="5893" max="5894" width="12.7109375" style="57" customWidth="1"/>
    <col min="5895" max="5895" width="10.85546875" style="57" customWidth="1"/>
    <col min="5896" max="5896" width="0" style="57" hidden="1" customWidth="1"/>
    <col min="5897" max="5897" width="12.7109375" style="57" customWidth="1"/>
    <col min="5898" max="5898" width="16.28515625" style="57" customWidth="1"/>
    <col min="5899" max="6144" width="9.140625" style="57"/>
    <col min="6145" max="6145" width="3.28515625" style="57" customWidth="1"/>
    <col min="6146" max="6146" width="15.7109375" style="57" customWidth="1"/>
    <col min="6147" max="6147" width="13.85546875" style="57" customWidth="1"/>
    <col min="6148" max="6148" width="15.42578125" style="57" customWidth="1"/>
    <col min="6149" max="6150" width="12.7109375" style="57" customWidth="1"/>
    <col min="6151" max="6151" width="10.85546875" style="57" customWidth="1"/>
    <col min="6152" max="6152" width="0" style="57" hidden="1" customWidth="1"/>
    <col min="6153" max="6153" width="12.7109375" style="57" customWidth="1"/>
    <col min="6154" max="6154" width="16.28515625" style="57" customWidth="1"/>
    <col min="6155" max="6400" width="9.140625" style="57"/>
    <col min="6401" max="6401" width="3.28515625" style="57" customWidth="1"/>
    <col min="6402" max="6402" width="15.7109375" style="57" customWidth="1"/>
    <col min="6403" max="6403" width="13.85546875" style="57" customWidth="1"/>
    <col min="6404" max="6404" width="15.42578125" style="57" customWidth="1"/>
    <col min="6405" max="6406" width="12.7109375" style="57" customWidth="1"/>
    <col min="6407" max="6407" width="10.85546875" style="57" customWidth="1"/>
    <col min="6408" max="6408" width="0" style="57" hidden="1" customWidth="1"/>
    <col min="6409" max="6409" width="12.7109375" style="57" customWidth="1"/>
    <col min="6410" max="6410" width="16.28515625" style="57" customWidth="1"/>
    <col min="6411" max="6656" width="9.140625" style="57"/>
    <col min="6657" max="6657" width="3.28515625" style="57" customWidth="1"/>
    <col min="6658" max="6658" width="15.7109375" style="57" customWidth="1"/>
    <col min="6659" max="6659" width="13.85546875" style="57" customWidth="1"/>
    <col min="6660" max="6660" width="15.42578125" style="57" customWidth="1"/>
    <col min="6661" max="6662" width="12.7109375" style="57" customWidth="1"/>
    <col min="6663" max="6663" width="10.85546875" style="57" customWidth="1"/>
    <col min="6664" max="6664" width="0" style="57" hidden="1" customWidth="1"/>
    <col min="6665" max="6665" width="12.7109375" style="57" customWidth="1"/>
    <col min="6666" max="6666" width="16.28515625" style="57" customWidth="1"/>
    <col min="6667" max="6912" width="9.140625" style="57"/>
    <col min="6913" max="6913" width="3.28515625" style="57" customWidth="1"/>
    <col min="6914" max="6914" width="15.7109375" style="57" customWidth="1"/>
    <col min="6915" max="6915" width="13.85546875" style="57" customWidth="1"/>
    <col min="6916" max="6916" width="15.42578125" style="57" customWidth="1"/>
    <col min="6917" max="6918" width="12.7109375" style="57" customWidth="1"/>
    <col min="6919" max="6919" width="10.85546875" style="57" customWidth="1"/>
    <col min="6920" max="6920" width="0" style="57" hidden="1" customWidth="1"/>
    <col min="6921" max="6921" width="12.7109375" style="57" customWidth="1"/>
    <col min="6922" max="6922" width="16.28515625" style="57" customWidth="1"/>
    <col min="6923" max="7168" width="9.140625" style="57"/>
    <col min="7169" max="7169" width="3.28515625" style="57" customWidth="1"/>
    <col min="7170" max="7170" width="15.7109375" style="57" customWidth="1"/>
    <col min="7171" max="7171" width="13.85546875" style="57" customWidth="1"/>
    <col min="7172" max="7172" width="15.42578125" style="57" customWidth="1"/>
    <col min="7173" max="7174" width="12.7109375" style="57" customWidth="1"/>
    <col min="7175" max="7175" width="10.85546875" style="57" customWidth="1"/>
    <col min="7176" max="7176" width="0" style="57" hidden="1" customWidth="1"/>
    <col min="7177" max="7177" width="12.7109375" style="57" customWidth="1"/>
    <col min="7178" max="7178" width="16.28515625" style="57" customWidth="1"/>
    <col min="7179" max="7424" width="9.140625" style="57"/>
    <col min="7425" max="7425" width="3.28515625" style="57" customWidth="1"/>
    <col min="7426" max="7426" width="15.7109375" style="57" customWidth="1"/>
    <col min="7427" max="7427" width="13.85546875" style="57" customWidth="1"/>
    <col min="7428" max="7428" width="15.42578125" style="57" customWidth="1"/>
    <col min="7429" max="7430" width="12.7109375" style="57" customWidth="1"/>
    <col min="7431" max="7431" width="10.85546875" style="57" customWidth="1"/>
    <col min="7432" max="7432" width="0" style="57" hidden="1" customWidth="1"/>
    <col min="7433" max="7433" width="12.7109375" style="57" customWidth="1"/>
    <col min="7434" max="7434" width="16.28515625" style="57" customWidth="1"/>
    <col min="7435" max="7680" width="9.140625" style="57"/>
    <col min="7681" max="7681" width="3.28515625" style="57" customWidth="1"/>
    <col min="7682" max="7682" width="15.7109375" style="57" customWidth="1"/>
    <col min="7683" max="7683" width="13.85546875" style="57" customWidth="1"/>
    <col min="7684" max="7684" width="15.42578125" style="57" customWidth="1"/>
    <col min="7685" max="7686" width="12.7109375" style="57" customWidth="1"/>
    <col min="7687" max="7687" width="10.85546875" style="57" customWidth="1"/>
    <col min="7688" max="7688" width="0" style="57" hidden="1" customWidth="1"/>
    <col min="7689" max="7689" width="12.7109375" style="57" customWidth="1"/>
    <col min="7690" max="7690" width="16.28515625" style="57" customWidth="1"/>
    <col min="7691" max="7936" width="9.140625" style="57"/>
    <col min="7937" max="7937" width="3.28515625" style="57" customWidth="1"/>
    <col min="7938" max="7938" width="15.7109375" style="57" customWidth="1"/>
    <col min="7939" max="7939" width="13.85546875" style="57" customWidth="1"/>
    <col min="7940" max="7940" width="15.42578125" style="57" customWidth="1"/>
    <col min="7941" max="7942" width="12.7109375" style="57" customWidth="1"/>
    <col min="7943" max="7943" width="10.85546875" style="57" customWidth="1"/>
    <col min="7944" max="7944" width="0" style="57" hidden="1" customWidth="1"/>
    <col min="7945" max="7945" width="12.7109375" style="57" customWidth="1"/>
    <col min="7946" max="7946" width="16.28515625" style="57" customWidth="1"/>
    <col min="7947" max="8192" width="9.140625" style="57"/>
    <col min="8193" max="8193" width="3.28515625" style="57" customWidth="1"/>
    <col min="8194" max="8194" width="15.7109375" style="57" customWidth="1"/>
    <col min="8195" max="8195" width="13.85546875" style="57" customWidth="1"/>
    <col min="8196" max="8196" width="15.42578125" style="57" customWidth="1"/>
    <col min="8197" max="8198" width="12.7109375" style="57" customWidth="1"/>
    <col min="8199" max="8199" width="10.85546875" style="57" customWidth="1"/>
    <col min="8200" max="8200" width="0" style="57" hidden="1" customWidth="1"/>
    <col min="8201" max="8201" width="12.7109375" style="57" customWidth="1"/>
    <col min="8202" max="8202" width="16.28515625" style="57" customWidth="1"/>
    <col min="8203" max="8448" width="9.140625" style="57"/>
    <col min="8449" max="8449" width="3.28515625" style="57" customWidth="1"/>
    <col min="8450" max="8450" width="15.7109375" style="57" customWidth="1"/>
    <col min="8451" max="8451" width="13.85546875" style="57" customWidth="1"/>
    <col min="8452" max="8452" width="15.42578125" style="57" customWidth="1"/>
    <col min="8453" max="8454" width="12.7109375" style="57" customWidth="1"/>
    <col min="8455" max="8455" width="10.85546875" style="57" customWidth="1"/>
    <col min="8456" max="8456" width="0" style="57" hidden="1" customWidth="1"/>
    <col min="8457" max="8457" width="12.7109375" style="57" customWidth="1"/>
    <col min="8458" max="8458" width="16.28515625" style="57" customWidth="1"/>
    <col min="8459" max="8704" width="9.140625" style="57"/>
    <col min="8705" max="8705" width="3.28515625" style="57" customWidth="1"/>
    <col min="8706" max="8706" width="15.7109375" style="57" customWidth="1"/>
    <col min="8707" max="8707" width="13.85546875" style="57" customWidth="1"/>
    <col min="8708" max="8708" width="15.42578125" style="57" customWidth="1"/>
    <col min="8709" max="8710" width="12.7109375" style="57" customWidth="1"/>
    <col min="8711" max="8711" width="10.85546875" style="57" customWidth="1"/>
    <col min="8712" max="8712" width="0" style="57" hidden="1" customWidth="1"/>
    <col min="8713" max="8713" width="12.7109375" style="57" customWidth="1"/>
    <col min="8714" max="8714" width="16.28515625" style="57" customWidth="1"/>
    <col min="8715" max="8960" width="9.140625" style="57"/>
    <col min="8961" max="8961" width="3.28515625" style="57" customWidth="1"/>
    <col min="8962" max="8962" width="15.7109375" style="57" customWidth="1"/>
    <col min="8963" max="8963" width="13.85546875" style="57" customWidth="1"/>
    <col min="8964" max="8964" width="15.42578125" style="57" customWidth="1"/>
    <col min="8965" max="8966" width="12.7109375" style="57" customWidth="1"/>
    <col min="8967" max="8967" width="10.85546875" style="57" customWidth="1"/>
    <col min="8968" max="8968" width="0" style="57" hidden="1" customWidth="1"/>
    <col min="8969" max="8969" width="12.7109375" style="57" customWidth="1"/>
    <col min="8970" max="8970" width="16.28515625" style="57" customWidth="1"/>
    <col min="8971" max="9216" width="9.140625" style="57"/>
    <col min="9217" max="9217" width="3.28515625" style="57" customWidth="1"/>
    <col min="9218" max="9218" width="15.7109375" style="57" customWidth="1"/>
    <col min="9219" max="9219" width="13.85546875" style="57" customWidth="1"/>
    <col min="9220" max="9220" width="15.42578125" style="57" customWidth="1"/>
    <col min="9221" max="9222" width="12.7109375" style="57" customWidth="1"/>
    <col min="9223" max="9223" width="10.85546875" style="57" customWidth="1"/>
    <col min="9224" max="9224" width="0" style="57" hidden="1" customWidth="1"/>
    <col min="9225" max="9225" width="12.7109375" style="57" customWidth="1"/>
    <col min="9226" max="9226" width="16.28515625" style="57" customWidth="1"/>
    <col min="9227" max="9472" width="9.140625" style="57"/>
    <col min="9473" max="9473" width="3.28515625" style="57" customWidth="1"/>
    <col min="9474" max="9474" width="15.7109375" style="57" customWidth="1"/>
    <col min="9475" max="9475" width="13.85546875" style="57" customWidth="1"/>
    <col min="9476" max="9476" width="15.42578125" style="57" customWidth="1"/>
    <col min="9477" max="9478" width="12.7109375" style="57" customWidth="1"/>
    <col min="9479" max="9479" width="10.85546875" style="57" customWidth="1"/>
    <col min="9480" max="9480" width="0" style="57" hidden="1" customWidth="1"/>
    <col min="9481" max="9481" width="12.7109375" style="57" customWidth="1"/>
    <col min="9482" max="9482" width="16.28515625" style="57" customWidth="1"/>
    <col min="9483" max="9728" width="9.140625" style="57"/>
    <col min="9729" max="9729" width="3.28515625" style="57" customWidth="1"/>
    <col min="9730" max="9730" width="15.7109375" style="57" customWidth="1"/>
    <col min="9731" max="9731" width="13.85546875" style="57" customWidth="1"/>
    <col min="9732" max="9732" width="15.42578125" style="57" customWidth="1"/>
    <col min="9733" max="9734" width="12.7109375" style="57" customWidth="1"/>
    <col min="9735" max="9735" width="10.85546875" style="57" customWidth="1"/>
    <col min="9736" max="9736" width="0" style="57" hidden="1" customWidth="1"/>
    <col min="9737" max="9737" width="12.7109375" style="57" customWidth="1"/>
    <col min="9738" max="9738" width="16.28515625" style="57" customWidth="1"/>
    <col min="9739" max="9984" width="9.140625" style="57"/>
    <col min="9985" max="9985" width="3.28515625" style="57" customWidth="1"/>
    <col min="9986" max="9986" width="15.7109375" style="57" customWidth="1"/>
    <col min="9987" max="9987" width="13.85546875" style="57" customWidth="1"/>
    <col min="9988" max="9988" width="15.42578125" style="57" customWidth="1"/>
    <col min="9989" max="9990" width="12.7109375" style="57" customWidth="1"/>
    <col min="9991" max="9991" width="10.85546875" style="57" customWidth="1"/>
    <col min="9992" max="9992" width="0" style="57" hidden="1" customWidth="1"/>
    <col min="9993" max="9993" width="12.7109375" style="57" customWidth="1"/>
    <col min="9994" max="9994" width="16.28515625" style="57" customWidth="1"/>
    <col min="9995" max="10240" width="9.140625" style="57"/>
    <col min="10241" max="10241" width="3.28515625" style="57" customWidth="1"/>
    <col min="10242" max="10242" width="15.7109375" style="57" customWidth="1"/>
    <col min="10243" max="10243" width="13.85546875" style="57" customWidth="1"/>
    <col min="10244" max="10244" width="15.42578125" style="57" customWidth="1"/>
    <col min="10245" max="10246" width="12.7109375" style="57" customWidth="1"/>
    <col min="10247" max="10247" width="10.85546875" style="57" customWidth="1"/>
    <col min="10248" max="10248" width="0" style="57" hidden="1" customWidth="1"/>
    <col min="10249" max="10249" width="12.7109375" style="57" customWidth="1"/>
    <col min="10250" max="10250" width="16.28515625" style="57" customWidth="1"/>
    <col min="10251" max="10496" width="9.140625" style="57"/>
    <col min="10497" max="10497" width="3.28515625" style="57" customWidth="1"/>
    <col min="10498" max="10498" width="15.7109375" style="57" customWidth="1"/>
    <col min="10499" max="10499" width="13.85546875" style="57" customWidth="1"/>
    <col min="10500" max="10500" width="15.42578125" style="57" customWidth="1"/>
    <col min="10501" max="10502" width="12.7109375" style="57" customWidth="1"/>
    <col min="10503" max="10503" width="10.85546875" style="57" customWidth="1"/>
    <col min="10504" max="10504" width="0" style="57" hidden="1" customWidth="1"/>
    <col min="10505" max="10505" width="12.7109375" style="57" customWidth="1"/>
    <col min="10506" max="10506" width="16.28515625" style="57" customWidth="1"/>
    <col min="10507" max="10752" width="9.140625" style="57"/>
    <col min="10753" max="10753" width="3.28515625" style="57" customWidth="1"/>
    <col min="10754" max="10754" width="15.7109375" style="57" customWidth="1"/>
    <col min="10755" max="10755" width="13.85546875" style="57" customWidth="1"/>
    <col min="10756" max="10756" width="15.42578125" style="57" customWidth="1"/>
    <col min="10757" max="10758" width="12.7109375" style="57" customWidth="1"/>
    <col min="10759" max="10759" width="10.85546875" style="57" customWidth="1"/>
    <col min="10760" max="10760" width="0" style="57" hidden="1" customWidth="1"/>
    <col min="10761" max="10761" width="12.7109375" style="57" customWidth="1"/>
    <col min="10762" max="10762" width="16.28515625" style="57" customWidth="1"/>
    <col min="10763" max="11008" width="9.140625" style="57"/>
    <col min="11009" max="11009" width="3.28515625" style="57" customWidth="1"/>
    <col min="11010" max="11010" width="15.7109375" style="57" customWidth="1"/>
    <col min="11011" max="11011" width="13.85546875" style="57" customWidth="1"/>
    <col min="11012" max="11012" width="15.42578125" style="57" customWidth="1"/>
    <col min="11013" max="11014" width="12.7109375" style="57" customWidth="1"/>
    <col min="11015" max="11015" width="10.85546875" style="57" customWidth="1"/>
    <col min="11016" max="11016" width="0" style="57" hidden="1" customWidth="1"/>
    <col min="11017" max="11017" width="12.7109375" style="57" customWidth="1"/>
    <col min="11018" max="11018" width="16.28515625" style="57" customWidth="1"/>
    <col min="11019" max="11264" width="9.140625" style="57"/>
    <col min="11265" max="11265" width="3.28515625" style="57" customWidth="1"/>
    <col min="11266" max="11266" width="15.7109375" style="57" customWidth="1"/>
    <col min="11267" max="11267" width="13.85546875" style="57" customWidth="1"/>
    <col min="11268" max="11268" width="15.42578125" style="57" customWidth="1"/>
    <col min="11269" max="11270" width="12.7109375" style="57" customWidth="1"/>
    <col min="11271" max="11271" width="10.85546875" style="57" customWidth="1"/>
    <col min="11272" max="11272" width="0" style="57" hidden="1" customWidth="1"/>
    <col min="11273" max="11273" width="12.7109375" style="57" customWidth="1"/>
    <col min="11274" max="11274" width="16.28515625" style="57" customWidth="1"/>
    <col min="11275" max="11520" width="9.140625" style="57"/>
    <col min="11521" max="11521" width="3.28515625" style="57" customWidth="1"/>
    <col min="11522" max="11522" width="15.7109375" style="57" customWidth="1"/>
    <col min="11523" max="11523" width="13.85546875" style="57" customWidth="1"/>
    <col min="11524" max="11524" width="15.42578125" style="57" customWidth="1"/>
    <col min="11525" max="11526" width="12.7109375" style="57" customWidth="1"/>
    <col min="11527" max="11527" width="10.85546875" style="57" customWidth="1"/>
    <col min="11528" max="11528" width="0" style="57" hidden="1" customWidth="1"/>
    <col min="11529" max="11529" width="12.7109375" style="57" customWidth="1"/>
    <col min="11530" max="11530" width="16.28515625" style="57" customWidth="1"/>
    <col min="11531" max="11776" width="9.140625" style="57"/>
    <col min="11777" max="11777" width="3.28515625" style="57" customWidth="1"/>
    <col min="11778" max="11778" width="15.7109375" style="57" customWidth="1"/>
    <col min="11779" max="11779" width="13.85546875" style="57" customWidth="1"/>
    <col min="11780" max="11780" width="15.42578125" style="57" customWidth="1"/>
    <col min="11781" max="11782" width="12.7109375" style="57" customWidth="1"/>
    <col min="11783" max="11783" width="10.85546875" style="57" customWidth="1"/>
    <col min="11784" max="11784" width="0" style="57" hidden="1" customWidth="1"/>
    <col min="11785" max="11785" width="12.7109375" style="57" customWidth="1"/>
    <col min="11786" max="11786" width="16.28515625" style="57" customWidth="1"/>
    <col min="11787" max="12032" width="9.140625" style="57"/>
    <col min="12033" max="12033" width="3.28515625" style="57" customWidth="1"/>
    <col min="12034" max="12034" width="15.7109375" style="57" customWidth="1"/>
    <col min="12035" max="12035" width="13.85546875" style="57" customWidth="1"/>
    <col min="12036" max="12036" width="15.42578125" style="57" customWidth="1"/>
    <col min="12037" max="12038" width="12.7109375" style="57" customWidth="1"/>
    <col min="12039" max="12039" width="10.85546875" style="57" customWidth="1"/>
    <col min="12040" max="12040" width="0" style="57" hidden="1" customWidth="1"/>
    <col min="12041" max="12041" width="12.7109375" style="57" customWidth="1"/>
    <col min="12042" max="12042" width="16.28515625" style="57" customWidth="1"/>
    <col min="12043" max="12288" width="9.140625" style="57"/>
    <col min="12289" max="12289" width="3.28515625" style="57" customWidth="1"/>
    <col min="12290" max="12290" width="15.7109375" style="57" customWidth="1"/>
    <col min="12291" max="12291" width="13.85546875" style="57" customWidth="1"/>
    <col min="12292" max="12292" width="15.42578125" style="57" customWidth="1"/>
    <col min="12293" max="12294" width="12.7109375" style="57" customWidth="1"/>
    <col min="12295" max="12295" width="10.85546875" style="57" customWidth="1"/>
    <col min="12296" max="12296" width="0" style="57" hidden="1" customWidth="1"/>
    <col min="12297" max="12297" width="12.7109375" style="57" customWidth="1"/>
    <col min="12298" max="12298" width="16.28515625" style="57" customWidth="1"/>
    <col min="12299" max="12544" width="9.140625" style="57"/>
    <col min="12545" max="12545" width="3.28515625" style="57" customWidth="1"/>
    <col min="12546" max="12546" width="15.7109375" style="57" customWidth="1"/>
    <col min="12547" max="12547" width="13.85546875" style="57" customWidth="1"/>
    <col min="12548" max="12548" width="15.42578125" style="57" customWidth="1"/>
    <col min="12549" max="12550" width="12.7109375" style="57" customWidth="1"/>
    <col min="12551" max="12551" width="10.85546875" style="57" customWidth="1"/>
    <col min="12552" max="12552" width="0" style="57" hidden="1" customWidth="1"/>
    <col min="12553" max="12553" width="12.7109375" style="57" customWidth="1"/>
    <col min="12554" max="12554" width="16.28515625" style="57" customWidth="1"/>
    <col min="12555" max="12800" width="9.140625" style="57"/>
    <col min="12801" max="12801" width="3.28515625" style="57" customWidth="1"/>
    <col min="12802" max="12802" width="15.7109375" style="57" customWidth="1"/>
    <col min="12803" max="12803" width="13.85546875" style="57" customWidth="1"/>
    <col min="12804" max="12804" width="15.42578125" style="57" customWidth="1"/>
    <col min="12805" max="12806" width="12.7109375" style="57" customWidth="1"/>
    <col min="12807" max="12807" width="10.85546875" style="57" customWidth="1"/>
    <col min="12808" max="12808" width="0" style="57" hidden="1" customWidth="1"/>
    <col min="12809" max="12809" width="12.7109375" style="57" customWidth="1"/>
    <col min="12810" max="12810" width="16.28515625" style="57" customWidth="1"/>
    <col min="12811" max="13056" width="9.140625" style="57"/>
    <col min="13057" max="13057" width="3.28515625" style="57" customWidth="1"/>
    <col min="13058" max="13058" width="15.7109375" style="57" customWidth="1"/>
    <col min="13059" max="13059" width="13.85546875" style="57" customWidth="1"/>
    <col min="13060" max="13060" width="15.42578125" style="57" customWidth="1"/>
    <col min="13061" max="13062" width="12.7109375" style="57" customWidth="1"/>
    <col min="13063" max="13063" width="10.85546875" style="57" customWidth="1"/>
    <col min="13064" max="13064" width="0" style="57" hidden="1" customWidth="1"/>
    <col min="13065" max="13065" width="12.7109375" style="57" customWidth="1"/>
    <col min="13066" max="13066" width="16.28515625" style="57" customWidth="1"/>
    <col min="13067" max="13312" width="9.140625" style="57"/>
    <col min="13313" max="13313" width="3.28515625" style="57" customWidth="1"/>
    <col min="13314" max="13314" width="15.7109375" style="57" customWidth="1"/>
    <col min="13315" max="13315" width="13.85546875" style="57" customWidth="1"/>
    <col min="13316" max="13316" width="15.42578125" style="57" customWidth="1"/>
    <col min="13317" max="13318" width="12.7109375" style="57" customWidth="1"/>
    <col min="13319" max="13319" width="10.85546875" style="57" customWidth="1"/>
    <col min="13320" max="13320" width="0" style="57" hidden="1" customWidth="1"/>
    <col min="13321" max="13321" width="12.7109375" style="57" customWidth="1"/>
    <col min="13322" max="13322" width="16.28515625" style="57" customWidth="1"/>
    <col min="13323" max="13568" width="9.140625" style="57"/>
    <col min="13569" max="13569" width="3.28515625" style="57" customWidth="1"/>
    <col min="13570" max="13570" width="15.7109375" style="57" customWidth="1"/>
    <col min="13571" max="13571" width="13.85546875" style="57" customWidth="1"/>
    <col min="13572" max="13572" width="15.42578125" style="57" customWidth="1"/>
    <col min="13573" max="13574" width="12.7109375" style="57" customWidth="1"/>
    <col min="13575" max="13575" width="10.85546875" style="57" customWidth="1"/>
    <col min="13576" max="13576" width="0" style="57" hidden="1" customWidth="1"/>
    <col min="13577" max="13577" width="12.7109375" style="57" customWidth="1"/>
    <col min="13578" max="13578" width="16.28515625" style="57" customWidth="1"/>
    <col min="13579" max="13824" width="9.140625" style="57"/>
    <col min="13825" max="13825" width="3.28515625" style="57" customWidth="1"/>
    <col min="13826" max="13826" width="15.7109375" style="57" customWidth="1"/>
    <col min="13827" max="13827" width="13.85546875" style="57" customWidth="1"/>
    <col min="13828" max="13828" width="15.42578125" style="57" customWidth="1"/>
    <col min="13829" max="13830" width="12.7109375" style="57" customWidth="1"/>
    <col min="13831" max="13831" width="10.85546875" style="57" customWidth="1"/>
    <col min="13832" max="13832" width="0" style="57" hidden="1" customWidth="1"/>
    <col min="13833" max="13833" width="12.7109375" style="57" customWidth="1"/>
    <col min="13834" max="13834" width="16.28515625" style="57" customWidth="1"/>
    <col min="13835" max="14080" width="9.140625" style="57"/>
    <col min="14081" max="14081" width="3.28515625" style="57" customWidth="1"/>
    <col min="14082" max="14082" width="15.7109375" style="57" customWidth="1"/>
    <col min="14083" max="14083" width="13.85546875" style="57" customWidth="1"/>
    <col min="14084" max="14084" width="15.42578125" style="57" customWidth="1"/>
    <col min="14085" max="14086" width="12.7109375" style="57" customWidth="1"/>
    <col min="14087" max="14087" width="10.85546875" style="57" customWidth="1"/>
    <col min="14088" max="14088" width="0" style="57" hidden="1" customWidth="1"/>
    <col min="14089" max="14089" width="12.7109375" style="57" customWidth="1"/>
    <col min="14090" max="14090" width="16.28515625" style="57" customWidth="1"/>
    <col min="14091" max="14336" width="9.140625" style="57"/>
    <col min="14337" max="14337" width="3.28515625" style="57" customWidth="1"/>
    <col min="14338" max="14338" width="15.7109375" style="57" customWidth="1"/>
    <col min="14339" max="14339" width="13.85546875" style="57" customWidth="1"/>
    <col min="14340" max="14340" width="15.42578125" style="57" customWidth="1"/>
    <col min="14341" max="14342" width="12.7109375" style="57" customWidth="1"/>
    <col min="14343" max="14343" width="10.85546875" style="57" customWidth="1"/>
    <col min="14344" max="14344" width="0" style="57" hidden="1" customWidth="1"/>
    <col min="14345" max="14345" width="12.7109375" style="57" customWidth="1"/>
    <col min="14346" max="14346" width="16.28515625" style="57" customWidth="1"/>
    <col min="14347" max="14592" width="9.140625" style="57"/>
    <col min="14593" max="14593" width="3.28515625" style="57" customWidth="1"/>
    <col min="14594" max="14594" width="15.7109375" style="57" customWidth="1"/>
    <col min="14595" max="14595" width="13.85546875" style="57" customWidth="1"/>
    <col min="14596" max="14596" width="15.42578125" style="57" customWidth="1"/>
    <col min="14597" max="14598" width="12.7109375" style="57" customWidth="1"/>
    <col min="14599" max="14599" width="10.85546875" style="57" customWidth="1"/>
    <col min="14600" max="14600" width="0" style="57" hidden="1" customWidth="1"/>
    <col min="14601" max="14601" width="12.7109375" style="57" customWidth="1"/>
    <col min="14602" max="14602" width="16.28515625" style="57" customWidth="1"/>
    <col min="14603" max="14848" width="9.140625" style="57"/>
    <col min="14849" max="14849" width="3.28515625" style="57" customWidth="1"/>
    <col min="14850" max="14850" width="15.7109375" style="57" customWidth="1"/>
    <col min="14851" max="14851" width="13.85546875" style="57" customWidth="1"/>
    <col min="14852" max="14852" width="15.42578125" style="57" customWidth="1"/>
    <col min="14853" max="14854" width="12.7109375" style="57" customWidth="1"/>
    <col min="14855" max="14855" width="10.85546875" style="57" customWidth="1"/>
    <col min="14856" max="14856" width="0" style="57" hidden="1" customWidth="1"/>
    <col min="14857" max="14857" width="12.7109375" style="57" customWidth="1"/>
    <col min="14858" max="14858" width="16.28515625" style="57" customWidth="1"/>
    <col min="14859" max="15104" width="9.140625" style="57"/>
    <col min="15105" max="15105" width="3.28515625" style="57" customWidth="1"/>
    <col min="15106" max="15106" width="15.7109375" style="57" customWidth="1"/>
    <col min="15107" max="15107" width="13.85546875" style="57" customWidth="1"/>
    <col min="15108" max="15108" width="15.42578125" style="57" customWidth="1"/>
    <col min="15109" max="15110" width="12.7109375" style="57" customWidth="1"/>
    <col min="15111" max="15111" width="10.85546875" style="57" customWidth="1"/>
    <col min="15112" max="15112" width="0" style="57" hidden="1" customWidth="1"/>
    <col min="15113" max="15113" width="12.7109375" style="57" customWidth="1"/>
    <col min="15114" max="15114" width="16.28515625" style="57" customWidth="1"/>
    <col min="15115" max="15360" width="9.140625" style="57"/>
    <col min="15361" max="15361" width="3.28515625" style="57" customWidth="1"/>
    <col min="15362" max="15362" width="15.7109375" style="57" customWidth="1"/>
    <col min="15363" max="15363" width="13.85546875" style="57" customWidth="1"/>
    <col min="15364" max="15364" width="15.42578125" style="57" customWidth="1"/>
    <col min="15365" max="15366" width="12.7109375" style="57" customWidth="1"/>
    <col min="15367" max="15367" width="10.85546875" style="57" customWidth="1"/>
    <col min="15368" max="15368" width="0" style="57" hidden="1" customWidth="1"/>
    <col min="15369" max="15369" width="12.7109375" style="57" customWidth="1"/>
    <col min="15370" max="15370" width="16.28515625" style="57" customWidth="1"/>
    <col min="15371" max="15616" width="9.140625" style="57"/>
    <col min="15617" max="15617" width="3.28515625" style="57" customWidth="1"/>
    <col min="15618" max="15618" width="15.7109375" style="57" customWidth="1"/>
    <col min="15619" max="15619" width="13.85546875" style="57" customWidth="1"/>
    <col min="15620" max="15620" width="15.42578125" style="57" customWidth="1"/>
    <col min="15621" max="15622" width="12.7109375" style="57" customWidth="1"/>
    <col min="15623" max="15623" width="10.85546875" style="57" customWidth="1"/>
    <col min="15624" max="15624" width="0" style="57" hidden="1" customWidth="1"/>
    <col min="15625" max="15625" width="12.7109375" style="57" customWidth="1"/>
    <col min="15626" max="15626" width="16.28515625" style="57" customWidth="1"/>
    <col min="15627" max="15872" width="9.140625" style="57"/>
    <col min="15873" max="15873" width="3.28515625" style="57" customWidth="1"/>
    <col min="15874" max="15874" width="15.7109375" style="57" customWidth="1"/>
    <col min="15875" max="15875" width="13.85546875" style="57" customWidth="1"/>
    <col min="15876" max="15876" width="15.42578125" style="57" customWidth="1"/>
    <col min="15877" max="15878" width="12.7109375" style="57" customWidth="1"/>
    <col min="15879" max="15879" width="10.85546875" style="57" customWidth="1"/>
    <col min="15880" max="15880" width="0" style="57" hidden="1" customWidth="1"/>
    <col min="15881" max="15881" width="12.7109375" style="57" customWidth="1"/>
    <col min="15882" max="15882" width="16.28515625" style="57" customWidth="1"/>
    <col min="15883" max="16128" width="9.140625" style="57"/>
    <col min="16129" max="16129" width="3.28515625" style="57" customWidth="1"/>
    <col min="16130" max="16130" width="15.7109375" style="57" customWidth="1"/>
    <col min="16131" max="16131" width="13.85546875" style="57" customWidth="1"/>
    <col min="16132" max="16132" width="15.42578125" style="57" customWidth="1"/>
    <col min="16133" max="16134" width="12.7109375" style="57" customWidth="1"/>
    <col min="16135" max="16135" width="10.85546875" style="57" customWidth="1"/>
    <col min="16136" max="16136" width="0" style="57" hidden="1" customWidth="1"/>
    <col min="16137" max="16137" width="12.7109375" style="57" customWidth="1"/>
    <col min="16138" max="16138" width="16.28515625" style="57" customWidth="1"/>
    <col min="16139" max="16384" width="9.140625" style="57"/>
  </cols>
  <sheetData>
    <row r="1" spans="2:10" x14ac:dyDescent="0.2">
      <c r="B1" s="56"/>
      <c r="C1" s="56"/>
      <c r="D1" s="56"/>
      <c r="E1" s="56"/>
      <c r="F1" s="56"/>
      <c r="G1" s="56"/>
      <c r="H1" s="56"/>
      <c r="I1" s="56"/>
    </row>
    <row r="2" spans="2:10" ht="20.100000000000001" customHeight="1" x14ac:dyDescent="0.2">
      <c r="B2" s="58" t="s">
        <v>51</v>
      </c>
      <c r="C2" s="59"/>
      <c r="D2" s="59"/>
      <c r="E2" s="59"/>
      <c r="F2" s="59"/>
      <c r="G2" s="59"/>
      <c r="H2" s="59"/>
      <c r="I2" s="59"/>
      <c r="J2" s="60"/>
    </row>
    <row r="3" spans="2:10" ht="20.100000000000001" customHeight="1" x14ac:dyDescent="0.2">
      <c r="B3" s="61" t="s">
        <v>52</v>
      </c>
      <c r="C3" s="62"/>
      <c r="D3" s="62"/>
      <c r="E3" s="62"/>
      <c r="F3" s="62"/>
      <c r="G3" s="62"/>
      <c r="H3" s="63"/>
      <c r="I3" s="64">
        <f>Routine!I55</f>
        <v>0</v>
      </c>
      <c r="J3" s="65"/>
    </row>
    <row r="4" spans="2:10" ht="20.100000000000001" customHeight="1" x14ac:dyDescent="0.2">
      <c r="B4" s="61" t="s">
        <v>53</v>
      </c>
      <c r="C4" s="62"/>
      <c r="D4" s="62"/>
      <c r="E4" s="62"/>
      <c r="F4" s="62"/>
      <c r="G4" s="62"/>
      <c r="H4" s="63"/>
      <c r="I4" s="64">
        <f>'Non-Routine'!I15</f>
        <v>0</v>
      </c>
      <c r="J4" s="65"/>
    </row>
    <row r="5" spans="2:10" ht="20.100000000000001" customHeight="1" x14ac:dyDescent="0.2">
      <c r="B5" s="66" t="s">
        <v>54</v>
      </c>
      <c r="C5" s="66"/>
      <c r="D5" s="66"/>
      <c r="E5" s="66"/>
      <c r="F5" s="66"/>
      <c r="G5" s="66"/>
      <c r="H5" s="67"/>
      <c r="I5" s="64">
        <f>SUM(I3:J4)</f>
        <v>0</v>
      </c>
      <c r="J5" s="65"/>
    </row>
    <row r="7" spans="2:10" ht="12.75" customHeight="1" x14ac:dyDescent="0.2">
      <c r="B7" s="68" t="s">
        <v>55</v>
      </c>
      <c r="C7" s="68"/>
      <c r="D7" s="68"/>
      <c r="E7" s="68"/>
      <c r="F7" s="68"/>
      <c r="G7" s="68"/>
      <c r="H7" s="68"/>
      <c r="I7" s="68"/>
      <c r="J7" s="68"/>
    </row>
    <row r="8" spans="2:10" x14ac:dyDescent="0.2">
      <c r="B8" s="68"/>
      <c r="C8" s="68"/>
      <c r="D8" s="68"/>
      <c r="E8" s="68"/>
      <c r="F8" s="68"/>
      <c r="G8" s="68"/>
      <c r="H8" s="68"/>
      <c r="I8" s="68"/>
      <c r="J8" s="68"/>
    </row>
    <row r="9" spans="2:10" x14ac:dyDescent="0.2">
      <c r="B9" s="68"/>
      <c r="C9" s="68"/>
      <c r="D9" s="68"/>
      <c r="E9" s="68"/>
      <c r="F9" s="68"/>
      <c r="G9" s="68"/>
      <c r="H9" s="68"/>
      <c r="I9" s="68"/>
      <c r="J9" s="68"/>
    </row>
    <row r="10" spans="2:10" x14ac:dyDescent="0.2">
      <c r="B10" s="68"/>
      <c r="C10" s="68"/>
      <c r="D10" s="68"/>
      <c r="E10" s="68"/>
      <c r="F10" s="68"/>
      <c r="G10" s="68"/>
      <c r="H10" s="68"/>
      <c r="I10" s="68"/>
      <c r="J10" s="68"/>
    </row>
    <row r="11" spans="2:10" x14ac:dyDescent="0.2">
      <c r="B11" s="68"/>
      <c r="C11" s="68"/>
      <c r="D11" s="68"/>
      <c r="E11" s="68"/>
      <c r="F11" s="68"/>
      <c r="G11" s="68"/>
      <c r="H11" s="68"/>
      <c r="I11" s="68"/>
      <c r="J11" s="68"/>
    </row>
    <row r="12" spans="2:10" x14ac:dyDescent="0.2">
      <c r="B12" s="68"/>
      <c r="C12" s="68"/>
      <c r="D12" s="68"/>
      <c r="E12" s="68"/>
      <c r="F12" s="68"/>
      <c r="G12" s="68"/>
      <c r="H12" s="68"/>
      <c r="I12" s="68"/>
      <c r="J12" s="68"/>
    </row>
    <row r="13" spans="2:10" x14ac:dyDescent="0.2">
      <c r="B13" s="68"/>
      <c r="C13" s="68"/>
      <c r="D13" s="68"/>
      <c r="E13" s="68"/>
      <c r="F13" s="68"/>
      <c r="G13" s="68"/>
      <c r="H13" s="68"/>
      <c r="I13" s="68"/>
      <c r="J13" s="68"/>
    </row>
    <row r="14" spans="2:10" x14ac:dyDescent="0.2">
      <c r="B14" s="68"/>
      <c r="C14" s="68"/>
      <c r="D14" s="68"/>
      <c r="E14" s="68"/>
      <c r="F14" s="68"/>
      <c r="G14" s="68"/>
      <c r="H14" s="68"/>
      <c r="I14" s="68"/>
      <c r="J14" s="68"/>
    </row>
    <row r="15" spans="2:10" x14ac:dyDescent="0.2">
      <c r="B15" s="68"/>
      <c r="C15" s="68"/>
      <c r="D15" s="68"/>
      <c r="E15" s="68"/>
      <c r="F15" s="68"/>
      <c r="G15" s="68"/>
      <c r="H15" s="68"/>
      <c r="I15" s="68"/>
      <c r="J15" s="68"/>
    </row>
    <row r="16" spans="2:10" x14ac:dyDescent="0.2">
      <c r="B16" s="68"/>
      <c r="C16" s="68"/>
      <c r="D16" s="68"/>
      <c r="E16" s="68"/>
      <c r="F16" s="68"/>
      <c r="G16" s="68"/>
      <c r="H16" s="68"/>
      <c r="I16" s="68"/>
      <c r="J16" s="68"/>
    </row>
    <row r="17" spans="2:10" x14ac:dyDescent="0.2">
      <c r="B17" s="68"/>
      <c r="C17" s="68"/>
      <c r="D17" s="68"/>
      <c r="E17" s="68"/>
      <c r="F17" s="68"/>
      <c r="G17" s="68"/>
      <c r="H17" s="68"/>
      <c r="I17" s="68"/>
      <c r="J17" s="68"/>
    </row>
    <row r="18" spans="2:10" x14ac:dyDescent="0.2">
      <c r="B18" s="68"/>
      <c r="C18" s="68"/>
      <c r="D18" s="68"/>
      <c r="E18" s="68"/>
      <c r="F18" s="68"/>
      <c r="G18" s="68"/>
      <c r="H18" s="68"/>
      <c r="I18" s="68"/>
      <c r="J18" s="68"/>
    </row>
    <row r="19" spans="2:10" x14ac:dyDescent="0.2">
      <c r="B19" s="68"/>
      <c r="C19" s="68"/>
      <c r="D19" s="68"/>
      <c r="E19" s="68"/>
      <c r="F19" s="68"/>
      <c r="G19" s="68"/>
      <c r="H19" s="68"/>
      <c r="I19" s="68"/>
      <c r="J19" s="68"/>
    </row>
    <row r="20" spans="2:10" x14ac:dyDescent="0.2">
      <c r="B20" s="68"/>
      <c r="C20" s="68"/>
      <c r="D20" s="68"/>
      <c r="E20" s="68"/>
      <c r="F20" s="68"/>
      <c r="G20" s="68"/>
      <c r="H20" s="68"/>
      <c r="I20" s="68"/>
      <c r="J20" s="68"/>
    </row>
    <row r="21" spans="2:10" x14ac:dyDescent="0.2">
      <c r="B21" s="68"/>
      <c r="C21" s="68"/>
      <c r="D21" s="68"/>
      <c r="E21" s="68"/>
      <c r="F21" s="68"/>
      <c r="G21" s="68"/>
      <c r="H21" s="68"/>
      <c r="I21" s="68"/>
      <c r="J21" s="68"/>
    </row>
    <row r="22" spans="2:10" x14ac:dyDescent="0.2">
      <c r="B22" s="68"/>
      <c r="C22" s="68"/>
      <c r="D22" s="68"/>
      <c r="E22" s="68"/>
      <c r="F22" s="68"/>
      <c r="G22" s="68"/>
      <c r="H22" s="68"/>
      <c r="I22" s="68"/>
      <c r="J22" s="68"/>
    </row>
    <row r="23" spans="2:10" x14ac:dyDescent="0.2">
      <c r="B23" s="68"/>
      <c r="C23" s="68"/>
      <c r="D23" s="68"/>
      <c r="E23" s="68"/>
      <c r="F23" s="68"/>
      <c r="G23" s="68"/>
      <c r="H23" s="68"/>
      <c r="I23" s="68"/>
      <c r="J23" s="68"/>
    </row>
    <row r="24" spans="2:10" x14ac:dyDescent="0.2">
      <c r="B24" s="68"/>
      <c r="C24" s="68"/>
      <c r="D24" s="68"/>
      <c r="E24" s="68"/>
      <c r="F24" s="68"/>
      <c r="G24" s="68"/>
      <c r="H24" s="68"/>
      <c r="I24" s="68"/>
      <c r="J24" s="68"/>
    </row>
    <row r="25" spans="2:10" x14ac:dyDescent="0.2">
      <c r="B25" s="68"/>
      <c r="C25" s="68"/>
      <c r="D25" s="68"/>
      <c r="E25" s="68"/>
      <c r="F25" s="68"/>
      <c r="G25" s="68"/>
      <c r="H25" s="68"/>
      <c r="I25" s="68"/>
      <c r="J25" s="68"/>
    </row>
    <row r="26" spans="2:10" x14ac:dyDescent="0.2">
      <c r="B26" s="68"/>
      <c r="C26" s="68"/>
      <c r="D26" s="68"/>
      <c r="E26" s="68"/>
      <c r="F26" s="68"/>
      <c r="G26" s="68"/>
      <c r="H26" s="68"/>
      <c r="I26" s="68"/>
      <c r="J26" s="68"/>
    </row>
    <row r="27" spans="2:10" x14ac:dyDescent="0.2">
      <c r="B27" s="68"/>
      <c r="C27" s="68"/>
      <c r="D27" s="68"/>
      <c r="E27" s="68"/>
      <c r="F27" s="68"/>
      <c r="G27" s="68"/>
      <c r="H27" s="68"/>
      <c r="I27" s="68"/>
      <c r="J27" s="68"/>
    </row>
    <row r="28" spans="2:10" x14ac:dyDescent="0.2">
      <c r="B28" s="68"/>
      <c r="C28" s="68"/>
      <c r="D28" s="68"/>
      <c r="E28" s="68"/>
      <c r="F28" s="68"/>
      <c r="G28" s="68"/>
      <c r="H28" s="68"/>
      <c r="I28" s="68"/>
      <c r="J28" s="68"/>
    </row>
    <row r="29" spans="2:10" x14ac:dyDescent="0.2">
      <c r="B29" s="68"/>
      <c r="C29" s="68"/>
      <c r="D29" s="68"/>
      <c r="E29" s="68"/>
      <c r="F29" s="68"/>
      <c r="G29" s="68"/>
      <c r="H29" s="68"/>
      <c r="I29" s="68"/>
      <c r="J29" s="68"/>
    </row>
    <row r="30" spans="2:10" x14ac:dyDescent="0.2">
      <c r="B30" s="68"/>
      <c r="C30" s="68"/>
      <c r="D30" s="68"/>
      <c r="E30" s="68"/>
      <c r="F30" s="68"/>
      <c r="G30" s="68"/>
      <c r="H30" s="68"/>
      <c r="I30" s="68"/>
      <c r="J30" s="68"/>
    </row>
    <row r="31" spans="2:10" x14ac:dyDescent="0.2">
      <c r="B31" s="68"/>
      <c r="C31" s="68"/>
      <c r="D31" s="68"/>
      <c r="E31" s="68"/>
      <c r="F31" s="68"/>
      <c r="G31" s="68"/>
      <c r="H31" s="68"/>
      <c r="I31" s="68"/>
      <c r="J31" s="68"/>
    </row>
    <row r="32" spans="2:10" x14ac:dyDescent="0.2">
      <c r="B32" s="68"/>
      <c r="C32" s="68"/>
      <c r="D32" s="68"/>
      <c r="E32" s="68"/>
      <c r="F32" s="68"/>
      <c r="G32" s="68"/>
      <c r="H32" s="68"/>
      <c r="I32" s="68"/>
      <c r="J32" s="68"/>
    </row>
    <row r="33" spans="2:10" x14ac:dyDescent="0.2">
      <c r="B33" s="68"/>
      <c r="C33" s="68"/>
      <c r="D33" s="68"/>
      <c r="E33" s="68"/>
      <c r="F33" s="68"/>
      <c r="G33" s="68"/>
      <c r="H33" s="68"/>
      <c r="I33" s="68"/>
      <c r="J33" s="68"/>
    </row>
    <row r="34" spans="2:10" x14ac:dyDescent="0.2">
      <c r="B34" s="68"/>
      <c r="C34" s="68"/>
      <c r="D34" s="68"/>
      <c r="E34" s="68"/>
      <c r="F34" s="68"/>
      <c r="G34" s="68"/>
      <c r="H34" s="68"/>
      <c r="I34" s="68"/>
      <c r="J34" s="68"/>
    </row>
    <row r="35" spans="2:10" s="69" customFormat="1" ht="18" customHeight="1" x14ac:dyDescent="0.25">
      <c r="B35" s="68"/>
      <c r="C35" s="68"/>
      <c r="D35" s="68"/>
      <c r="E35" s="68"/>
      <c r="F35" s="68"/>
      <c r="G35" s="68"/>
      <c r="H35" s="68"/>
      <c r="I35" s="68"/>
      <c r="J35" s="68"/>
    </row>
    <row r="36" spans="2:10" s="69" customFormat="1" ht="18" customHeight="1" x14ac:dyDescent="0.25">
      <c r="B36" s="68"/>
      <c r="C36" s="68"/>
      <c r="D36" s="68"/>
      <c r="E36" s="68"/>
      <c r="F36" s="68"/>
      <c r="G36" s="68"/>
      <c r="H36" s="68"/>
      <c r="I36" s="68"/>
      <c r="J36" s="68"/>
    </row>
    <row r="37" spans="2:10" s="69" customFormat="1" ht="18" customHeight="1" x14ac:dyDescent="0.25">
      <c r="B37" s="68"/>
      <c r="C37" s="68"/>
      <c r="D37" s="68"/>
      <c r="E37" s="68"/>
      <c r="F37" s="68"/>
      <c r="G37" s="68"/>
      <c r="H37" s="68"/>
      <c r="I37" s="68"/>
      <c r="J37" s="68"/>
    </row>
    <row r="38" spans="2:10" s="69" customFormat="1" ht="20.25" customHeight="1" x14ac:dyDescent="0.25">
      <c r="B38" s="68"/>
      <c r="C38" s="68"/>
      <c r="D38" s="68"/>
      <c r="E38" s="68"/>
      <c r="F38" s="68"/>
      <c r="G38" s="68"/>
      <c r="H38" s="68"/>
      <c r="I38" s="68"/>
      <c r="J38" s="68"/>
    </row>
    <row r="39" spans="2:10" s="69" customFormat="1" ht="18" customHeight="1" x14ac:dyDescent="0.25">
      <c r="B39" s="68"/>
      <c r="C39" s="68"/>
      <c r="D39" s="68"/>
      <c r="E39" s="68"/>
      <c r="F39" s="68"/>
      <c r="G39" s="68"/>
      <c r="H39" s="68"/>
      <c r="I39" s="68"/>
      <c r="J39" s="68"/>
    </row>
    <row r="40" spans="2:10" s="69" customFormat="1" ht="18" customHeight="1" x14ac:dyDescent="0.25">
      <c r="B40" s="68"/>
      <c r="C40" s="68"/>
      <c r="D40" s="68"/>
      <c r="E40" s="68"/>
      <c r="F40" s="68"/>
      <c r="G40" s="68"/>
      <c r="H40" s="68"/>
      <c r="I40" s="68"/>
      <c r="J40" s="68"/>
    </row>
    <row r="41" spans="2:10" s="69" customFormat="1" ht="18" customHeight="1" x14ac:dyDescent="0.25">
      <c r="B41" s="68"/>
      <c r="C41" s="68"/>
      <c r="D41" s="68"/>
      <c r="E41" s="68"/>
      <c r="F41" s="68"/>
      <c r="G41" s="68"/>
      <c r="H41" s="68"/>
      <c r="I41" s="68"/>
      <c r="J41" s="68"/>
    </row>
    <row r="42" spans="2:10" s="69" customFormat="1" ht="18" customHeight="1" x14ac:dyDescent="0.25">
      <c r="B42" s="68"/>
      <c r="C42" s="68"/>
      <c r="D42" s="68"/>
      <c r="E42" s="68"/>
      <c r="F42" s="68"/>
      <c r="G42" s="68"/>
      <c r="H42" s="68"/>
      <c r="I42" s="68"/>
      <c r="J42" s="68"/>
    </row>
    <row r="43" spans="2:10" s="69" customFormat="1" ht="18" customHeight="1" x14ac:dyDescent="0.25">
      <c r="B43" s="68"/>
      <c r="C43" s="68"/>
      <c r="D43" s="68"/>
      <c r="E43" s="68"/>
      <c r="F43" s="68"/>
      <c r="G43" s="68"/>
      <c r="H43" s="68"/>
      <c r="I43" s="68"/>
      <c r="J43" s="68"/>
    </row>
    <row r="44" spans="2:10" ht="18" customHeight="1" x14ac:dyDescent="0.2">
      <c r="B44" s="68"/>
      <c r="C44" s="68"/>
      <c r="D44" s="68"/>
      <c r="E44" s="68"/>
      <c r="F44" s="68"/>
      <c r="G44" s="68"/>
      <c r="H44" s="68"/>
      <c r="I44" s="68"/>
      <c r="J44" s="68"/>
    </row>
    <row r="45" spans="2:10" ht="18" customHeight="1" x14ac:dyDescent="0.2">
      <c r="B45" s="68"/>
      <c r="C45" s="68"/>
      <c r="D45" s="68"/>
      <c r="E45" s="68"/>
      <c r="F45" s="68"/>
      <c r="G45" s="68"/>
      <c r="H45" s="68"/>
      <c r="I45" s="68"/>
      <c r="J45" s="68"/>
    </row>
    <row r="46" spans="2:10" x14ac:dyDescent="0.2">
      <c r="B46" s="68"/>
      <c r="C46" s="68"/>
      <c r="D46" s="68"/>
      <c r="E46" s="68"/>
      <c r="F46" s="68"/>
      <c r="G46" s="68"/>
      <c r="H46" s="68"/>
      <c r="I46" s="68"/>
      <c r="J46" s="68"/>
    </row>
    <row r="47" spans="2:10" x14ac:dyDescent="0.2">
      <c r="B47" s="68"/>
      <c r="C47" s="68"/>
      <c r="D47" s="68"/>
      <c r="E47" s="68"/>
      <c r="F47" s="68"/>
      <c r="G47" s="68"/>
      <c r="H47" s="68"/>
      <c r="I47" s="68"/>
      <c r="J47" s="68"/>
    </row>
    <row r="48" spans="2:10" x14ac:dyDescent="0.2">
      <c r="B48" s="68"/>
      <c r="C48" s="68"/>
      <c r="D48" s="68"/>
      <c r="E48" s="68"/>
      <c r="F48" s="68"/>
      <c r="G48" s="68"/>
      <c r="H48" s="68"/>
      <c r="I48" s="68"/>
      <c r="J48" s="68"/>
    </row>
    <row r="49" spans="2:10" x14ac:dyDescent="0.2">
      <c r="B49" s="68"/>
      <c r="C49" s="68"/>
      <c r="D49" s="68"/>
      <c r="E49" s="68"/>
      <c r="F49" s="68"/>
      <c r="G49" s="68"/>
      <c r="H49" s="68"/>
      <c r="I49" s="68"/>
      <c r="J49" s="68"/>
    </row>
    <row r="50" spans="2:10" x14ac:dyDescent="0.2">
      <c r="B50" s="68"/>
      <c r="C50" s="68"/>
      <c r="D50" s="68"/>
      <c r="E50" s="68"/>
      <c r="F50" s="68"/>
      <c r="G50" s="68"/>
      <c r="H50" s="68"/>
      <c r="I50" s="68"/>
      <c r="J50" s="68"/>
    </row>
    <row r="51" spans="2:10" x14ac:dyDescent="0.2">
      <c r="B51" s="68"/>
      <c r="C51" s="68"/>
      <c r="D51" s="68"/>
      <c r="E51" s="68"/>
      <c r="F51" s="68"/>
      <c r="G51" s="68"/>
      <c r="H51" s="68"/>
      <c r="I51" s="68"/>
      <c r="J51" s="68"/>
    </row>
    <row r="52" spans="2:10" x14ac:dyDescent="0.2">
      <c r="B52" s="68"/>
      <c r="C52" s="68"/>
      <c r="D52" s="68"/>
      <c r="E52" s="68"/>
      <c r="F52" s="68"/>
      <c r="G52" s="68"/>
      <c r="H52" s="68"/>
      <c r="I52" s="68"/>
      <c r="J52" s="68"/>
    </row>
    <row r="53" spans="2:10" x14ac:dyDescent="0.2">
      <c r="B53" s="68"/>
      <c r="C53" s="68"/>
      <c r="D53" s="68"/>
      <c r="E53" s="68"/>
      <c r="F53" s="68"/>
      <c r="G53" s="68"/>
      <c r="H53" s="68"/>
      <c r="I53" s="68"/>
      <c r="J53" s="68"/>
    </row>
    <row r="54" spans="2:10" x14ac:dyDescent="0.2">
      <c r="B54" s="68"/>
      <c r="C54" s="68"/>
      <c r="D54" s="68"/>
      <c r="E54" s="68"/>
      <c r="F54" s="68"/>
      <c r="G54" s="68"/>
      <c r="H54" s="68"/>
      <c r="I54" s="68"/>
      <c r="J54" s="68"/>
    </row>
  </sheetData>
  <mergeCells count="8">
    <mergeCell ref="B7:J54"/>
    <mergeCell ref="B2:J2"/>
    <mergeCell ref="B3:H3"/>
    <mergeCell ref="I3:J3"/>
    <mergeCell ref="B4:H4"/>
    <mergeCell ref="I4:J4"/>
    <mergeCell ref="B5:H5"/>
    <mergeCell ref="I5:J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Routine</vt:lpstr>
      <vt:lpstr>Non-Routine</vt:lpstr>
      <vt:lpstr>Ultimate Cost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Jack Barrett</dc:creator>
  <cp:lastModifiedBy>Jack Barrett</cp:lastModifiedBy>
  <dcterms:created xsi:type="dcterms:W3CDTF">2026-09-08T08:02:16Z</dcterms:created>
  <dcterms:modified xsi:type="dcterms:W3CDTF">2026-09-08T08:15:46Z</dcterms:modified>
</cp:coreProperties>
</file>