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defaultThemeVersion="124226"/>
  <xr:revisionPtr revIDLastSave="0" documentId="13_ncr:1_{618FF6E0-A923-4654-86F9-0FE0BA779F29}" xr6:coauthVersionLast="47" xr6:coauthVersionMax="47" xr10:uidLastSave="{00000000-0000-0000-0000-000000000000}"/>
  <bookViews>
    <workbookView xWindow="-120" yWindow="-120" windowWidth="29040" windowHeight="15720" activeTab="1" xr2:uid="{00000000-000D-0000-FFFF-FFFF00000000}"/>
  </bookViews>
  <sheets>
    <sheet name="Instructions" sheetId="10" r:id="rId1"/>
    <sheet name="Pricing Schedule" sheetId="31" r:id="rId2"/>
    <sheet name="Sheet1" sheetId="37" r:id="rId3"/>
    <sheet name="Appendix A Device Specs" sheetId="3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37" l="1"/>
  <c r="J15" i="31"/>
  <c r="B16" i="36" l="1"/>
  <c r="B4" i="36"/>
  <c r="B10" i="36"/>
  <c r="A10" i="31"/>
  <c r="F14" i="31" l="1"/>
  <c r="A14" i="31"/>
  <c r="A13" i="31"/>
  <c r="F11" i="31" l="1"/>
  <c r="F12" i="31"/>
  <c r="F13" i="31"/>
  <c r="A12" i="31"/>
  <c r="C20" i="31" l="1"/>
  <c r="J11" i="31"/>
  <c r="J12" i="31"/>
  <c r="J13" i="31"/>
  <c r="J14" i="31"/>
  <c r="J16" i="31"/>
  <c r="J17" i="31"/>
  <c r="J18" i="31"/>
  <c r="J19" i="31"/>
  <c r="J10" i="31"/>
  <c r="J20" i="31" l="1"/>
  <c r="F10" i="31" l="1"/>
  <c r="A11" i="31"/>
  <c r="A1" i="31"/>
</calcChain>
</file>

<file path=xl/sharedStrings.xml><?xml version="1.0" encoding="utf-8"?>
<sst xmlns="http://schemas.openxmlformats.org/spreadsheetml/2006/main" count="243" uniqueCount="166">
  <si>
    <t>General Information</t>
  </si>
  <si>
    <t>Project Title</t>
  </si>
  <si>
    <t>Required Date</t>
  </si>
  <si>
    <t>Please ensure the signature box at the bottom of this worksheet is completed</t>
  </si>
  <si>
    <t>Signed:</t>
  </si>
  <si>
    <t>Position:</t>
  </si>
  <si>
    <t>Print Name:</t>
  </si>
  <si>
    <t xml:space="preserve">Phone No: </t>
  </si>
  <si>
    <t xml:space="preserve">Company Name: </t>
  </si>
  <si>
    <t>Date:</t>
  </si>
  <si>
    <t xml:space="preserve">Address: </t>
  </si>
  <si>
    <t>Email:</t>
  </si>
  <si>
    <t>Briefly outline discounts offered (e.g. public sector discount); if no discount is offered please state “n/a”.</t>
  </si>
  <si>
    <t>Appendix 2- Pricing Schedule</t>
  </si>
  <si>
    <t>Product Description</t>
  </si>
  <si>
    <t>Instructions</t>
  </si>
  <si>
    <t>Pricing  Score =</t>
  </si>
  <si>
    <t xml:space="preserve">Lowest Tendered Price x Max Points </t>
  </si>
  <si>
    <t xml:space="preserve">         Price of bid being evaluated</t>
  </si>
  <si>
    <t>Note: Please include all relevant information for your Quotation in the table provided. Should alternative options be available please copy the table and provide the additional information.</t>
  </si>
  <si>
    <t>Label Type</t>
  </si>
  <si>
    <t>Description</t>
  </si>
  <si>
    <t>Unit of Measure</t>
  </si>
  <si>
    <t>Each</t>
  </si>
  <si>
    <t>Roll of 1,000</t>
  </si>
  <si>
    <t>Dimensions of White Printable Area                             (all with barcode &amp; human readable text)</t>
  </si>
  <si>
    <t>Item Curved</t>
  </si>
  <si>
    <t>A</t>
  </si>
  <si>
    <t>Paper File Cover &amp; Paper/Plastic Bag Labels</t>
  </si>
  <si>
    <t>(Case Labels)</t>
  </si>
  <si>
    <t>n/a</t>
  </si>
  <si>
    <t>B</t>
  </si>
  <si>
    <t>C</t>
  </si>
  <si>
    <t>D</t>
  </si>
  <si>
    <t>Printer Make and Model Number:</t>
  </si>
  <si>
    <t>Scanner Make and Model Number:</t>
  </si>
  <si>
    <t>Tenderers Name:</t>
  </si>
  <si>
    <t>Cost Proposal - For Evaluation</t>
  </si>
  <si>
    <t>Cost per individual unit</t>
  </si>
  <si>
    <t xml:space="preserve">Additional Requirements           </t>
  </si>
  <si>
    <t>E</t>
  </si>
  <si>
    <t xml:space="preserve">Total Cost (€) </t>
  </si>
  <si>
    <t xml:space="preserve">Cost Per Unit / Roll (€) </t>
  </si>
  <si>
    <t>Tenderers Notes</t>
  </si>
  <si>
    <t>Discounted Cost Per Unit / Roll (€)</t>
  </si>
  <si>
    <t xml:space="preserve">All prices must be quoted in € (euro) and exclusive of VAT.  </t>
  </si>
  <si>
    <t>Failure to complete and return this Pricing Schedule document as part of the Tender submission will result in the tender being rejected as non compliant.</t>
  </si>
  <si>
    <t>Ronan Killleen</t>
  </si>
  <si>
    <t>Linda Cullen</t>
  </si>
  <si>
    <t>Note: All labels must provide good durability(1-2 years)in Outdoor enviroment.</t>
  </si>
  <si>
    <t xml:space="preserve">Permenant Adhesive </t>
  </si>
  <si>
    <t>Thermal transfer matte polypropylene label</t>
  </si>
  <si>
    <t xml:space="preserve">102mm x 51mm (approx) </t>
  </si>
  <si>
    <t xml:space="preserve">Water Resistant </t>
  </si>
  <si>
    <t xml:space="preserve">Note: All labels must to be non-tear with good smear &amp; scratch resisitance. </t>
  </si>
  <si>
    <t>Electronic Signature Pad Make and Model Number:</t>
  </si>
  <si>
    <t>Roll of 1,520</t>
  </si>
  <si>
    <t xml:space="preserve">Yes </t>
  </si>
  <si>
    <t>Unit of Measure
(Approx)</t>
  </si>
  <si>
    <t>AGS Category Manager</t>
  </si>
  <si>
    <t>AGS Category IT Procurement</t>
  </si>
  <si>
    <t>Temperature Range
(Labels will withstand this temperature range)</t>
  </si>
  <si>
    <t>Label Thickness
(mm)</t>
  </si>
  <si>
    <t>Product Type</t>
  </si>
  <si>
    <t xml:space="preserve">Energy Efficient </t>
  </si>
  <si>
    <t>Dimensions of Device</t>
  </si>
  <si>
    <t xml:space="preserve">112mm x 33mm (approx) </t>
  </si>
  <si>
    <t xml:space="preserve">152mm x 95mm x 36mm (approx) </t>
  </si>
  <si>
    <t>Note: All Devices must provide good durability(1-2 years)in Outdoor enviroment.</t>
  </si>
  <si>
    <t>Sensor Type</t>
  </si>
  <si>
    <t>Pen Type</t>
  </si>
  <si>
    <t>3rd generation touch screen; Rated to 1 million signatures</t>
  </si>
  <si>
    <t>Patented passive, Rugged, Battery less and Tethered</t>
  </si>
  <si>
    <t>Dimensions of Signing Area
 ( human readable text)</t>
  </si>
  <si>
    <t>Temperature Range
(Device will withstand this temperature range)</t>
  </si>
  <si>
    <t xml:space="preserve">Signature visible on Device </t>
  </si>
  <si>
    <t>24</t>
  </si>
  <si>
    <t>Backlit</t>
  </si>
  <si>
    <t>Warranty Option
(In Months)</t>
  </si>
  <si>
    <t>Warranty Renewal Option</t>
  </si>
  <si>
    <t xml:space="preserve">RoHS Compliant </t>
  </si>
  <si>
    <t>Forensic quality</t>
  </si>
  <si>
    <t>Signature Authentication
Capability</t>
  </si>
  <si>
    <t>Device Currently in Use across An Garda Siochana</t>
  </si>
  <si>
    <t>yes</t>
  </si>
  <si>
    <t xml:space="preserve">Appendix A </t>
  </si>
  <si>
    <t xml:space="preserve">Printer Type </t>
  </si>
  <si>
    <t>Label printer - thermal transfer - monochrome</t>
  </si>
  <si>
    <t>Connectivity Technology</t>
  </si>
  <si>
    <t>USB</t>
  </si>
  <si>
    <t xml:space="preserve">Max Resolution </t>
  </si>
  <si>
    <t>300 dpi</t>
  </si>
  <si>
    <t>Max Paper Size</t>
  </si>
  <si>
    <t>Roll (11.2cm)</t>
  </si>
  <si>
    <t xml:space="preserve">Max Printing Width </t>
  </si>
  <si>
    <t>108mm</t>
  </si>
  <si>
    <t xml:space="preserve">Media thickness </t>
  </si>
  <si>
    <t>0.08mm - 0.19mm</t>
  </si>
  <si>
    <t xml:space="preserve">Cables included </t>
  </si>
  <si>
    <t xml:space="preserve">20.2cm x 26.7cm x 19.2cm </t>
  </si>
  <si>
    <t>TBC</t>
  </si>
  <si>
    <t xml:space="preserve">5-40 Celsius </t>
  </si>
  <si>
    <t>Omni-directional Scanning
 ( human readable text)</t>
  </si>
  <si>
    <t xml:space="preserve">Scanning Range </t>
  </si>
  <si>
    <t>1.23 cm to 36.8 cm</t>
  </si>
  <si>
    <t>Scan Type</t>
  </si>
  <si>
    <t>2D &amp; 1D</t>
  </si>
  <si>
    <t>Wired/Wireless</t>
  </si>
  <si>
    <t xml:space="preserve">Wired </t>
  </si>
  <si>
    <t>16.5cm H x 6.6cm W x 9.9cm D</t>
  </si>
  <si>
    <t>110mm x 74mm</t>
  </si>
  <si>
    <t>Dimensions of Ribbons</t>
  </si>
  <si>
    <t>Ribbon Type</t>
  </si>
  <si>
    <t>Colour Type</t>
  </si>
  <si>
    <t>Black</t>
  </si>
  <si>
    <t>Wax/Resin</t>
  </si>
  <si>
    <t>Chemical and Solvent Resistance</t>
  </si>
  <si>
    <t>Compatibile with Current AGS Printer -  Zebra Label Printer ZD421T</t>
  </si>
  <si>
    <t>12mm Core</t>
  </si>
  <si>
    <t>Dimensions of Core
 ( human readable text)</t>
  </si>
  <si>
    <t>For use with top-coated paper and matte synthetic materials</t>
  </si>
  <si>
    <t>Very Good Abrasion</t>
  </si>
  <si>
    <t xml:space="preserve">Water/Chemical/Solvent Resistant </t>
  </si>
  <si>
    <t>In applications with moderate to hard exposure to water, chemicals, solvents or abrasion.</t>
  </si>
  <si>
    <t>Zebra Ribbons
Part no:  03200GS11007</t>
  </si>
  <si>
    <t>Electronic Signature Capture Devices comparable in performance to Topaz T-L460-HSB-R or equivalent</t>
  </si>
  <si>
    <t>Compatible Barcode Printer Ribbons</t>
  </si>
  <si>
    <t>Compatible Barcode Printer Labels (102mm x 51mm)</t>
  </si>
  <si>
    <t>Lead Times Weeks</t>
  </si>
  <si>
    <t xml:space="preserve">Lead Times Weeks </t>
  </si>
  <si>
    <t>Tenderers are required to complete the Pricing Schedule and Appendix A</t>
  </si>
  <si>
    <t>Hand-Held Wired Barcode Scanners comparable in performance to Zebra DS2208-SR7U2 Zebra DS2208 or equivalent</t>
  </si>
  <si>
    <t>Compatibile with Current AGS Hardware</t>
  </si>
  <si>
    <t xml:space="preserve">Compatibile with Current AGS Label Printers 
ZEBRA ZD421T 300 DPI LABEL PRINTER Model SKU ZD4A043-30EE00E    </t>
  </si>
  <si>
    <t>Barcode Label Printers comparable in performance to Zebra ZD421T Label Printer Wired &amp; Wireless Bluetooth Product SKU: ZD4A043-30EM00EZ or equivalent.</t>
  </si>
  <si>
    <t>Alternative option</t>
  </si>
  <si>
    <t>Alternative Option</t>
  </si>
  <si>
    <t>Note: All Devices must provide good durability(2-3 years)in Outdoor enviroment.</t>
  </si>
  <si>
    <t>Note: must provide good durability(2-3 years)in Outdoor enviroment.</t>
  </si>
  <si>
    <t>Lubrication</t>
  </si>
  <si>
    <t>Self Lubrication of mechanical parts</t>
  </si>
  <si>
    <t>Printer Fonts</t>
  </si>
  <si>
    <t>Fonts A, B, C, D, E, F, G, H and GS to expand up to 10 times, height and width independently. However, fonts E and H (OCR-A and OCR-B) are not considered  “in-spec” when expanded.</t>
  </si>
  <si>
    <t>Replaceable Print Head</t>
  </si>
  <si>
    <t>Operating System</t>
  </si>
  <si>
    <t>Windows / iOS / Android</t>
  </si>
  <si>
    <t>Product and Battery Recycling Provided</t>
  </si>
  <si>
    <t>Compatibile with Alternative Option</t>
  </si>
  <si>
    <t>Required</t>
  </si>
  <si>
    <t xml:space="preserve">Required </t>
  </si>
  <si>
    <t>Compatibile with Current AGS PEMS Equipement(E-Sig Capture Device/Printer)</t>
  </si>
  <si>
    <t>Compatibile with Current AGS PEMS Equipement(Scanner/Printer)</t>
  </si>
  <si>
    <t xml:space="preserve">Ribbons compatible with existing Product in use across An Garda Siochana. </t>
  </si>
  <si>
    <t xml:space="preserve">Label compatible with existing Product in use across An Garda Siochana. </t>
  </si>
  <si>
    <r>
      <rPr>
        <b/>
        <sz val="14"/>
        <color rgb="FFFF0000"/>
        <rFont val="Calibri"/>
        <family val="2"/>
        <scheme val="minor"/>
      </rPr>
      <t>For the purpose of Tender evaluation and pricing a single delivery location is provided</t>
    </r>
    <r>
      <rPr>
        <b/>
        <sz val="12"/>
        <color theme="1"/>
        <rFont val="Calibri"/>
        <family val="2"/>
        <scheme val="minor"/>
      </rPr>
      <t xml:space="preserve"> 
1 x Delivery Cost to each location - to include all shipping charges, insurance, customs duties and all aspects as outlined in Delivered Duty Paid (DDP) incoterms, (if not already included in purchase cost) (C3)
An Garda Síochána
IT Operations &amp; Security 
Garda IT Centre, 
Garda Headquarters, Phoenix Park, 
Dublin 8, 
Ireland, 
D08 HN3X 
</t>
    </r>
    <r>
      <rPr>
        <b/>
        <sz val="12"/>
        <color rgb="FFFF0000"/>
        <rFont val="Calibri"/>
        <family val="2"/>
        <scheme val="minor"/>
      </rPr>
      <t>The successful contractor must include Logistical costs for delivering to any AGS office or Station countrywide under the resulting contract.</t>
    </r>
  </si>
  <si>
    <t>Total Price for 200 E-Sig Devices/Printers/Scanners &amp; the Estimated Label/Ribbons Requirements:</t>
  </si>
  <si>
    <t>Individual Unit Price for 1 E-Sig Device,1 Barcode Scanner,1 Barcode Printer(plus 3yr warranty),1 Roll of Label Size &amp; 1 Roll of Printer Ribbon:</t>
  </si>
  <si>
    <t>Please provide the cost for the quantities listed below  
Include any applicable information on volume discounts where appropriate</t>
  </si>
  <si>
    <t>Quantities as listed below</t>
  </si>
  <si>
    <t>Quantity</t>
  </si>
  <si>
    <r>
      <t xml:space="preserve">All prices quoted must be for both individual units and the full annual quantity of printers, scanners and labels and be fixed for the duration of the contract as outlined in Appendix 1.
Tender Award Criteria - Ultimate Cost  - </t>
    </r>
    <r>
      <rPr>
        <b/>
        <sz val="16"/>
        <color rgb="FFFF0000"/>
        <rFont val="Calibri"/>
        <family val="2"/>
        <scheme val="minor"/>
      </rPr>
      <t>Weighting 250 Marks</t>
    </r>
    <r>
      <rPr>
        <b/>
        <sz val="16"/>
        <color theme="1"/>
        <rFont val="Calibri"/>
        <family val="2"/>
        <scheme val="minor"/>
      </rPr>
      <t xml:space="preserve">
Tender prices must be submitted in Euro only and be exclusive of VAT. 
Tenderers must include all associated costs.  Please use the Notes field where required.
</t>
    </r>
  </si>
  <si>
    <r>
      <t xml:space="preserve">3 Year - Extended Manufacturer Warranty, Support &amp; Maintenance Service Contract for the Desktop Barcode Label Printers, </t>
    </r>
    <r>
      <rPr>
        <sz val="11"/>
        <rFont val="Calibri"/>
        <family val="2"/>
        <scheme val="minor"/>
      </rPr>
      <t>(if not already included) inline with all requirements as stipulated in the Tender Response Document including all software updates &amp; technical support.</t>
    </r>
  </si>
  <si>
    <r>
      <t>3 Year - Extended manufacturer Warranty, Support &amp; Maintenance Service Contract for the Desktop Barcode Label Printers,</t>
    </r>
    <r>
      <rPr>
        <sz val="11"/>
        <rFont val="Calibri"/>
        <family val="2"/>
        <scheme val="minor"/>
      </rPr>
      <t xml:space="preserve"> (if not already included) inline with all requirements as stipulated in the Tender Response Document including all software updates &amp; technical support.</t>
    </r>
  </si>
  <si>
    <r>
      <rPr>
        <b/>
        <sz val="18"/>
        <color theme="1"/>
        <rFont val="Calibri"/>
        <family val="2"/>
        <scheme val="minor"/>
      </rPr>
      <t xml:space="preserve">Note to Tenderers: </t>
    </r>
    <r>
      <rPr>
        <b/>
        <sz val="16"/>
        <color theme="1"/>
        <rFont val="Calibri"/>
        <family val="2"/>
        <scheme val="minor"/>
      </rPr>
      <t xml:space="preserve">
While the values inserted (yellow section) will not form part of the evaluation, the costs included in the yellow section for one-off requirements to Garda stations and offices across the country will remain fixed for the duration as stated in the RFT Document Section 2.10 Pricing.</t>
    </r>
  </si>
  <si>
    <t>21st August 2026</t>
  </si>
  <si>
    <t xml:space="preserve"> RFT for the supply of Property &amp; Exhibits Management System (PEMS) Peripheral Equipment consisting of Electronic Signature Capture Devices, Handheld Barcode Scanners and Desktop Label Printers for An Garda Síochána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</si>
</sst>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64" formatCode="&quot;€&quot;#,##0.00"/>
    <numFmt numFmtId="165" formatCode="[$€-2]\ #,##0.00;[Red]\-[$€-2]\ #,##0.00"/>
  </numFmts>
  <fonts count="43" x14ac:knownFonts="1">
    <font>
      <sz val="11"/>
      <color theme="1"/>
      <name val="Calibri"/>
      <family val="2"/>
      <scheme val="minor"/>
    </font>
    <font>
      <b/>
      <sz val="11"/>
      <color theme="1"/>
      <name val="Calibri"/>
      <family val="2"/>
      <scheme val="minor"/>
    </font>
    <font>
      <b/>
      <sz val="12"/>
      <color theme="1"/>
      <name val="Calibri"/>
      <family val="2"/>
      <scheme val="minor"/>
    </font>
    <font>
      <b/>
      <sz val="11"/>
      <name val="Calibri"/>
      <family val="2"/>
      <scheme val="minor"/>
    </font>
    <font>
      <sz val="11"/>
      <name val="Calibri"/>
      <family val="2"/>
      <scheme val="minor"/>
    </font>
    <font>
      <u/>
      <sz val="11"/>
      <color theme="10"/>
      <name val="Calibri"/>
      <family val="2"/>
      <scheme val="minor"/>
    </font>
    <font>
      <sz val="10"/>
      <name val="Arial"/>
      <family val="2"/>
    </font>
    <font>
      <b/>
      <sz val="16"/>
      <color theme="1"/>
      <name val="Calibri"/>
      <family val="2"/>
      <scheme val="minor"/>
    </font>
    <font>
      <sz val="8"/>
      <color theme="1"/>
      <name val="Calibri"/>
      <family val="2"/>
      <scheme val="minor"/>
    </font>
    <font>
      <sz val="12"/>
      <color theme="1"/>
      <name val="Calibri"/>
      <family val="2"/>
      <scheme val="minor"/>
    </font>
    <font>
      <b/>
      <u/>
      <sz val="16"/>
      <color theme="1"/>
      <name val="Calibri"/>
      <family val="2"/>
      <scheme val="minor"/>
    </font>
    <font>
      <u/>
      <sz val="11"/>
      <color theme="1"/>
      <name val="Calibri"/>
      <family val="2"/>
      <scheme val="minor"/>
    </font>
    <font>
      <b/>
      <sz val="14"/>
      <color rgb="FF000000"/>
      <name val="Calibri"/>
      <family val="2"/>
      <scheme val="minor"/>
    </font>
    <font>
      <b/>
      <sz val="12"/>
      <color rgb="FF000000"/>
      <name val="Calibri"/>
      <family val="2"/>
      <scheme val="minor"/>
    </font>
    <font>
      <sz val="14"/>
      <color rgb="FF222222"/>
      <name val="Arial"/>
      <family val="2"/>
    </font>
    <font>
      <b/>
      <sz val="18"/>
      <color theme="1"/>
      <name val="Calibri"/>
      <family val="2"/>
      <scheme val="minor"/>
    </font>
    <font>
      <sz val="18"/>
      <color theme="1"/>
      <name val="Calibri"/>
      <family val="2"/>
      <scheme val="minor"/>
    </font>
    <font>
      <b/>
      <u val="double"/>
      <sz val="20"/>
      <color rgb="FF000000"/>
      <name val="Calibri"/>
      <family val="2"/>
      <scheme val="minor"/>
    </font>
    <font>
      <b/>
      <sz val="20"/>
      <color theme="1"/>
      <name val="Calibri"/>
      <family val="2"/>
      <scheme val="minor"/>
    </font>
    <font>
      <b/>
      <sz val="12"/>
      <name val="Calibri"/>
      <family val="2"/>
      <scheme val="minor"/>
    </font>
    <font>
      <b/>
      <u/>
      <sz val="14"/>
      <color rgb="FF000000"/>
      <name val="Calibri"/>
      <family val="2"/>
      <scheme val="minor"/>
    </font>
    <font>
      <b/>
      <u/>
      <sz val="14"/>
      <name val="Calibri"/>
      <family val="2"/>
      <scheme val="minor"/>
    </font>
    <font>
      <b/>
      <sz val="12"/>
      <color rgb="FFFF0000"/>
      <name val="Calibri"/>
      <family val="2"/>
      <scheme val="minor"/>
    </font>
    <font>
      <b/>
      <u/>
      <sz val="12"/>
      <color theme="1"/>
      <name val="Calibri"/>
      <family val="2"/>
      <scheme val="minor"/>
    </font>
    <font>
      <b/>
      <sz val="12"/>
      <color theme="1"/>
      <name val="Calibri"/>
      <family val="2"/>
    </font>
    <font>
      <b/>
      <sz val="9"/>
      <color rgb="FF000000"/>
      <name val="Calibri"/>
      <family val="2"/>
      <scheme val="minor"/>
    </font>
    <font>
      <sz val="9"/>
      <color rgb="FF000000"/>
      <name val="Calibri"/>
      <family val="2"/>
      <scheme val="minor"/>
    </font>
    <font>
      <b/>
      <sz val="14"/>
      <name val="Calibri"/>
      <family val="2"/>
      <scheme val="minor"/>
    </font>
    <font>
      <b/>
      <u/>
      <sz val="14"/>
      <color theme="1"/>
      <name val="Calibri"/>
      <family val="2"/>
      <scheme val="minor"/>
    </font>
    <font>
      <b/>
      <sz val="16"/>
      <color rgb="FFFF0000"/>
      <name val="Calibri"/>
      <family val="2"/>
      <scheme val="minor"/>
    </font>
    <font>
      <b/>
      <u val="double"/>
      <sz val="16"/>
      <color rgb="FF000000"/>
      <name val="Calibri"/>
      <family val="2"/>
      <scheme val="minor"/>
    </font>
    <font>
      <b/>
      <sz val="16"/>
      <color rgb="FFFFFF00"/>
      <name val="Calibri"/>
      <family val="2"/>
      <scheme val="minor"/>
    </font>
    <font>
      <b/>
      <sz val="12"/>
      <color rgb="FFFFFF00"/>
      <name val="Calibri"/>
      <family val="2"/>
      <scheme val="minor"/>
    </font>
    <font>
      <sz val="12"/>
      <color theme="1"/>
      <name val="Calibri"/>
      <family val="2"/>
    </font>
    <font>
      <sz val="12"/>
      <color rgb="FF000000"/>
      <name val="Calibri"/>
      <family val="2"/>
    </font>
    <font>
      <b/>
      <sz val="10"/>
      <name val="Calibri"/>
      <family val="2"/>
      <scheme val="minor"/>
    </font>
    <font>
      <b/>
      <sz val="10"/>
      <color rgb="FFFF0000"/>
      <name val="Calibri"/>
      <family val="2"/>
      <scheme val="minor"/>
    </font>
    <font>
      <sz val="9"/>
      <color theme="1"/>
      <name val="Calibri"/>
      <family val="2"/>
      <scheme val="minor"/>
    </font>
    <font>
      <b/>
      <u val="double"/>
      <sz val="12"/>
      <color rgb="FF000000"/>
      <name val="Calibri"/>
      <family val="2"/>
      <scheme val="minor"/>
    </font>
    <font>
      <b/>
      <sz val="9"/>
      <color rgb="FFFFFF00"/>
      <name val="Calibri"/>
      <family val="2"/>
      <scheme val="minor"/>
    </font>
    <font>
      <sz val="9"/>
      <color rgb="FFFF0000"/>
      <name val="Calibri"/>
      <family val="2"/>
      <scheme val="minor"/>
    </font>
    <font>
      <b/>
      <sz val="14"/>
      <color rgb="FFFF0000"/>
      <name val="Calibri"/>
      <family val="2"/>
      <scheme val="minor"/>
    </font>
    <font>
      <b/>
      <sz val="28"/>
      <color rgb="FFFF0000"/>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C1DCFF"/>
        <bgColor indexed="64"/>
      </patternFill>
    </fill>
    <fill>
      <patternFill patternType="solid">
        <fgColor theme="7" tint="0.59999389629810485"/>
        <bgColor indexed="64"/>
      </patternFill>
    </fill>
    <fill>
      <patternFill patternType="solid">
        <fgColor rgb="FFD9D9D9"/>
        <bgColor indexed="64"/>
      </patternFill>
    </fill>
    <fill>
      <patternFill patternType="solid">
        <fgColor rgb="FF002060"/>
        <bgColor indexed="64"/>
      </patternFill>
    </fill>
    <fill>
      <patternFill patternType="solid">
        <fgColor theme="3" tint="-0.249977111117893"/>
        <bgColor indexed="64"/>
      </patternFill>
    </fill>
  </fills>
  <borders count="37">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auto="1"/>
      </top>
      <bottom style="medium">
        <color auto="1"/>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style="medium">
        <color indexed="64"/>
      </right>
      <top style="medium">
        <color auto="1"/>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medium">
        <color auto="1"/>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style="medium">
        <color auto="1"/>
      </top>
      <bottom style="thin">
        <color indexed="64"/>
      </bottom>
      <diagonal/>
    </border>
    <border>
      <left/>
      <right/>
      <top style="medium">
        <color auto="1"/>
      </top>
      <bottom style="thin">
        <color indexed="64"/>
      </bottom>
      <diagonal/>
    </border>
    <border>
      <left style="medium">
        <color indexed="64"/>
      </left>
      <right style="medium">
        <color indexed="64"/>
      </right>
      <top style="thin">
        <color indexed="64"/>
      </top>
      <bottom style="medium">
        <color indexed="64"/>
      </bottom>
      <diagonal/>
    </border>
    <border>
      <left/>
      <right/>
      <top style="medium">
        <color auto="1"/>
      </top>
      <bottom/>
      <diagonal/>
    </border>
    <border>
      <left/>
      <right style="medium">
        <color indexed="64"/>
      </right>
      <top style="medium">
        <color auto="1"/>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s>
  <cellStyleXfs count="4">
    <xf numFmtId="0" fontId="0" fillId="0" borderId="0"/>
    <xf numFmtId="0" fontId="5" fillId="0" borderId="0" applyNumberFormat="0" applyFill="0" applyBorder="0" applyAlignment="0" applyProtection="0"/>
    <xf numFmtId="0" fontId="6" fillId="0" borderId="0"/>
    <xf numFmtId="9" fontId="6" fillId="0" borderId="0" applyFont="0" applyFill="0" applyBorder="0" applyAlignment="0" applyProtection="0"/>
  </cellStyleXfs>
  <cellXfs count="199">
    <xf numFmtId="0" fontId="0" fillId="0" borderId="0" xfId="0"/>
    <xf numFmtId="4" fontId="4" fillId="0" borderId="0" xfId="0" applyNumberFormat="1" applyFont="1"/>
    <xf numFmtId="0" fontId="4" fillId="0" borderId="0" xfId="0" applyFont="1"/>
    <xf numFmtId="6" fontId="4" fillId="0" borderId="0" xfId="0" applyNumberFormat="1" applyFont="1" applyAlignment="1">
      <alignment wrapText="1"/>
    </xf>
    <xf numFmtId="0" fontId="2" fillId="0" borderId="0" xfId="0" applyFont="1" applyAlignment="1">
      <alignment horizontal="left" wrapText="1"/>
    </xf>
    <xf numFmtId="0" fontId="2" fillId="0" borderId="0" xfId="0" applyFont="1" applyAlignment="1">
      <alignment horizontal="left"/>
    </xf>
    <xf numFmtId="0" fontId="0" fillId="2" borderId="0" xfId="0" applyFill="1"/>
    <xf numFmtId="0" fontId="8" fillId="2" borderId="0" xfId="0" applyFont="1" applyFill="1"/>
    <xf numFmtId="0" fontId="2" fillId="2" borderId="0" xfId="0" applyFont="1" applyFill="1"/>
    <xf numFmtId="0" fontId="9" fillId="2" borderId="0" xfId="0" applyFont="1" applyFill="1"/>
    <xf numFmtId="0" fontId="10" fillId="2" borderId="0" xfId="0" applyFont="1" applyFill="1"/>
    <xf numFmtId="0" fontId="11" fillId="2" borderId="0" xfId="0" applyFont="1" applyFill="1"/>
    <xf numFmtId="0" fontId="1" fillId="0" borderId="0" xfId="0" applyFont="1" applyAlignment="1">
      <alignment horizontal="left" vertical="center" indent="4"/>
    </xf>
    <xf numFmtId="0" fontId="1" fillId="0" borderId="0" xfId="0" applyFont="1"/>
    <xf numFmtId="0" fontId="14" fillId="0" borderId="0" xfId="0" applyFont="1"/>
    <xf numFmtId="0" fontId="16" fillId="0" borderId="0" xfId="0" applyFont="1"/>
    <xf numFmtId="0" fontId="0" fillId="2" borderId="0" xfId="0" applyFill="1" applyAlignment="1">
      <alignment horizontal="center"/>
    </xf>
    <xf numFmtId="0" fontId="14" fillId="0" borderId="0" xfId="0" applyFont="1" applyAlignment="1">
      <alignment horizontal="center"/>
    </xf>
    <xf numFmtId="0" fontId="21" fillId="3" borderId="2" xfId="0" applyFont="1" applyFill="1" applyBorder="1" applyAlignment="1">
      <alignment horizontal="center" vertical="center" wrapText="1"/>
    </xf>
    <xf numFmtId="0" fontId="20" fillId="3" borderId="1" xfId="0" applyFont="1" applyFill="1" applyBorder="1" applyAlignment="1">
      <alignment horizontal="center" vertical="center"/>
    </xf>
    <xf numFmtId="0" fontId="12" fillId="3" borderId="8" xfId="0" applyFont="1" applyFill="1" applyBorder="1" applyAlignment="1">
      <alignment horizontal="right" vertical="center"/>
    </xf>
    <xf numFmtId="0" fontId="0" fillId="0" borderId="0" xfId="0" applyAlignment="1">
      <alignment vertical="center"/>
    </xf>
    <xf numFmtId="0" fontId="0" fillId="0" borderId="0" xfId="0" applyAlignment="1">
      <alignment wrapText="1"/>
    </xf>
    <xf numFmtId="0" fontId="2" fillId="0" borderId="0" xfId="0" applyFont="1" applyAlignment="1">
      <alignment horizontal="left" vertical="center" indent="4"/>
    </xf>
    <xf numFmtId="0" fontId="23" fillId="0" borderId="0" xfId="0" applyFont="1" applyAlignment="1">
      <alignment vertical="center"/>
    </xf>
    <xf numFmtId="0" fontId="2" fillId="0" borderId="0" xfId="0" applyFont="1" applyAlignment="1">
      <alignment vertical="center"/>
    </xf>
    <xf numFmtId="0" fontId="20" fillId="5" borderId="1" xfId="0" applyFont="1" applyFill="1" applyBorder="1" applyAlignment="1">
      <alignment horizontal="center" vertical="center"/>
    </xf>
    <xf numFmtId="0" fontId="13" fillId="5" borderId="2" xfId="0" applyFont="1" applyFill="1" applyBorder="1" applyAlignment="1">
      <alignment horizontal="center" vertical="center"/>
    </xf>
    <xf numFmtId="165" fontId="19" fillId="5" borderId="1" xfId="0" applyNumberFormat="1" applyFont="1" applyFill="1" applyBorder="1" applyAlignment="1">
      <alignment horizontal="center" vertical="center" wrapText="1"/>
    </xf>
    <xf numFmtId="0" fontId="13" fillId="5" borderId="7" xfId="0" applyFont="1" applyFill="1" applyBorder="1" applyAlignment="1">
      <alignment horizontal="center" vertical="center"/>
    </xf>
    <xf numFmtId="0" fontId="13" fillId="3" borderId="2" xfId="0" applyFont="1" applyFill="1" applyBorder="1" applyAlignment="1">
      <alignment horizontal="center" vertical="center"/>
    </xf>
    <xf numFmtId="165" fontId="19" fillId="3" borderId="1" xfId="0" applyNumberFormat="1" applyFont="1" applyFill="1" applyBorder="1" applyAlignment="1">
      <alignment horizontal="center" vertical="center" wrapText="1"/>
    </xf>
    <xf numFmtId="165" fontId="19" fillId="3" borderId="2" xfId="0" applyNumberFormat="1" applyFont="1" applyFill="1" applyBorder="1" applyAlignment="1">
      <alignment horizontal="center" vertical="center" wrapText="1"/>
    </xf>
    <xf numFmtId="0" fontId="13" fillId="3" borderId="7" xfId="0" applyFont="1" applyFill="1" applyBorder="1" applyAlignment="1">
      <alignment horizontal="center" vertical="center"/>
    </xf>
    <xf numFmtId="0" fontId="21" fillId="5" borderId="1" xfId="0" applyFont="1" applyFill="1" applyBorder="1" applyAlignment="1">
      <alignment horizontal="center" vertical="center" wrapText="1"/>
    </xf>
    <xf numFmtId="0" fontId="13" fillId="3" borderId="5" xfId="0" applyFont="1" applyFill="1" applyBorder="1" applyAlignment="1">
      <alignment horizontal="left" vertical="center"/>
    </xf>
    <xf numFmtId="0" fontId="13" fillId="5" borderId="5" xfId="0" applyFont="1" applyFill="1" applyBorder="1" applyAlignment="1">
      <alignment horizontal="left" vertical="center"/>
    </xf>
    <xf numFmtId="164" fontId="13" fillId="3" borderId="1" xfId="0" applyNumberFormat="1" applyFont="1" applyFill="1" applyBorder="1" applyAlignment="1">
      <alignment horizontal="center" vertical="center"/>
    </xf>
    <xf numFmtId="0" fontId="0" fillId="3" borderId="1" xfId="0" applyFill="1" applyBorder="1"/>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8" fillId="3" borderId="1" xfId="0" applyFont="1" applyFill="1" applyBorder="1" applyAlignment="1">
      <alignment horizontal="center" vertical="center" wrapText="1"/>
    </xf>
    <xf numFmtId="0" fontId="16" fillId="3" borderId="1" xfId="0" applyFont="1" applyFill="1" applyBorder="1"/>
    <xf numFmtId="0" fontId="0" fillId="5" borderId="1" xfId="0" applyFill="1" applyBorder="1"/>
    <xf numFmtId="0" fontId="2" fillId="5" borderId="1"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164" fontId="17" fillId="5" borderId="1" xfId="0" applyNumberFormat="1" applyFont="1" applyFill="1" applyBorder="1" applyAlignment="1">
      <alignment horizontal="center" vertical="center"/>
    </xf>
    <xf numFmtId="0" fontId="16" fillId="5" borderId="1" xfId="0" applyFont="1" applyFill="1" applyBorder="1"/>
    <xf numFmtId="0" fontId="25" fillId="6" borderId="9" xfId="0" applyFont="1" applyFill="1" applyBorder="1" applyAlignment="1">
      <alignment horizontal="center" vertical="center" wrapText="1"/>
    </xf>
    <xf numFmtId="0" fontId="26" fillId="0" borderId="4" xfId="0" applyFont="1" applyBorder="1" applyAlignment="1">
      <alignment horizontal="center" vertical="center" wrapText="1"/>
    </xf>
    <xf numFmtId="0" fontId="20" fillId="5" borderId="1" xfId="0" applyFont="1" applyFill="1" applyBorder="1" applyAlignment="1">
      <alignment horizontal="center" vertical="center" wrapText="1"/>
    </xf>
    <xf numFmtId="0" fontId="28" fillId="5" borderId="1" xfId="0" applyFont="1" applyFill="1" applyBorder="1" applyAlignment="1">
      <alignment horizontal="center" vertical="center" wrapText="1"/>
    </xf>
    <xf numFmtId="0" fontId="2" fillId="2" borderId="18" xfId="0" applyFont="1" applyFill="1" applyBorder="1" applyAlignment="1">
      <alignment vertical="center"/>
    </xf>
    <xf numFmtId="0" fontId="2" fillId="2" borderId="18" xfId="0" applyFont="1" applyFill="1" applyBorder="1"/>
    <xf numFmtId="0" fontId="2" fillId="2" borderId="20" xfId="0" applyFont="1" applyFill="1" applyBorder="1"/>
    <xf numFmtId="0" fontId="0" fillId="4" borderId="15" xfId="0" applyFill="1" applyBorder="1"/>
    <xf numFmtId="0" fontId="0" fillId="2" borderId="16" xfId="0" applyFill="1" applyBorder="1"/>
    <xf numFmtId="0" fontId="0" fillId="4" borderId="18" xfId="0" applyFill="1" applyBorder="1"/>
    <xf numFmtId="0" fontId="0" fillId="2" borderId="13" xfId="0" applyFill="1" applyBorder="1"/>
    <xf numFmtId="0" fontId="0" fillId="4" borderId="20" xfId="0" applyFill="1" applyBorder="1"/>
    <xf numFmtId="0" fontId="2" fillId="4" borderId="18" xfId="0" applyFont="1" applyFill="1" applyBorder="1" applyAlignment="1">
      <alignment horizontal="center" vertical="center"/>
    </xf>
    <xf numFmtId="0" fontId="2" fillId="4" borderId="18" xfId="0" applyFont="1" applyFill="1" applyBorder="1" applyAlignment="1">
      <alignment horizontal="center" vertical="center" wrapText="1"/>
    </xf>
    <xf numFmtId="0" fontId="12" fillId="3" borderId="12"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3" xfId="0" applyFont="1" applyFill="1" applyBorder="1" applyAlignment="1">
      <alignment horizontal="center" vertical="center"/>
    </xf>
    <xf numFmtId="0" fontId="27" fillId="5" borderId="5" xfId="0" applyFont="1" applyFill="1" applyBorder="1" applyAlignment="1">
      <alignment horizontal="center"/>
    </xf>
    <xf numFmtId="0" fontId="27" fillId="5" borderId="6" xfId="0" applyFont="1" applyFill="1" applyBorder="1" applyAlignment="1">
      <alignment horizontal="center"/>
    </xf>
    <xf numFmtId="0" fontId="27" fillId="5" borderId="3" xfId="0" applyFont="1" applyFill="1" applyBorder="1" applyAlignment="1">
      <alignment horizontal="center"/>
    </xf>
    <xf numFmtId="0" fontId="1" fillId="0" borderId="0" xfId="0" applyFont="1" applyBorder="1" applyAlignment="1">
      <alignment horizontal="center" vertical="center" wrapText="1"/>
    </xf>
    <xf numFmtId="0" fontId="24" fillId="4" borderId="18" xfId="0" applyFont="1" applyFill="1" applyBorder="1" applyAlignment="1">
      <alignment horizontal="center" vertical="center" wrapText="1"/>
    </xf>
    <xf numFmtId="0" fontId="26" fillId="0" borderId="1" xfId="0" applyFont="1" applyBorder="1" applyAlignment="1">
      <alignment horizontal="center" vertical="center" wrapText="1"/>
    </xf>
    <xf numFmtId="0" fontId="3" fillId="5"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164" fontId="30" fillId="3" borderId="1" xfId="0" applyNumberFormat="1" applyFont="1" applyFill="1" applyBorder="1" applyAlignment="1">
      <alignment horizontal="center" vertical="center"/>
    </xf>
    <xf numFmtId="0" fontId="20" fillId="3" borderId="2" xfId="0" applyFont="1" applyFill="1" applyBorder="1" applyAlignment="1">
      <alignment horizontal="center" vertical="center" wrapText="1"/>
    </xf>
    <xf numFmtId="49" fontId="26" fillId="0" borderId="1" xfId="0" applyNumberFormat="1" applyFont="1" applyBorder="1" applyAlignment="1">
      <alignment horizontal="center" vertical="center" wrapText="1"/>
    </xf>
    <xf numFmtId="0" fontId="32" fillId="8" borderId="1" xfId="0" applyFont="1" applyFill="1" applyBorder="1" applyAlignment="1">
      <alignment horizontal="center" vertical="center" wrapText="1"/>
    </xf>
    <xf numFmtId="0" fontId="12" fillId="3" borderId="12"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3" xfId="0" applyFont="1" applyFill="1" applyBorder="1" applyAlignment="1">
      <alignment horizontal="center" vertical="center"/>
    </xf>
    <xf numFmtId="0" fontId="26" fillId="0" borderId="1" xfId="0" applyNumberFormat="1" applyFont="1" applyBorder="1" applyAlignment="1">
      <alignment horizontal="center" vertical="center" wrapText="1"/>
    </xf>
    <xf numFmtId="0" fontId="12" fillId="3" borderId="6" xfId="0" applyFont="1" applyFill="1" applyBorder="1" applyAlignment="1">
      <alignment horizontal="center" vertical="center"/>
    </xf>
    <xf numFmtId="0" fontId="27" fillId="5" borderId="6" xfId="0" applyFont="1" applyFill="1" applyBorder="1" applyAlignment="1">
      <alignment horizontal="center"/>
    </xf>
    <xf numFmtId="0" fontId="24" fillId="0" borderId="10" xfId="0" applyFont="1" applyBorder="1" applyAlignment="1">
      <alignment horizontal="center" vertical="center" wrapText="1"/>
    </xf>
    <xf numFmtId="0" fontId="2" fillId="2" borderId="10" xfId="0" applyFont="1" applyFill="1" applyBorder="1" applyAlignment="1">
      <alignment horizontal="left" wrapText="1"/>
    </xf>
    <xf numFmtId="0" fontId="9" fillId="2" borderId="0" xfId="0" applyFont="1" applyFill="1" applyBorder="1" applyAlignment="1">
      <alignment horizontal="left" wrapText="1"/>
    </xf>
    <xf numFmtId="0" fontId="24" fillId="2" borderId="0"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4" fillId="4" borderId="32" xfId="0" applyFont="1" applyFill="1" applyBorder="1" applyAlignment="1">
      <alignment horizontal="center" vertical="center" wrapText="1"/>
    </xf>
    <xf numFmtId="0" fontId="13" fillId="3" borderId="1" xfId="0" applyFont="1" applyFill="1" applyBorder="1" applyAlignment="1">
      <alignment horizontal="left" vertical="center" wrapText="1"/>
    </xf>
    <xf numFmtId="0" fontId="13" fillId="5" borderId="1" xfId="0" applyFont="1" applyFill="1" applyBorder="1" applyAlignment="1">
      <alignment horizontal="left" vertical="center" wrapText="1"/>
    </xf>
    <xf numFmtId="165" fontId="19" fillId="3" borderId="9" xfId="0" applyNumberFormat="1" applyFont="1" applyFill="1" applyBorder="1" applyAlignment="1">
      <alignment horizontal="center" vertical="center" wrapText="1"/>
    </xf>
    <xf numFmtId="0" fontId="20" fillId="5" borderId="7"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7" fillId="5" borderId="1" xfId="0" applyFont="1" applyFill="1" applyBorder="1" applyAlignment="1">
      <alignment wrapText="1"/>
    </xf>
    <xf numFmtId="164" fontId="38" fillId="3" borderId="1" xfId="0" applyNumberFormat="1" applyFont="1" applyFill="1" applyBorder="1" applyAlignment="1">
      <alignment horizontal="center" vertical="center"/>
    </xf>
    <xf numFmtId="164" fontId="38" fillId="5" borderId="1" xfId="0" applyNumberFormat="1" applyFont="1" applyFill="1" applyBorder="1" applyAlignment="1">
      <alignment horizontal="center" vertical="center"/>
    </xf>
    <xf numFmtId="0" fontId="0" fillId="4" borderId="17" xfId="0" applyFill="1" applyBorder="1"/>
    <xf numFmtId="0" fontId="0" fillId="4" borderId="19" xfId="0" applyFill="1" applyBorder="1"/>
    <xf numFmtId="0" fontId="26" fillId="0" borderId="14" xfId="0" applyFont="1" applyBorder="1" applyAlignment="1">
      <alignment horizontal="center" vertical="center" wrapText="1"/>
    </xf>
    <xf numFmtId="0" fontId="32" fillId="8" borderId="14" xfId="0" applyFont="1" applyFill="1" applyBorder="1" applyAlignment="1">
      <alignment horizontal="center" vertical="center" wrapText="1"/>
    </xf>
    <xf numFmtId="0" fontId="26" fillId="0" borderId="14"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29" xfId="0" applyFont="1" applyBorder="1" applyAlignment="1">
      <alignment horizontal="center" vertical="center" wrapText="1"/>
    </xf>
    <xf numFmtId="0" fontId="40" fillId="0" borderId="1" xfId="0" applyFont="1" applyBorder="1" applyAlignment="1">
      <alignment horizontal="center" vertical="center" wrapText="1"/>
    </xf>
    <xf numFmtId="0" fontId="25" fillId="6" borderId="31" xfId="0" applyFont="1" applyFill="1" applyBorder="1" applyAlignment="1">
      <alignment horizontal="center" vertical="center" wrapText="1"/>
    </xf>
    <xf numFmtId="0" fontId="0" fillId="0" borderId="0" xfId="0" applyBorder="1"/>
    <xf numFmtId="0" fontId="7" fillId="4" borderId="0" xfId="0" applyFont="1" applyFill="1" applyAlignment="1">
      <alignment horizontal="center" vertical="top" wrapText="1"/>
    </xf>
    <xf numFmtId="0" fontId="0" fillId="2" borderId="24" xfId="0" applyFill="1" applyBorder="1" applyAlignment="1">
      <alignment horizontal="center"/>
    </xf>
    <xf numFmtId="0" fontId="0" fillId="2" borderId="25" xfId="0" applyFill="1" applyBorder="1" applyAlignment="1">
      <alignment horizontal="center"/>
    </xf>
    <xf numFmtId="0" fontId="0" fillId="2" borderId="22" xfId="0" applyFill="1" applyBorder="1" applyAlignment="1">
      <alignment horizontal="center"/>
    </xf>
    <xf numFmtId="0" fontId="0" fillId="2" borderId="23" xfId="0" applyFill="1" applyBorder="1" applyAlignment="1">
      <alignment horizontal="center"/>
    </xf>
    <xf numFmtId="0" fontId="9" fillId="2" borderId="22" xfId="0" applyFont="1" applyFill="1" applyBorder="1" applyAlignment="1">
      <alignment horizontal="left" wrapText="1"/>
    </xf>
    <xf numFmtId="0" fontId="9" fillId="2" borderId="23" xfId="0" applyFont="1" applyFill="1" applyBorder="1" applyAlignment="1">
      <alignment horizontal="left" wrapText="1"/>
    </xf>
    <xf numFmtId="0" fontId="9" fillId="0" borderId="13" xfId="0" applyFont="1" applyBorder="1" applyAlignment="1">
      <alignment horizontal="left" wrapText="1"/>
    </xf>
    <xf numFmtId="0" fontId="9" fillId="0" borderId="19" xfId="0" applyFont="1" applyBorder="1" applyAlignment="1">
      <alignment horizontal="left" wrapText="1"/>
    </xf>
    <xf numFmtId="0" fontId="9" fillId="2" borderId="13" xfId="0" applyFont="1" applyFill="1" applyBorder="1" applyAlignment="1">
      <alignment horizontal="left"/>
    </xf>
    <xf numFmtId="0" fontId="9" fillId="2" borderId="19" xfId="0" applyFont="1" applyFill="1" applyBorder="1" applyAlignment="1">
      <alignment horizontal="left"/>
    </xf>
    <xf numFmtId="0" fontId="9" fillId="2" borderId="24" xfId="0" applyFont="1" applyFill="1" applyBorder="1" applyAlignment="1">
      <alignment horizontal="left" wrapText="1"/>
    </xf>
    <xf numFmtId="0" fontId="9" fillId="2" borderId="25" xfId="0" applyFont="1" applyFill="1" applyBorder="1" applyAlignment="1">
      <alignment horizontal="left" wrapText="1"/>
    </xf>
    <xf numFmtId="0" fontId="9" fillId="5" borderId="13" xfId="0" applyFont="1" applyFill="1" applyBorder="1" applyAlignment="1">
      <alignment horizontal="left"/>
    </xf>
    <xf numFmtId="0" fontId="9" fillId="5" borderId="19" xfId="0" applyFont="1" applyFill="1" applyBorder="1" applyAlignment="1">
      <alignment horizontal="left"/>
    </xf>
    <xf numFmtId="0" fontId="0" fillId="2" borderId="0" xfId="0" applyFill="1" applyAlignment="1">
      <alignment horizontal="center"/>
    </xf>
    <xf numFmtId="0" fontId="0" fillId="2" borderId="4" xfId="0" applyFill="1" applyBorder="1" applyAlignment="1">
      <alignment horizontal="center"/>
    </xf>
    <xf numFmtId="0" fontId="7" fillId="2" borderId="0" xfId="0" applyFont="1" applyFill="1" applyAlignment="1">
      <alignment horizontal="center"/>
    </xf>
    <xf numFmtId="0" fontId="31" fillId="7" borderId="26" xfId="0" applyFont="1" applyFill="1" applyBorder="1" applyAlignment="1">
      <alignment horizontal="center"/>
    </xf>
    <xf numFmtId="0" fontId="31" fillId="7" borderId="30" xfId="0" applyFont="1" applyFill="1" applyBorder="1" applyAlignment="1">
      <alignment horizontal="center"/>
    </xf>
    <xf numFmtId="0" fontId="31" fillId="7" borderId="31" xfId="0" applyFont="1" applyFill="1" applyBorder="1" applyAlignment="1">
      <alignment horizontal="center"/>
    </xf>
    <xf numFmtId="0" fontId="31" fillId="7" borderId="27" xfId="0" applyFont="1" applyFill="1" applyBorder="1" applyAlignment="1">
      <alignment horizontal="center"/>
    </xf>
    <xf numFmtId="0" fontId="31" fillId="7" borderId="28" xfId="0" applyFont="1" applyFill="1" applyBorder="1" applyAlignment="1">
      <alignment horizontal="center"/>
    </xf>
    <xf numFmtId="0" fontId="31" fillId="7" borderId="21" xfId="0" applyFont="1" applyFill="1" applyBorder="1" applyAlignment="1">
      <alignment horizontal="center"/>
    </xf>
    <xf numFmtId="0" fontId="31" fillId="7" borderId="15" xfId="0" applyFont="1" applyFill="1" applyBorder="1" applyAlignment="1">
      <alignment horizontal="center"/>
    </xf>
    <xf numFmtId="0" fontId="31" fillId="7" borderId="16" xfId="0" applyFont="1" applyFill="1" applyBorder="1" applyAlignment="1">
      <alignment horizontal="center"/>
    </xf>
    <xf numFmtId="0" fontId="31" fillId="7" borderId="17" xfId="0" applyFont="1" applyFill="1" applyBorder="1" applyAlignment="1">
      <alignment horizontal="center"/>
    </xf>
    <xf numFmtId="0" fontId="34" fillId="0" borderId="22" xfId="0" applyFont="1" applyBorder="1" applyAlignment="1">
      <alignment horizontal="center" vertical="center" wrapText="1"/>
    </xf>
    <xf numFmtId="0" fontId="33" fillId="0" borderId="23" xfId="0" applyFont="1" applyBorder="1" applyAlignment="1">
      <alignment horizontal="center" vertical="center" wrapText="1"/>
    </xf>
    <xf numFmtId="0" fontId="33" fillId="0" borderId="22" xfId="0" applyFont="1" applyBorder="1" applyAlignment="1">
      <alignment horizontal="left" vertical="center"/>
    </xf>
    <xf numFmtId="0" fontId="33" fillId="0" borderId="23" xfId="0" applyFont="1" applyBorder="1" applyAlignment="1">
      <alignment horizontal="left" vertical="center"/>
    </xf>
    <xf numFmtId="0" fontId="9" fillId="0" borderId="22" xfId="0" applyFont="1" applyBorder="1" applyAlignment="1">
      <alignment horizontal="left"/>
    </xf>
    <xf numFmtId="0" fontId="9" fillId="0" borderId="23" xfId="0" applyFont="1" applyBorder="1" applyAlignment="1">
      <alignment horizontal="left"/>
    </xf>
    <xf numFmtId="0" fontId="9" fillId="0" borderId="24" xfId="0" applyFont="1" applyBorder="1" applyAlignment="1">
      <alignment horizontal="left"/>
    </xf>
    <xf numFmtId="0" fontId="9" fillId="0" borderId="25" xfId="0" applyFont="1" applyBorder="1" applyAlignment="1">
      <alignment horizontal="left"/>
    </xf>
    <xf numFmtId="0" fontId="9" fillId="2" borderId="12" xfId="0" applyFont="1" applyFill="1" applyBorder="1" applyAlignment="1">
      <alignment horizontal="left" wrapText="1"/>
    </xf>
    <xf numFmtId="0" fontId="9" fillId="2" borderId="3" xfId="0" applyFont="1" applyFill="1" applyBorder="1" applyAlignment="1">
      <alignment horizontal="left" wrapText="1"/>
    </xf>
    <xf numFmtId="0" fontId="15" fillId="4" borderId="11" xfId="0" applyFont="1" applyFill="1" applyBorder="1" applyAlignment="1">
      <alignment horizontal="center" vertical="center"/>
    </xf>
    <xf numFmtId="0" fontId="15" fillId="4" borderId="0" xfId="0" applyFont="1" applyFill="1" applyAlignment="1">
      <alignment horizontal="center" vertical="center"/>
    </xf>
    <xf numFmtId="0" fontId="7" fillId="4" borderId="11" xfId="0" applyFont="1" applyFill="1" applyBorder="1" applyAlignment="1">
      <alignment horizontal="center" vertical="top" wrapText="1"/>
    </xf>
    <xf numFmtId="0" fontId="7" fillId="4" borderId="0" xfId="0" applyFont="1" applyFill="1" applyAlignment="1">
      <alignment horizontal="center" vertical="top" wrapText="1"/>
    </xf>
    <xf numFmtId="9" fontId="19" fillId="0" borderId="0" xfId="0" applyNumberFormat="1" applyFont="1" applyAlignment="1">
      <alignment horizontal="left" vertical="center" wrapText="1"/>
    </xf>
    <xf numFmtId="0" fontId="12" fillId="3" borderId="12" xfId="0" applyFont="1" applyFill="1" applyBorder="1" applyAlignment="1">
      <alignment horizontal="center" vertical="center"/>
    </xf>
    <xf numFmtId="0" fontId="12" fillId="3" borderId="6" xfId="0" applyFont="1" applyFill="1" applyBorder="1" applyAlignment="1">
      <alignment horizontal="center" vertical="center"/>
    </xf>
    <xf numFmtId="0" fontId="12" fillId="3" borderId="3" xfId="0" applyFont="1" applyFill="1" applyBorder="1" applyAlignment="1">
      <alignment horizontal="center" vertical="center"/>
    </xf>
    <xf numFmtId="0" fontId="12" fillId="3" borderId="5" xfId="0" applyFont="1" applyFill="1" applyBorder="1" applyAlignment="1">
      <alignment horizontal="center" vertical="center"/>
    </xf>
    <xf numFmtId="0" fontId="42" fillId="5" borderId="5" xfId="0" applyFont="1" applyFill="1" applyBorder="1" applyAlignment="1">
      <alignment horizontal="center"/>
    </xf>
    <xf numFmtId="0" fontId="42" fillId="5" borderId="6" xfId="0" applyFont="1" applyFill="1" applyBorder="1" applyAlignment="1">
      <alignment horizontal="center"/>
    </xf>
    <xf numFmtId="0" fontId="42" fillId="5" borderId="3" xfId="0" applyFont="1" applyFill="1" applyBorder="1" applyAlignment="1">
      <alignment horizontal="center"/>
    </xf>
    <xf numFmtId="0" fontId="27" fillId="5" borderId="26" xfId="0" applyFont="1" applyFill="1" applyBorder="1" applyAlignment="1">
      <alignment horizontal="center" vertical="center" wrapText="1"/>
    </xf>
    <xf numFmtId="0" fontId="27" fillId="5" borderId="30" xfId="0" applyFont="1" applyFill="1" applyBorder="1" applyAlignment="1">
      <alignment horizontal="center" vertical="center"/>
    </xf>
    <xf numFmtId="0" fontId="27" fillId="5" borderId="31" xfId="0" applyFont="1" applyFill="1" applyBorder="1" applyAlignment="1">
      <alignment horizontal="center" vertical="center"/>
    </xf>
    <xf numFmtId="0" fontId="27" fillId="5" borderId="7" xfId="0" applyFont="1" applyFill="1" applyBorder="1" applyAlignment="1">
      <alignment horizontal="center" vertical="center"/>
    </xf>
    <xf numFmtId="0" fontId="27" fillId="5" borderId="10" xfId="0" applyFont="1" applyFill="1" applyBorder="1" applyAlignment="1">
      <alignment horizontal="center" vertical="center"/>
    </xf>
    <xf numFmtId="0" fontId="27" fillId="5" borderId="9" xfId="0" applyFont="1" applyFill="1" applyBorder="1" applyAlignment="1">
      <alignment horizontal="center" vertical="center"/>
    </xf>
    <xf numFmtId="0" fontId="27" fillId="5" borderId="5" xfId="0" applyFont="1" applyFill="1" applyBorder="1" applyAlignment="1">
      <alignment horizontal="center" vertical="center"/>
    </xf>
    <xf numFmtId="0" fontId="27" fillId="5" borderId="6" xfId="0" applyFont="1" applyFill="1" applyBorder="1" applyAlignment="1">
      <alignment horizontal="center" vertical="center"/>
    </xf>
    <xf numFmtId="0" fontId="27" fillId="5" borderId="3" xfId="0" applyFont="1" applyFill="1" applyBorder="1" applyAlignment="1">
      <alignment horizontal="center" vertical="center"/>
    </xf>
    <xf numFmtId="0" fontId="19" fillId="0" borderId="0" xfId="0" applyFont="1" applyAlignment="1">
      <alignment horizontal="left" vertical="center" wrapText="1"/>
    </xf>
    <xf numFmtId="0" fontId="7" fillId="3" borderId="5" xfId="0" applyFont="1" applyFill="1" applyBorder="1" applyAlignment="1">
      <alignment horizontal="center" vertical="top" wrapText="1"/>
    </xf>
    <xf numFmtId="0" fontId="7" fillId="3" borderId="6" xfId="0" applyFont="1" applyFill="1" applyBorder="1" applyAlignment="1">
      <alignment horizontal="center" vertical="top" wrapText="1"/>
    </xf>
    <xf numFmtId="0" fontId="7" fillId="3" borderId="3" xfId="0" applyFont="1" applyFill="1" applyBorder="1" applyAlignment="1">
      <alignment horizontal="center" vertical="top" wrapText="1"/>
    </xf>
    <xf numFmtId="0" fontId="25" fillId="6" borderId="14" xfId="0" applyFont="1" applyFill="1" applyBorder="1" applyAlignment="1">
      <alignment horizontal="center" vertical="center" wrapText="1"/>
    </xf>
    <xf numFmtId="0" fontId="25" fillId="6" borderId="2" xfId="0" applyFont="1" applyFill="1" applyBorder="1" applyAlignment="1">
      <alignment horizontal="center" vertical="center" wrapText="1"/>
    </xf>
    <xf numFmtId="0" fontId="26" fillId="0" borderId="14"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33" xfId="0" applyFont="1" applyBorder="1" applyAlignment="1">
      <alignment horizontal="center" vertical="center" wrapText="1"/>
    </xf>
    <xf numFmtId="0" fontId="26" fillId="0" borderId="29" xfId="0" applyFont="1" applyBorder="1" applyAlignment="1">
      <alignment horizontal="center" vertical="center" wrapText="1"/>
    </xf>
    <xf numFmtId="0" fontId="26" fillId="2" borderId="14"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32" fillId="7" borderId="5" xfId="0" applyFont="1" applyFill="1" applyBorder="1" applyAlignment="1">
      <alignment horizontal="center" vertical="center"/>
    </xf>
    <xf numFmtId="0" fontId="32" fillId="7" borderId="6" xfId="0" applyFont="1" applyFill="1" applyBorder="1" applyAlignment="1">
      <alignment horizontal="center" vertical="center"/>
    </xf>
    <xf numFmtId="0" fontId="39" fillId="8" borderId="14" xfId="0" applyFont="1" applyFill="1" applyBorder="1" applyAlignment="1">
      <alignment horizontal="center" vertical="center" wrapText="1"/>
    </xf>
    <xf numFmtId="0" fontId="39" fillId="8" borderId="2" xfId="0" applyFont="1" applyFill="1" applyBorder="1" applyAlignment="1">
      <alignment horizontal="center" vertical="center" wrapText="1"/>
    </xf>
    <xf numFmtId="0" fontId="39" fillId="8" borderId="36" xfId="0" applyFont="1" applyFill="1" applyBorder="1" applyAlignment="1">
      <alignment horizontal="center" vertical="center" wrapText="1"/>
    </xf>
    <xf numFmtId="0" fontId="39" fillId="8" borderId="32" xfId="0" applyFont="1" applyFill="1" applyBorder="1" applyAlignment="1">
      <alignment horizontal="center" vertical="center" wrapText="1"/>
    </xf>
    <xf numFmtId="0" fontId="25" fillId="2" borderId="34" xfId="0" applyFont="1" applyFill="1" applyBorder="1" applyAlignment="1">
      <alignment horizontal="center" vertical="center" wrapText="1"/>
    </xf>
    <xf numFmtId="0" fontId="25" fillId="2" borderId="35" xfId="0" applyFont="1" applyFill="1" applyBorder="1" applyAlignment="1">
      <alignment horizontal="center" vertical="center" wrapText="1"/>
    </xf>
    <xf numFmtId="0" fontId="32" fillId="8" borderId="14" xfId="0" applyFont="1" applyFill="1" applyBorder="1" applyAlignment="1">
      <alignment horizontal="center" vertical="center" wrapText="1"/>
    </xf>
    <xf numFmtId="0" fontId="32" fillId="8" borderId="2" xfId="0" applyFont="1" applyFill="1" applyBorder="1" applyAlignment="1">
      <alignment horizontal="center" vertical="center" wrapText="1"/>
    </xf>
    <xf numFmtId="49" fontId="26" fillId="0" borderId="14" xfId="0" applyNumberFormat="1" applyFont="1" applyBorder="1" applyAlignment="1">
      <alignment horizontal="center" vertical="center" wrapText="1"/>
    </xf>
    <xf numFmtId="49" fontId="26" fillId="0" borderId="2" xfId="0" applyNumberFormat="1" applyFont="1" applyBorder="1" applyAlignment="1">
      <alignment horizontal="center" vertical="center" wrapText="1"/>
    </xf>
    <xf numFmtId="0" fontId="26" fillId="0" borderId="2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31" xfId="0" applyFont="1" applyBorder="1" applyAlignment="1">
      <alignment horizontal="center" vertical="center" wrapText="1"/>
    </xf>
    <xf numFmtId="0" fontId="26" fillId="0" borderId="9" xfId="0" applyFont="1" applyBorder="1" applyAlignment="1">
      <alignment horizontal="center" vertical="center" wrapText="1"/>
    </xf>
    <xf numFmtId="14" fontId="0" fillId="0" borderId="0" xfId="0" applyNumberFormat="1"/>
  </cellXfs>
  <cellStyles count="4">
    <cellStyle name="Hyperlink 2" xfId="1" xr:uid="{00000000-0005-0000-0000-000000000000}"/>
    <cellStyle name="Normal" xfId="0" builtinId="0"/>
    <cellStyle name="Normal 2" xfId="2" xr:uid="{00000000-0005-0000-0000-000002000000}"/>
    <cellStyle name="Percent 2" xfId="3" xr:uid="{00000000-0005-0000-0000-000003000000}"/>
  </cellStyles>
  <dxfs count="0"/>
  <tableStyles count="0" defaultTableStyle="TableStyleMedium2" defaultPivotStyle="PivotStyleLight16"/>
  <colors>
    <mruColors>
      <color rgb="FFC1D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google.ie/imgres?imgurl=https://pbs.twimg.com/profile_images/588376526179172352/8m0bRcuI_400x400.png&amp;imgrefurl=https://twitter.com/cuh_cork&amp;docid=LegdEBMNbCxO2M&amp;tbnid=C_l8ngWnyIO7QM:&amp;vet=10ahUKEwiUp9SzwNfiAhULSxUIHZ90BFAQMwhuKAUwBQ..i&amp;w=240&amp;h=240&amp;bih=832&amp;biw=1280&amp;q=cork%20university%20hospital%20logo&amp;ved=0ahUKEwiUp9SzwNfiAhULSxUIHZ90BFAQMwhuKAUwBQ&amp;iact=mrc&amp;uact=8" TargetMode="External"/><Relationship Id="rId2" Type="http://schemas.openxmlformats.org/officeDocument/2006/relationships/hyperlink" Target="https://www.google.ie/imgres?imgurl=https://haemophilia.ie/wp-content/uploads/2015/06/CUH-logo.jpg&amp;imgrefurl=https://haemophilia.ie/about-haemophilia/treatment-centres-in-ireland/cork-university-hospital-treatment-centre/&amp;docid=AsAz53_MscH-KM&amp;tbnid=EMfyESqkXWSUFM:&amp;vet=10ahUKEwiUp9SzwNfiAhULSxUIHZ90BFAQMwhqKAEwAQ..i&amp;w=470&amp;h=166&amp;bih=832&amp;biw=1280&amp;q=cork%20university%20hospital%20logo&amp;ved=0ahUKEwiUp9SzwNfiAhULSxUIHZ90BFAQMwhqKAEwAQ&amp;iact=mrc&amp;uact=8" TargetMode="External"/><Relationship Id="rId1" Type="http://schemas.openxmlformats.org/officeDocument/2006/relationships/hyperlink" Target="https://www.google.ie/imgres?imgurl=https://pbs.twimg.com/profile_images/588376526179172352/8m0bRcuI_400x400.png&amp;imgrefurl=https://twitter.com/cuh_cork&amp;docid=LegdEBMNbCxO2M&amp;tbnid=C_l8ngWnyIO7QM:&amp;vet=10ahUKEwjN_KjmvtfiAhU4UxUIHVOcBxIQMwhuKAUwBQ..i&amp;w=240&amp;h=240&amp;bih=832&amp;biw=1280&amp;q=cork%20university%20hospital%20logo&amp;ved=0ahUKEwjN_KjmvtfiAhU4UxUIHVOcBxIQMwhuKAUwBQ&amp;iact=mrc&amp;uact=8" TargetMode="External"/><Relationship Id="rId4"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6</xdr:col>
      <xdr:colOff>304800</xdr:colOff>
      <xdr:row>1</xdr:row>
      <xdr:rowOff>304800</xdr:rowOff>
    </xdr:to>
    <xdr:sp macro="" textlink="">
      <xdr:nvSpPr>
        <xdr:cNvPr id="1028" name="C_l8ngWnyIO7QM:" descr="Image result for cork university hospital logo">
          <a:hlinkClick xmlns:r="http://schemas.openxmlformats.org/officeDocument/2006/relationships" r:id="rId1"/>
          <a:extLst>
            <a:ext uri="{FF2B5EF4-FFF2-40B4-BE49-F238E27FC236}">
              <a16:creationId xmlns:a16="http://schemas.microsoft.com/office/drawing/2014/main" id="{00000000-0008-0000-0000-000004040000}"/>
            </a:ext>
          </a:extLst>
        </xdr:cNvPr>
        <xdr:cNvSpPr>
          <a:spLocks noChangeAspect="1" noChangeArrowheads="1"/>
        </xdr:cNvSpPr>
      </xdr:nvSpPr>
      <xdr:spPr bwMode="auto">
        <a:xfrm>
          <a:off x="10877550" y="266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xdr:row>
      <xdr:rowOff>0</xdr:rowOff>
    </xdr:from>
    <xdr:to>
      <xdr:col>6</xdr:col>
      <xdr:colOff>304800</xdr:colOff>
      <xdr:row>1</xdr:row>
      <xdr:rowOff>304800</xdr:rowOff>
    </xdr:to>
    <xdr:sp macro="" textlink="">
      <xdr:nvSpPr>
        <xdr:cNvPr id="1029" name="C_l8ngWnyIO7QM:" descr="Image result for cork university hospital logo">
          <a:hlinkClick xmlns:r="http://schemas.openxmlformats.org/officeDocument/2006/relationships" r:id="rId1"/>
          <a:extLst>
            <a:ext uri="{FF2B5EF4-FFF2-40B4-BE49-F238E27FC236}">
              <a16:creationId xmlns:a16="http://schemas.microsoft.com/office/drawing/2014/main" id="{00000000-0008-0000-0000-000005040000}"/>
            </a:ext>
          </a:extLst>
        </xdr:cNvPr>
        <xdr:cNvSpPr>
          <a:spLocks noChangeAspect="1" noChangeArrowheads="1"/>
        </xdr:cNvSpPr>
      </xdr:nvSpPr>
      <xdr:spPr bwMode="auto">
        <a:xfrm>
          <a:off x="10877550" y="266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xdr:row>
      <xdr:rowOff>0</xdr:rowOff>
    </xdr:from>
    <xdr:to>
      <xdr:col>2</xdr:col>
      <xdr:colOff>304800</xdr:colOff>
      <xdr:row>1</xdr:row>
      <xdr:rowOff>304800</xdr:rowOff>
    </xdr:to>
    <xdr:sp macro="" textlink="">
      <xdr:nvSpPr>
        <xdr:cNvPr id="1033" name="EMfyESqkXWSUFM:" descr="Image result for cork university hospital logo">
          <a:hlinkClick xmlns:r="http://schemas.openxmlformats.org/officeDocument/2006/relationships" r:id="rId2"/>
          <a:extLst>
            <a:ext uri="{FF2B5EF4-FFF2-40B4-BE49-F238E27FC236}">
              <a16:creationId xmlns:a16="http://schemas.microsoft.com/office/drawing/2014/main" id="{00000000-0008-0000-0000-000009040000}"/>
            </a:ext>
          </a:extLst>
        </xdr:cNvPr>
        <xdr:cNvSpPr>
          <a:spLocks noChangeAspect="1" noChangeArrowheads="1"/>
        </xdr:cNvSpPr>
      </xdr:nvSpPr>
      <xdr:spPr bwMode="auto">
        <a:xfrm>
          <a:off x="1219200" y="266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1</xdr:row>
      <xdr:rowOff>0</xdr:rowOff>
    </xdr:from>
    <xdr:to>
      <xdr:col>2</xdr:col>
      <xdr:colOff>304800</xdr:colOff>
      <xdr:row>1</xdr:row>
      <xdr:rowOff>304800</xdr:rowOff>
    </xdr:to>
    <xdr:sp macro="" textlink="">
      <xdr:nvSpPr>
        <xdr:cNvPr id="1034" name="C_l8ngWnyIO7QM:" descr="Image result for cork university hospital logo">
          <a:hlinkClick xmlns:r="http://schemas.openxmlformats.org/officeDocument/2006/relationships" r:id="rId3"/>
          <a:extLst>
            <a:ext uri="{FF2B5EF4-FFF2-40B4-BE49-F238E27FC236}">
              <a16:creationId xmlns:a16="http://schemas.microsoft.com/office/drawing/2014/main" id="{00000000-0008-0000-0000-00000A040000}"/>
            </a:ext>
          </a:extLst>
        </xdr:cNvPr>
        <xdr:cNvSpPr>
          <a:spLocks noChangeAspect="1" noChangeArrowheads="1"/>
        </xdr:cNvSpPr>
      </xdr:nvSpPr>
      <xdr:spPr bwMode="auto">
        <a:xfrm>
          <a:off x="1219200" y="2667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1152526</xdr:colOff>
      <xdr:row>1</xdr:row>
      <xdr:rowOff>85725</xdr:rowOff>
    </xdr:from>
    <xdr:to>
      <xdr:col>3</xdr:col>
      <xdr:colOff>5876926</xdr:colOff>
      <xdr:row>1</xdr:row>
      <xdr:rowOff>1683530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371726" y="352425"/>
          <a:ext cx="6819900" cy="159780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9"/>
  <sheetViews>
    <sheetView workbookViewId="0">
      <selection activeCell="D12" sqref="D12:E12"/>
    </sheetView>
  </sheetViews>
  <sheetFormatPr defaultColWidth="9.140625" defaultRowHeight="15" x14ac:dyDescent="0.25"/>
  <cols>
    <col min="1" max="2" width="9.140625" style="6"/>
    <col min="3" max="3" width="31.42578125" style="6" customWidth="1"/>
    <col min="4" max="4" width="90.42578125" style="6" customWidth="1"/>
    <col min="5" max="5" width="57.7109375" style="6" customWidth="1"/>
    <col min="6" max="16384" width="9.140625" style="6"/>
  </cols>
  <sheetData>
    <row r="1" spans="1:7" ht="21" x14ac:dyDescent="0.35">
      <c r="A1" s="10" t="s">
        <v>13</v>
      </c>
      <c r="B1" s="11"/>
      <c r="C1" s="11"/>
    </row>
    <row r="2" spans="1:7" ht="132.75" customHeight="1" x14ac:dyDescent="0.35">
      <c r="A2" s="129"/>
      <c r="B2" s="129"/>
      <c r="C2" s="17"/>
      <c r="D2" s="16"/>
      <c r="G2" s="14"/>
    </row>
    <row r="3" spans="1:7" ht="15.75" thickBot="1" x14ac:dyDescent="0.3">
      <c r="B3" s="7"/>
      <c r="C3" s="7"/>
      <c r="D3" s="7"/>
      <c r="E3" s="7"/>
    </row>
    <row r="4" spans="1:7" ht="21" x14ac:dyDescent="0.35">
      <c r="B4" s="7"/>
      <c r="C4" s="136" t="s">
        <v>0</v>
      </c>
      <c r="D4" s="137"/>
      <c r="E4" s="138"/>
    </row>
    <row r="5" spans="1:7" ht="31.5" customHeight="1" x14ac:dyDescent="0.25">
      <c r="B5" s="7"/>
      <c r="C5" s="55" t="s">
        <v>1</v>
      </c>
      <c r="D5" s="139" t="s">
        <v>165</v>
      </c>
      <c r="E5" s="140"/>
    </row>
    <row r="6" spans="1:7" ht="15.75" x14ac:dyDescent="0.25">
      <c r="B6" s="7"/>
      <c r="C6" s="56" t="s">
        <v>2</v>
      </c>
      <c r="D6" s="141" t="s">
        <v>164</v>
      </c>
      <c r="E6" s="142"/>
    </row>
    <row r="7" spans="1:7" ht="15.75" x14ac:dyDescent="0.25">
      <c r="B7" s="7"/>
      <c r="C7" s="56" t="s">
        <v>60</v>
      </c>
      <c r="D7" s="143" t="s">
        <v>47</v>
      </c>
      <c r="E7" s="144"/>
    </row>
    <row r="8" spans="1:7" ht="16.5" thickBot="1" x14ac:dyDescent="0.3">
      <c r="B8" s="7"/>
      <c r="C8" s="57" t="s">
        <v>59</v>
      </c>
      <c r="D8" s="145" t="s">
        <v>48</v>
      </c>
      <c r="E8" s="146"/>
    </row>
    <row r="9" spans="1:7" ht="23.25" customHeight="1" thickBot="1" x14ac:dyDescent="0.3">
      <c r="B9" s="7"/>
      <c r="C9" s="8"/>
      <c r="D9" s="9"/>
      <c r="E9" s="7"/>
    </row>
    <row r="10" spans="1:7" ht="21.75" thickBot="1" x14ac:dyDescent="0.4">
      <c r="C10" s="130" t="s">
        <v>14</v>
      </c>
      <c r="D10" s="131"/>
      <c r="E10" s="132"/>
      <c r="F10" s="71"/>
    </row>
    <row r="11" spans="1:7" ht="16.5" thickBot="1" x14ac:dyDescent="0.3">
      <c r="C11" s="90" t="s">
        <v>27</v>
      </c>
      <c r="D11" s="147" t="s">
        <v>125</v>
      </c>
      <c r="E11" s="148"/>
    </row>
    <row r="12" spans="1:7" ht="15.75" x14ac:dyDescent="0.25">
      <c r="C12" s="64" t="s">
        <v>31</v>
      </c>
      <c r="D12" s="119" t="s">
        <v>131</v>
      </c>
      <c r="E12" s="120"/>
    </row>
    <row r="13" spans="1:7" ht="15.75" x14ac:dyDescent="0.25">
      <c r="C13" s="72" t="s">
        <v>32</v>
      </c>
      <c r="D13" s="119" t="s">
        <v>134</v>
      </c>
      <c r="E13" s="120"/>
      <c r="F13" s="71"/>
    </row>
    <row r="14" spans="1:7" ht="15.75" x14ac:dyDescent="0.25">
      <c r="C14" s="72" t="s">
        <v>33</v>
      </c>
      <c r="D14" s="117" t="s">
        <v>126</v>
      </c>
      <c r="E14" s="118"/>
    </row>
    <row r="15" spans="1:7" ht="16.5" thickBot="1" x14ac:dyDescent="0.3">
      <c r="C15" s="91" t="s">
        <v>40</v>
      </c>
      <c r="D15" s="123" t="s">
        <v>127</v>
      </c>
      <c r="E15" s="124"/>
    </row>
    <row r="16" spans="1:7" ht="15.75" x14ac:dyDescent="0.25">
      <c r="C16" s="89"/>
      <c r="D16" s="88"/>
      <c r="E16" s="88"/>
    </row>
    <row r="17" spans="1:5" ht="15.75" x14ac:dyDescent="0.25">
      <c r="C17" s="89"/>
      <c r="D17" s="88"/>
      <c r="E17" s="88"/>
    </row>
    <row r="18" spans="1:5" ht="16.5" thickBot="1" x14ac:dyDescent="0.3">
      <c r="C18" s="86"/>
      <c r="D18" s="87"/>
      <c r="E18" s="87"/>
    </row>
    <row r="19" spans="1:5" ht="18.75" customHeight="1" x14ac:dyDescent="0.35">
      <c r="C19" s="133" t="s">
        <v>15</v>
      </c>
      <c r="D19" s="134"/>
      <c r="E19" s="135"/>
    </row>
    <row r="20" spans="1:5" ht="15.75" x14ac:dyDescent="0.25">
      <c r="C20" s="63">
        <v>1</v>
      </c>
      <c r="D20" s="121" t="s">
        <v>130</v>
      </c>
      <c r="E20" s="122"/>
    </row>
    <row r="21" spans="1:5" ht="15.75" x14ac:dyDescent="0.25">
      <c r="C21" s="63">
        <v>2</v>
      </c>
      <c r="D21" s="121" t="s">
        <v>45</v>
      </c>
      <c r="E21" s="122"/>
    </row>
    <row r="22" spans="1:5" ht="15.75" x14ac:dyDescent="0.25">
      <c r="C22" s="63">
        <v>3</v>
      </c>
      <c r="D22" s="121" t="s">
        <v>3</v>
      </c>
      <c r="E22" s="122"/>
    </row>
    <row r="23" spans="1:5" ht="15.75" x14ac:dyDescent="0.25">
      <c r="C23" s="63">
        <v>4</v>
      </c>
      <c r="D23" s="125" t="s">
        <v>46</v>
      </c>
      <c r="E23" s="126"/>
    </row>
    <row r="24" spans="1:5" ht="21.75" customHeight="1" thickBot="1" x14ac:dyDescent="0.3"/>
    <row r="25" spans="1:5" x14ac:dyDescent="0.25">
      <c r="A25" s="127"/>
      <c r="B25" s="128"/>
      <c r="C25" s="58" t="s">
        <v>4</v>
      </c>
      <c r="D25" s="59"/>
      <c r="E25" s="101" t="s">
        <v>5</v>
      </c>
    </row>
    <row r="26" spans="1:5" ht="15.75" customHeight="1" x14ac:dyDescent="0.25">
      <c r="A26" s="127"/>
      <c r="B26" s="128"/>
      <c r="C26" s="60" t="s">
        <v>6</v>
      </c>
      <c r="D26" s="61"/>
      <c r="E26" s="102" t="s">
        <v>7</v>
      </c>
    </row>
    <row r="27" spans="1:5" x14ac:dyDescent="0.25">
      <c r="A27" s="127"/>
      <c r="B27" s="128"/>
      <c r="C27" s="60" t="s">
        <v>8</v>
      </c>
      <c r="D27" s="61"/>
      <c r="E27" s="102" t="s">
        <v>9</v>
      </c>
    </row>
    <row r="28" spans="1:5" ht="15.75" customHeight="1" x14ac:dyDescent="0.25">
      <c r="A28" s="127"/>
      <c r="B28" s="128"/>
      <c r="C28" s="60" t="s">
        <v>10</v>
      </c>
      <c r="D28" s="115"/>
      <c r="E28" s="116"/>
    </row>
    <row r="29" spans="1:5" ht="15.75" thickBot="1" x14ac:dyDescent="0.3">
      <c r="A29" s="127"/>
      <c r="B29" s="128"/>
      <c r="C29" s="62" t="s">
        <v>11</v>
      </c>
      <c r="D29" s="113"/>
      <c r="E29" s="114"/>
    </row>
  </sheetData>
  <mergeCells count="24">
    <mergeCell ref="C10:E10"/>
    <mergeCell ref="C19:E19"/>
    <mergeCell ref="C4:E4"/>
    <mergeCell ref="D13:E13"/>
    <mergeCell ref="D22:E22"/>
    <mergeCell ref="D5:E5"/>
    <mergeCell ref="D6:E6"/>
    <mergeCell ref="D7:E7"/>
    <mergeCell ref="D8:E8"/>
    <mergeCell ref="D11:E11"/>
    <mergeCell ref="A29:B29"/>
    <mergeCell ref="A2:B2"/>
    <mergeCell ref="A25:B25"/>
    <mergeCell ref="A26:B26"/>
    <mergeCell ref="A27:B27"/>
    <mergeCell ref="A28:B28"/>
    <mergeCell ref="D29:E29"/>
    <mergeCell ref="D28:E28"/>
    <mergeCell ref="D14:E14"/>
    <mergeCell ref="D12:E12"/>
    <mergeCell ref="D20:E20"/>
    <mergeCell ref="D21:E21"/>
    <mergeCell ref="D15:E15"/>
    <mergeCell ref="D23:E23"/>
  </mergeCells>
  <printOptions horizontalCentered="1"/>
  <pageMargins left="0.70866141732283472" right="0.70866141732283472" top="0.74803149606299213" bottom="0.74803149606299213" header="0.31496062992125984" footer="0.31496062992125984"/>
  <pageSetup paperSize="9" scale="7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2"/>
  <sheetViews>
    <sheetView showGridLines="0" tabSelected="1" zoomScale="70" zoomScaleNormal="70" workbookViewId="0">
      <pane ySplit="1" topLeftCell="A12" activePane="bottomLeft" state="frozen"/>
      <selection pane="bottomLeft" activeCell="J20" sqref="J20"/>
    </sheetView>
  </sheetViews>
  <sheetFormatPr defaultColWidth="9.140625" defaultRowHeight="15" x14ac:dyDescent="0.25"/>
  <cols>
    <col min="1" max="1" width="62.28515625" customWidth="1"/>
    <col min="2" max="2" width="20" bestFit="1" customWidth="1"/>
    <col min="3" max="3" width="17.42578125" customWidth="1"/>
    <col min="4" max="4" width="13.140625" customWidth="1"/>
    <col min="5" max="5" width="48.85546875" customWidth="1"/>
    <col min="6" max="6" width="60.85546875" customWidth="1"/>
    <col min="7" max="7" width="20" customWidth="1"/>
    <col min="8" max="8" width="16.140625" customWidth="1"/>
    <col min="9" max="9" width="19" customWidth="1"/>
    <col min="10" max="10" width="20.28515625" customWidth="1"/>
    <col min="11" max="11" width="14.140625" customWidth="1"/>
    <col min="12" max="12" width="49" customWidth="1"/>
  </cols>
  <sheetData>
    <row r="1" spans="1:12" s="21" customFormat="1" ht="37.5" customHeight="1" x14ac:dyDescent="0.25">
      <c r="A1" s="149" t="str">
        <f>Instructions!D5</f>
        <v xml:space="preserve"> RFT for the supply of Property &amp; Exhibits Management System (PEMS) Peripheral Equipment consisting of Electronic Signature Capture Devices, Handheld Barcode Scanners and Desktop Label Printers for An Garda Síochána</v>
      </c>
      <c r="B1" s="150"/>
      <c r="C1" s="150"/>
      <c r="D1" s="150"/>
      <c r="E1" s="150"/>
      <c r="F1" s="150"/>
      <c r="G1" s="150"/>
      <c r="H1" s="150"/>
      <c r="I1" s="150"/>
      <c r="J1" s="150"/>
      <c r="K1" s="150"/>
      <c r="L1" s="150"/>
    </row>
    <row r="2" spans="1:12" s="22" customFormat="1" ht="94.5" customHeight="1" thickBot="1" x14ac:dyDescent="0.3">
      <c r="A2" s="151" t="s">
        <v>160</v>
      </c>
      <c r="B2" s="152"/>
      <c r="C2" s="152"/>
      <c r="D2" s="152"/>
      <c r="E2" s="152"/>
      <c r="F2" s="152"/>
      <c r="G2" s="152"/>
      <c r="H2" s="152"/>
      <c r="I2" s="152"/>
      <c r="J2" s="152"/>
      <c r="K2" s="152"/>
      <c r="L2" s="152"/>
    </row>
    <row r="3" spans="1:12" s="22" customFormat="1" ht="94.5" customHeight="1" thickBot="1" x14ac:dyDescent="0.3">
      <c r="A3" s="171" t="s">
        <v>163</v>
      </c>
      <c r="B3" s="172"/>
      <c r="C3" s="172"/>
      <c r="D3" s="172"/>
      <c r="E3" s="173"/>
      <c r="F3" s="112"/>
      <c r="G3" s="112"/>
      <c r="H3" s="112"/>
      <c r="I3" s="112"/>
      <c r="J3" s="112"/>
      <c r="K3" s="112"/>
      <c r="L3" s="112"/>
    </row>
    <row r="4" spans="1:12" ht="36.75" thickBot="1" x14ac:dyDescent="0.6">
      <c r="A4" s="20" t="s">
        <v>36</v>
      </c>
      <c r="B4" s="154"/>
      <c r="C4" s="155"/>
      <c r="D4" s="155"/>
      <c r="E4" s="156"/>
      <c r="F4" s="158" t="s">
        <v>37</v>
      </c>
      <c r="G4" s="159"/>
      <c r="H4" s="159"/>
      <c r="I4" s="159"/>
      <c r="J4" s="159"/>
      <c r="K4" s="159"/>
      <c r="L4" s="160"/>
    </row>
    <row r="5" spans="1:12" ht="19.5" thickBot="1" x14ac:dyDescent="0.35">
      <c r="A5" s="20" t="s">
        <v>55</v>
      </c>
      <c r="B5" s="65"/>
      <c r="C5" s="66"/>
      <c r="D5" s="84"/>
      <c r="E5" s="67"/>
      <c r="F5" s="68"/>
      <c r="G5" s="69"/>
      <c r="H5" s="69"/>
      <c r="I5" s="69"/>
      <c r="J5" s="69"/>
      <c r="K5" s="85"/>
      <c r="L5" s="70"/>
    </row>
    <row r="6" spans="1:12" ht="19.5" thickBot="1" x14ac:dyDescent="0.3">
      <c r="A6" s="20" t="s">
        <v>35</v>
      </c>
      <c r="B6" s="80"/>
      <c r="C6" s="81"/>
      <c r="D6" s="84"/>
      <c r="E6" s="82"/>
      <c r="F6" s="161" t="s">
        <v>157</v>
      </c>
      <c r="G6" s="162"/>
      <c r="H6" s="162"/>
      <c r="I6" s="162"/>
      <c r="J6" s="162"/>
      <c r="K6" s="162"/>
      <c r="L6" s="163"/>
    </row>
    <row r="7" spans="1:12" ht="19.5" thickBot="1" x14ac:dyDescent="0.3">
      <c r="A7" s="20" t="s">
        <v>34</v>
      </c>
      <c r="B7" s="80"/>
      <c r="C7" s="81"/>
      <c r="D7" s="84"/>
      <c r="E7" s="82"/>
      <c r="F7" s="164"/>
      <c r="G7" s="165"/>
      <c r="H7" s="165"/>
      <c r="I7" s="165"/>
      <c r="J7" s="165"/>
      <c r="K7" s="165"/>
      <c r="L7" s="166"/>
    </row>
    <row r="8" spans="1:12" ht="22.5" customHeight="1" thickBot="1" x14ac:dyDescent="0.3">
      <c r="A8" s="157" t="s">
        <v>38</v>
      </c>
      <c r="B8" s="155"/>
      <c r="C8" s="155"/>
      <c r="D8" s="155"/>
      <c r="E8" s="156"/>
      <c r="F8" s="167" t="s">
        <v>158</v>
      </c>
      <c r="G8" s="168"/>
      <c r="H8" s="168"/>
      <c r="I8" s="168"/>
      <c r="J8" s="168"/>
      <c r="K8" s="168"/>
      <c r="L8" s="169"/>
    </row>
    <row r="9" spans="1:12" ht="54.75" customHeight="1" thickBot="1" x14ac:dyDescent="0.3">
      <c r="A9" s="19" t="s">
        <v>21</v>
      </c>
      <c r="B9" s="77" t="s">
        <v>58</v>
      </c>
      <c r="C9" s="18" t="s">
        <v>42</v>
      </c>
      <c r="D9" s="18" t="s">
        <v>128</v>
      </c>
      <c r="E9" s="18" t="s">
        <v>43</v>
      </c>
      <c r="F9" s="26" t="s">
        <v>21</v>
      </c>
      <c r="G9" s="26" t="s">
        <v>22</v>
      </c>
      <c r="H9" s="95" t="s">
        <v>159</v>
      </c>
      <c r="I9" s="53" t="s">
        <v>44</v>
      </c>
      <c r="J9" s="34" t="s">
        <v>41</v>
      </c>
      <c r="K9" s="34" t="s">
        <v>129</v>
      </c>
      <c r="L9" s="54" t="s">
        <v>43</v>
      </c>
    </row>
    <row r="10" spans="1:12" ht="37.5" customHeight="1" thickBot="1" x14ac:dyDescent="0.3">
      <c r="A10" s="92" t="str">
        <f>Instructions!D11</f>
        <v>Electronic Signature Capture Devices comparable in performance to Topaz T-L460-HSB-R or equivalent</v>
      </c>
      <c r="B10" s="30" t="s">
        <v>23</v>
      </c>
      <c r="C10" s="31">
        <v>0</v>
      </c>
      <c r="D10" s="94"/>
      <c r="E10" s="96"/>
      <c r="F10" s="93" t="str">
        <f>Instructions!D11</f>
        <v>Electronic Signature Capture Devices comparable in performance to Topaz T-L460-HSB-R or equivalent</v>
      </c>
      <c r="G10" s="27" t="s">
        <v>23</v>
      </c>
      <c r="H10" s="29">
        <v>200</v>
      </c>
      <c r="I10" s="28">
        <v>0</v>
      </c>
      <c r="J10" s="28">
        <f>SUM(I10*H10)</f>
        <v>0</v>
      </c>
      <c r="K10" s="28"/>
      <c r="L10" s="98"/>
    </row>
    <row r="11" spans="1:12" ht="37.5" customHeight="1" thickBot="1" x14ac:dyDescent="0.3">
      <c r="A11" s="92" t="str">
        <f>Instructions!D12</f>
        <v>Hand-Held Wired Barcode Scanners comparable in performance to Zebra DS2208-SR7U2 Zebra DS2208 or equivalent</v>
      </c>
      <c r="B11" s="30" t="s">
        <v>23</v>
      </c>
      <c r="C11" s="32">
        <v>0</v>
      </c>
      <c r="D11" s="94"/>
      <c r="E11" s="97"/>
      <c r="F11" s="93" t="str">
        <f>Instructions!D12</f>
        <v>Hand-Held Wired Barcode Scanners comparable in performance to Zebra DS2208-SR7U2 Zebra DS2208 or equivalent</v>
      </c>
      <c r="G11" s="27" t="s">
        <v>23</v>
      </c>
      <c r="H11" s="29">
        <v>200</v>
      </c>
      <c r="I11" s="28">
        <v>0</v>
      </c>
      <c r="J11" s="28">
        <f t="shared" ref="J11:J19" si="0">SUM(I11*H11)</f>
        <v>0</v>
      </c>
      <c r="K11" s="28"/>
      <c r="L11" s="98"/>
    </row>
    <row r="12" spans="1:12" ht="51" customHeight="1" thickBot="1" x14ac:dyDescent="0.3">
      <c r="A12" s="92" t="str">
        <f>Instructions!D13</f>
        <v>Barcode Label Printers comparable in performance to Zebra ZD421T Label Printer Wired &amp; Wireless Bluetooth Product SKU: ZD4A043-30EM00EZ or equivalent.</v>
      </c>
      <c r="B12" s="33" t="s">
        <v>23</v>
      </c>
      <c r="C12" s="32">
        <v>0</v>
      </c>
      <c r="D12" s="94"/>
      <c r="E12" s="97"/>
      <c r="F12" s="93" t="str">
        <f>Instructions!D13</f>
        <v>Barcode Label Printers comparable in performance to Zebra ZD421T Label Printer Wired &amp; Wireless Bluetooth Product SKU: ZD4A043-30EM00EZ or equivalent.</v>
      </c>
      <c r="G12" s="29" t="s">
        <v>23</v>
      </c>
      <c r="H12" s="29">
        <v>200</v>
      </c>
      <c r="I12" s="28">
        <v>0</v>
      </c>
      <c r="J12" s="28">
        <f t="shared" si="0"/>
        <v>0</v>
      </c>
      <c r="K12" s="28"/>
      <c r="L12" s="98"/>
    </row>
    <row r="13" spans="1:12" ht="21.75" customHeight="1" thickBot="1" x14ac:dyDescent="0.3">
      <c r="A13" s="92" t="str">
        <f>Instructions!D14</f>
        <v>Compatible Barcode Printer Ribbons</v>
      </c>
      <c r="B13" s="33" t="s">
        <v>56</v>
      </c>
      <c r="C13" s="32">
        <v>0</v>
      </c>
      <c r="D13" s="94"/>
      <c r="E13" s="97"/>
      <c r="F13" s="93" t="str">
        <f>Instructions!D14</f>
        <v>Compatible Barcode Printer Ribbons</v>
      </c>
      <c r="G13" s="29" t="s">
        <v>56</v>
      </c>
      <c r="H13" s="29">
        <v>400</v>
      </c>
      <c r="I13" s="28">
        <v>0</v>
      </c>
      <c r="J13" s="28">
        <f t="shared" si="0"/>
        <v>0</v>
      </c>
      <c r="K13" s="28"/>
      <c r="L13" s="98"/>
    </row>
    <row r="14" spans="1:12" ht="23.25" customHeight="1" thickBot="1" x14ac:dyDescent="0.3">
      <c r="A14" s="92" t="str">
        <f>Instructions!D15</f>
        <v>Compatible Barcode Printer Labels (102mm x 51mm)</v>
      </c>
      <c r="B14" s="33" t="s">
        <v>24</v>
      </c>
      <c r="C14" s="32">
        <v>0</v>
      </c>
      <c r="D14" s="94"/>
      <c r="E14" s="97"/>
      <c r="F14" s="93" t="str">
        <f>Instructions!D15</f>
        <v>Compatible Barcode Printer Labels (102mm x 51mm)</v>
      </c>
      <c r="G14" s="29" t="s">
        <v>24</v>
      </c>
      <c r="H14" s="29">
        <v>100</v>
      </c>
      <c r="I14" s="28">
        <v>0</v>
      </c>
      <c r="J14" s="28">
        <f t="shared" si="0"/>
        <v>0</v>
      </c>
      <c r="K14" s="28"/>
      <c r="L14" s="98"/>
    </row>
    <row r="15" spans="1:12" ht="30" customHeight="1" thickBot="1" x14ac:dyDescent="0.3">
      <c r="A15" s="35"/>
      <c r="B15" s="33"/>
      <c r="C15" s="32"/>
      <c r="D15" s="94"/>
      <c r="E15" s="97"/>
      <c r="F15" s="36"/>
      <c r="G15" s="29"/>
      <c r="H15" s="29"/>
      <c r="I15" s="28"/>
      <c r="J15" s="28">
        <f t="shared" si="0"/>
        <v>0</v>
      </c>
      <c r="K15" s="28"/>
      <c r="L15" s="98"/>
    </row>
    <row r="16" spans="1:12" ht="30" customHeight="1" thickBot="1" x14ac:dyDescent="0.3">
      <c r="A16" s="35"/>
      <c r="B16" s="33"/>
      <c r="C16" s="32"/>
      <c r="D16" s="94"/>
      <c r="E16" s="97"/>
      <c r="F16" s="36"/>
      <c r="G16" s="29"/>
      <c r="H16" s="29"/>
      <c r="I16" s="28"/>
      <c r="J16" s="28">
        <f t="shared" si="0"/>
        <v>0</v>
      </c>
      <c r="K16" s="28"/>
      <c r="L16" s="98"/>
    </row>
    <row r="17" spans="1:12" ht="30" customHeight="1" thickBot="1" x14ac:dyDescent="0.3">
      <c r="A17" s="35"/>
      <c r="B17" s="33"/>
      <c r="C17" s="32"/>
      <c r="D17" s="94"/>
      <c r="E17" s="97"/>
      <c r="F17" s="36"/>
      <c r="G17" s="29"/>
      <c r="H17" s="29"/>
      <c r="I17" s="28"/>
      <c r="J17" s="28">
        <f t="shared" si="0"/>
        <v>0</v>
      </c>
      <c r="K17" s="28"/>
      <c r="L17" s="98"/>
    </row>
    <row r="18" spans="1:12" ht="305.25" customHeight="1" thickBot="1" x14ac:dyDescent="0.3">
      <c r="A18" s="39" t="s">
        <v>154</v>
      </c>
      <c r="B18" s="40"/>
      <c r="C18" s="37">
        <v>0</v>
      </c>
      <c r="D18" s="37"/>
      <c r="E18" s="38"/>
      <c r="F18" s="45" t="s">
        <v>154</v>
      </c>
      <c r="G18" s="46"/>
      <c r="H18" s="46">
        <v>1</v>
      </c>
      <c r="I18" s="28">
        <v>0</v>
      </c>
      <c r="J18" s="28">
        <f t="shared" si="0"/>
        <v>0</v>
      </c>
      <c r="K18" s="28"/>
      <c r="L18" s="44"/>
    </row>
    <row r="19" spans="1:12" ht="101.25" customHeight="1" thickBot="1" x14ac:dyDescent="0.3">
      <c r="A19" s="75" t="s">
        <v>161</v>
      </c>
      <c r="B19" s="41"/>
      <c r="C19" s="37">
        <v>0</v>
      </c>
      <c r="D19" s="37"/>
      <c r="E19" s="38"/>
      <c r="F19" s="74" t="s">
        <v>162</v>
      </c>
      <c r="G19" s="47"/>
      <c r="H19" s="47">
        <v>200</v>
      </c>
      <c r="I19" s="28">
        <v>0</v>
      </c>
      <c r="J19" s="28">
        <f t="shared" si="0"/>
        <v>0</v>
      </c>
      <c r="K19" s="28"/>
      <c r="L19" s="44"/>
    </row>
    <row r="20" spans="1:12" s="15" customFormat="1" ht="64.5" customHeight="1" thickBot="1" x14ac:dyDescent="0.4">
      <c r="A20" s="40" t="s">
        <v>156</v>
      </c>
      <c r="B20" s="42"/>
      <c r="C20" s="99">
        <f>SUM(C10:C19)</f>
        <v>0</v>
      </c>
      <c r="D20" s="76"/>
      <c r="E20" s="43"/>
      <c r="F20" s="46" t="s">
        <v>155</v>
      </c>
      <c r="G20" s="48"/>
      <c r="H20" s="48"/>
      <c r="I20" s="28"/>
      <c r="J20" s="100">
        <f>SUM(J10:J19)</f>
        <v>0</v>
      </c>
      <c r="K20" s="49"/>
      <c r="L20" s="50"/>
    </row>
    <row r="24" spans="1:12" ht="15.75" x14ac:dyDescent="0.25">
      <c r="A24" s="23" t="s">
        <v>16</v>
      </c>
      <c r="B24" s="12"/>
      <c r="C24" s="24" t="s">
        <v>17</v>
      </c>
      <c r="D24" s="24"/>
    </row>
    <row r="25" spans="1:12" ht="15.75" x14ac:dyDescent="0.25">
      <c r="A25" s="13"/>
      <c r="B25" s="13"/>
      <c r="C25" s="25" t="s">
        <v>18</v>
      </c>
      <c r="D25" s="25"/>
    </row>
    <row r="27" spans="1:12" ht="28.5" customHeight="1" x14ac:dyDescent="0.25">
      <c r="A27" s="170" t="s">
        <v>19</v>
      </c>
      <c r="B27" s="170"/>
      <c r="C27" s="170"/>
      <c r="D27" s="170"/>
      <c r="E27" s="170"/>
    </row>
    <row r="28" spans="1:12" ht="15.75" x14ac:dyDescent="0.25">
      <c r="A28" s="153" t="s">
        <v>12</v>
      </c>
      <c r="B28" s="153"/>
      <c r="C28" s="153"/>
      <c r="D28" s="153"/>
      <c r="E28" s="153"/>
    </row>
    <row r="30" spans="1:12" ht="15.75" x14ac:dyDescent="0.25">
      <c r="A30" s="4"/>
      <c r="B30" s="4"/>
      <c r="C30" s="1"/>
      <c r="D30" s="1"/>
      <c r="E30" s="1"/>
      <c r="F30" s="1"/>
    </row>
    <row r="31" spans="1:12" ht="15.75" x14ac:dyDescent="0.25">
      <c r="A31" s="4"/>
      <c r="B31" s="4"/>
      <c r="C31" s="3"/>
      <c r="D31" s="3"/>
      <c r="E31" s="3"/>
      <c r="F31" s="3"/>
    </row>
    <row r="32" spans="1:12" ht="15.75" x14ac:dyDescent="0.25">
      <c r="A32" s="5"/>
      <c r="B32" s="5"/>
      <c r="C32" s="2"/>
      <c r="D32" s="2"/>
      <c r="E32" s="2"/>
      <c r="F32" s="2"/>
    </row>
  </sheetData>
  <mergeCells count="10">
    <mergeCell ref="A1:L1"/>
    <mergeCell ref="A2:L2"/>
    <mergeCell ref="A28:E28"/>
    <mergeCell ref="B4:E4"/>
    <mergeCell ref="A8:E8"/>
    <mergeCell ref="F4:L4"/>
    <mergeCell ref="F6:L7"/>
    <mergeCell ref="F8:L8"/>
    <mergeCell ref="A27:E27"/>
    <mergeCell ref="A3:E3"/>
  </mergeCells>
  <pageMargins left="0.70866141732283472" right="0.70866141732283472" top="0.74803149606299213" bottom="0.74803149606299213" header="0.31496062992125984" footer="0.31496062992125984"/>
  <pageSetup paperSize="9" scale="3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680760-D79D-4105-A912-589B7DE4D29E}">
  <dimension ref="A1:C7"/>
  <sheetViews>
    <sheetView workbookViewId="0">
      <selection activeCell="B2" sqref="B2"/>
    </sheetView>
  </sheetViews>
  <sheetFormatPr defaultRowHeight="15" x14ac:dyDescent="0.25"/>
  <cols>
    <col min="1" max="1" width="10.7109375" bestFit="1" customWidth="1"/>
    <col min="3" max="3" width="10.7109375" bestFit="1" customWidth="1"/>
  </cols>
  <sheetData>
    <row r="1" spans="1:3" x14ac:dyDescent="0.25">
      <c r="A1" s="198">
        <v>46275</v>
      </c>
    </row>
    <row r="2" spans="1:3" x14ac:dyDescent="0.25">
      <c r="A2" s="198">
        <f>A1+30</f>
        <v>46305</v>
      </c>
    </row>
    <row r="7" spans="1:3" x14ac:dyDescent="0.25">
      <c r="C7" s="198"/>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32"/>
  <sheetViews>
    <sheetView topLeftCell="F1" workbookViewId="0">
      <selection activeCell="Q16" sqref="Q16"/>
    </sheetView>
  </sheetViews>
  <sheetFormatPr defaultRowHeight="15" x14ac:dyDescent="0.25"/>
  <cols>
    <col min="1" max="1" width="8.5703125" customWidth="1"/>
    <col min="2" max="2" width="24.140625" customWidth="1"/>
    <col min="3" max="3" width="16.85546875" customWidth="1"/>
    <col min="4" max="4" width="14.85546875" customWidth="1"/>
    <col min="5" max="5" width="22.140625" customWidth="1"/>
    <col min="6" max="6" width="12.85546875" customWidth="1"/>
    <col min="7" max="7" width="12.7109375" customWidth="1"/>
    <col min="8" max="8" width="13" customWidth="1"/>
    <col min="9" max="9" width="13.42578125" customWidth="1"/>
    <col min="10" max="10" width="14.42578125" customWidth="1"/>
    <col min="11" max="11" width="9.85546875" customWidth="1"/>
    <col min="12" max="12" width="12.42578125" customWidth="1"/>
    <col min="13" max="13" width="11.42578125" customWidth="1"/>
    <col min="14" max="14" width="11.28515625" customWidth="1"/>
    <col min="16" max="16" width="14.85546875" customWidth="1"/>
    <col min="17" max="17" width="10.5703125" customWidth="1"/>
    <col min="18" max="18" width="18.7109375" customWidth="1"/>
    <col min="19" max="19" width="8.5703125" customWidth="1"/>
    <col min="20" max="20" width="12.42578125" customWidth="1"/>
    <col min="21" max="21" width="10.7109375" customWidth="1"/>
    <col min="22" max="22" width="15.28515625" customWidth="1"/>
    <col min="23" max="23" width="11.140625" customWidth="1"/>
  </cols>
  <sheetData>
    <row r="1" spans="1:23" ht="16.5" thickBot="1" x14ac:dyDescent="0.3">
      <c r="A1" s="182" t="s">
        <v>85</v>
      </c>
      <c r="B1" s="183"/>
      <c r="C1" s="183"/>
      <c r="D1" s="183"/>
      <c r="E1" s="183"/>
      <c r="F1" s="183"/>
      <c r="G1" s="183"/>
      <c r="H1" s="183"/>
      <c r="I1" s="183"/>
      <c r="J1" s="183"/>
      <c r="K1" s="183"/>
      <c r="L1" s="183"/>
      <c r="M1" s="183"/>
      <c r="N1" s="183"/>
      <c r="O1" s="183"/>
      <c r="P1" s="183"/>
    </row>
    <row r="2" spans="1:23" ht="36" customHeight="1" x14ac:dyDescent="0.25">
      <c r="A2" s="174" t="s">
        <v>63</v>
      </c>
      <c r="B2" s="174" t="s">
        <v>83</v>
      </c>
      <c r="C2" s="174" t="s">
        <v>65</v>
      </c>
      <c r="D2" s="174" t="s">
        <v>73</v>
      </c>
      <c r="E2" s="174" t="s">
        <v>69</v>
      </c>
      <c r="F2" s="174" t="s">
        <v>70</v>
      </c>
      <c r="G2" s="174" t="s">
        <v>75</v>
      </c>
      <c r="H2" s="174" t="s">
        <v>82</v>
      </c>
      <c r="I2" s="174" t="s">
        <v>77</v>
      </c>
      <c r="J2" s="174" t="s">
        <v>74</v>
      </c>
      <c r="K2" s="174" t="s">
        <v>53</v>
      </c>
      <c r="L2" s="174" t="s">
        <v>151</v>
      </c>
      <c r="M2" s="174" t="s">
        <v>64</v>
      </c>
      <c r="N2" s="174" t="s">
        <v>78</v>
      </c>
      <c r="O2" s="174" t="s">
        <v>79</v>
      </c>
      <c r="P2" s="174" t="s">
        <v>68</v>
      </c>
      <c r="Q2" s="111"/>
      <c r="R2" s="111"/>
    </row>
    <row r="3" spans="1:23" ht="60.95" customHeight="1" thickBot="1" x14ac:dyDescent="0.3">
      <c r="A3" s="175"/>
      <c r="B3" s="175"/>
      <c r="C3" s="175"/>
      <c r="D3" s="175"/>
      <c r="E3" s="175"/>
      <c r="F3" s="175"/>
      <c r="G3" s="175"/>
      <c r="H3" s="175"/>
      <c r="I3" s="175"/>
      <c r="J3" s="175"/>
      <c r="K3" s="175"/>
      <c r="L3" s="175"/>
      <c r="M3" s="175"/>
      <c r="N3" s="175"/>
      <c r="O3" s="175"/>
      <c r="P3" s="175"/>
    </row>
    <row r="4" spans="1:23" ht="64.5" customHeight="1" thickBot="1" x14ac:dyDescent="0.3">
      <c r="A4" s="79" t="s">
        <v>27</v>
      </c>
      <c r="B4" s="73" t="str">
        <f>Instructions!D11</f>
        <v>Electronic Signature Capture Devices comparable in performance to Topaz T-L460-HSB-R or equivalent</v>
      </c>
      <c r="C4" s="73" t="s">
        <v>67</v>
      </c>
      <c r="D4" s="73" t="s">
        <v>66</v>
      </c>
      <c r="E4" s="73" t="s">
        <v>71</v>
      </c>
      <c r="F4" s="73" t="s">
        <v>72</v>
      </c>
      <c r="G4" s="73" t="s">
        <v>81</v>
      </c>
      <c r="H4" s="73" t="s">
        <v>148</v>
      </c>
      <c r="I4" s="73" t="s">
        <v>148</v>
      </c>
      <c r="J4" s="73" t="s">
        <v>101</v>
      </c>
      <c r="K4" s="73" t="s">
        <v>148</v>
      </c>
      <c r="L4" s="73" t="s">
        <v>148</v>
      </c>
      <c r="M4" s="73" t="s">
        <v>148</v>
      </c>
      <c r="N4" s="78" t="s">
        <v>76</v>
      </c>
      <c r="O4" s="78" t="s">
        <v>148</v>
      </c>
      <c r="P4" s="78" t="s">
        <v>148</v>
      </c>
    </row>
    <row r="5" spans="1:23" x14ac:dyDescent="0.25">
      <c r="A5" s="184" t="s">
        <v>136</v>
      </c>
      <c r="B5" s="176"/>
      <c r="C5" s="176"/>
      <c r="D5" s="176"/>
      <c r="E5" s="176"/>
      <c r="F5" s="176"/>
      <c r="G5" s="176"/>
      <c r="H5" s="176"/>
      <c r="I5" s="176"/>
      <c r="J5" s="176"/>
      <c r="K5" s="176"/>
      <c r="L5" s="176"/>
      <c r="M5" s="176"/>
      <c r="N5" s="176"/>
      <c r="O5" s="176"/>
      <c r="P5" s="176"/>
    </row>
    <row r="6" spans="1:23" ht="15.75" thickBot="1" x14ac:dyDescent="0.3">
      <c r="A6" s="185"/>
      <c r="B6" s="177"/>
      <c r="C6" s="177"/>
      <c r="D6" s="177"/>
      <c r="E6" s="177"/>
      <c r="F6" s="177"/>
      <c r="G6" s="177"/>
      <c r="H6" s="177"/>
      <c r="I6" s="177"/>
      <c r="J6" s="177"/>
      <c r="K6" s="177"/>
      <c r="L6" s="177"/>
      <c r="M6" s="177"/>
      <c r="N6" s="177"/>
      <c r="O6" s="177"/>
      <c r="P6" s="177"/>
    </row>
    <row r="7" spans="1:23" ht="15.75" thickBot="1" x14ac:dyDescent="0.3"/>
    <row r="8" spans="1:23" ht="36" customHeight="1" x14ac:dyDescent="0.25">
      <c r="A8" s="174" t="s">
        <v>63</v>
      </c>
      <c r="B8" s="174" t="s">
        <v>83</v>
      </c>
      <c r="C8" s="174" t="s">
        <v>65</v>
      </c>
      <c r="D8" s="174" t="s">
        <v>102</v>
      </c>
      <c r="E8" s="174" t="s">
        <v>105</v>
      </c>
      <c r="F8" s="174" t="s">
        <v>88</v>
      </c>
      <c r="G8" s="174" t="s">
        <v>103</v>
      </c>
      <c r="H8" s="174" t="s">
        <v>107</v>
      </c>
      <c r="I8" s="174" t="s">
        <v>77</v>
      </c>
      <c r="J8" s="174" t="s">
        <v>74</v>
      </c>
      <c r="K8" s="174" t="s">
        <v>53</v>
      </c>
      <c r="L8" s="174" t="s">
        <v>150</v>
      </c>
      <c r="M8" s="174" t="s">
        <v>147</v>
      </c>
      <c r="N8" s="174" t="s">
        <v>80</v>
      </c>
      <c r="O8" s="174" t="s">
        <v>64</v>
      </c>
      <c r="P8" s="174" t="s">
        <v>78</v>
      </c>
      <c r="Q8" s="174" t="s">
        <v>79</v>
      </c>
      <c r="R8" s="174" t="s">
        <v>137</v>
      </c>
    </row>
    <row r="9" spans="1:23" ht="60.95" customHeight="1" thickBot="1" x14ac:dyDescent="0.3">
      <c r="A9" s="175"/>
      <c r="B9" s="175"/>
      <c r="C9" s="175"/>
      <c r="D9" s="175"/>
      <c r="E9" s="175"/>
      <c r="F9" s="175"/>
      <c r="G9" s="175"/>
      <c r="H9" s="175"/>
      <c r="I9" s="175"/>
      <c r="J9" s="175"/>
      <c r="K9" s="175"/>
      <c r="L9" s="175"/>
      <c r="M9" s="175"/>
      <c r="N9" s="175"/>
      <c r="O9" s="175"/>
      <c r="P9" s="175"/>
      <c r="Q9" s="175"/>
      <c r="R9" s="175"/>
    </row>
    <row r="10" spans="1:23" ht="60.75" thickBot="1" x14ac:dyDescent="0.3">
      <c r="A10" s="79" t="s">
        <v>31</v>
      </c>
      <c r="B10" s="73" t="str">
        <f>Instructions!D12</f>
        <v>Hand-Held Wired Barcode Scanners comparable in performance to Zebra DS2208-SR7U2 Zebra DS2208 or equivalent</v>
      </c>
      <c r="C10" s="73" t="s">
        <v>109</v>
      </c>
      <c r="D10" s="73" t="s">
        <v>148</v>
      </c>
      <c r="E10" s="73" t="s">
        <v>106</v>
      </c>
      <c r="F10" s="73" t="s">
        <v>89</v>
      </c>
      <c r="G10" s="73" t="s">
        <v>104</v>
      </c>
      <c r="H10" s="73" t="s">
        <v>108</v>
      </c>
      <c r="I10" s="73" t="s">
        <v>30</v>
      </c>
      <c r="J10" s="73" t="s">
        <v>101</v>
      </c>
      <c r="K10" s="73" t="s">
        <v>149</v>
      </c>
      <c r="L10" s="73" t="s">
        <v>149</v>
      </c>
      <c r="M10" s="109" t="s">
        <v>100</v>
      </c>
      <c r="N10" s="73" t="s">
        <v>149</v>
      </c>
      <c r="O10" s="73" t="s">
        <v>149</v>
      </c>
      <c r="P10" s="78">
        <v>24</v>
      </c>
      <c r="Q10" s="78" t="s">
        <v>148</v>
      </c>
      <c r="R10" s="73" t="s">
        <v>148</v>
      </c>
    </row>
    <row r="11" spans="1:23" x14ac:dyDescent="0.25">
      <c r="A11" s="184" t="s">
        <v>136</v>
      </c>
      <c r="B11" s="176"/>
      <c r="C11" s="176"/>
      <c r="D11" s="176"/>
      <c r="E11" s="176"/>
      <c r="F11" s="176"/>
      <c r="G11" s="176"/>
      <c r="H11" s="176"/>
      <c r="I11" s="176"/>
      <c r="J11" s="176"/>
      <c r="K11" s="176"/>
      <c r="L11" s="176"/>
      <c r="M11" s="176"/>
      <c r="N11" s="176"/>
      <c r="O11" s="176"/>
      <c r="P11" s="176"/>
      <c r="Q11" s="176"/>
      <c r="R11" s="176"/>
    </row>
    <row r="12" spans="1:23" ht="15.75" thickBot="1" x14ac:dyDescent="0.3">
      <c r="A12" s="185"/>
      <c r="B12" s="177"/>
      <c r="C12" s="177"/>
      <c r="D12" s="177"/>
      <c r="E12" s="177"/>
      <c r="F12" s="177"/>
      <c r="G12" s="177"/>
      <c r="H12" s="177"/>
      <c r="I12" s="177"/>
      <c r="J12" s="177"/>
      <c r="K12" s="177"/>
      <c r="L12" s="177"/>
      <c r="M12" s="177"/>
      <c r="N12" s="177"/>
      <c r="O12" s="177"/>
      <c r="P12" s="177"/>
      <c r="Q12" s="177"/>
      <c r="R12" s="177"/>
    </row>
    <row r="13" spans="1:23" ht="15.75" thickBot="1" x14ac:dyDescent="0.3"/>
    <row r="14" spans="1:23" ht="36" customHeight="1" x14ac:dyDescent="0.25">
      <c r="A14" s="174" t="s">
        <v>63</v>
      </c>
      <c r="B14" s="174" t="s">
        <v>83</v>
      </c>
      <c r="C14" s="174" t="s">
        <v>65</v>
      </c>
      <c r="D14" s="174" t="s">
        <v>86</v>
      </c>
      <c r="E14" s="174" t="s">
        <v>141</v>
      </c>
      <c r="F14" s="174" t="s">
        <v>88</v>
      </c>
      <c r="G14" s="174" t="s">
        <v>144</v>
      </c>
      <c r="H14" s="174" t="s">
        <v>90</v>
      </c>
      <c r="I14" s="174" t="s">
        <v>92</v>
      </c>
      <c r="J14" s="174" t="s">
        <v>94</v>
      </c>
      <c r="K14" s="174" t="s">
        <v>96</v>
      </c>
      <c r="L14" s="174" t="s">
        <v>98</v>
      </c>
      <c r="M14" s="174" t="s">
        <v>139</v>
      </c>
      <c r="N14" s="174" t="s">
        <v>143</v>
      </c>
      <c r="O14" s="174" t="s">
        <v>53</v>
      </c>
      <c r="P14" s="174" t="s">
        <v>132</v>
      </c>
      <c r="Q14" s="174" t="s">
        <v>147</v>
      </c>
      <c r="R14" s="174" t="s">
        <v>80</v>
      </c>
      <c r="S14" s="174" t="s">
        <v>64</v>
      </c>
      <c r="T14" s="174" t="s">
        <v>78</v>
      </c>
      <c r="U14" s="174" t="s">
        <v>79</v>
      </c>
      <c r="V14" s="174" t="s">
        <v>137</v>
      </c>
      <c r="W14" s="174" t="s">
        <v>146</v>
      </c>
    </row>
    <row r="15" spans="1:23" ht="26.45" customHeight="1" thickBot="1" x14ac:dyDescent="0.3">
      <c r="A15" s="175"/>
      <c r="B15" s="175"/>
      <c r="C15" s="175"/>
      <c r="D15" s="175"/>
      <c r="E15" s="175"/>
      <c r="F15" s="175"/>
      <c r="G15" s="175"/>
      <c r="H15" s="175"/>
      <c r="I15" s="175"/>
      <c r="J15" s="175"/>
      <c r="K15" s="175"/>
      <c r="L15" s="175"/>
      <c r="M15" s="175"/>
      <c r="N15" s="175"/>
      <c r="O15" s="175"/>
      <c r="P15" s="175"/>
      <c r="Q15" s="175"/>
      <c r="R15" s="175"/>
      <c r="S15" s="175"/>
      <c r="T15" s="175"/>
      <c r="U15" s="175"/>
      <c r="V15" s="175"/>
      <c r="W15" s="175"/>
    </row>
    <row r="16" spans="1:23" s="22" customFormat="1" ht="90.6" customHeight="1" thickBot="1" x14ac:dyDescent="0.3">
      <c r="A16" s="79" t="s">
        <v>32</v>
      </c>
      <c r="B16" s="73" t="str">
        <f>Instructions!D13</f>
        <v>Barcode Label Printers comparable in performance to Zebra ZD421T Label Printer Wired &amp; Wireless Bluetooth Product SKU: ZD4A043-30EM00EZ or equivalent.</v>
      </c>
      <c r="C16" s="73" t="s">
        <v>99</v>
      </c>
      <c r="D16" s="73" t="s">
        <v>87</v>
      </c>
      <c r="E16" s="73" t="s">
        <v>142</v>
      </c>
      <c r="F16" s="73" t="s">
        <v>89</v>
      </c>
      <c r="G16" s="73" t="s">
        <v>145</v>
      </c>
      <c r="H16" s="73" t="s">
        <v>91</v>
      </c>
      <c r="I16" s="73" t="s">
        <v>93</v>
      </c>
      <c r="J16" s="73" t="s">
        <v>95</v>
      </c>
      <c r="K16" s="73" t="s">
        <v>97</v>
      </c>
      <c r="L16" s="73" t="s">
        <v>148</v>
      </c>
      <c r="M16" s="105" t="s">
        <v>140</v>
      </c>
      <c r="N16" s="105" t="s">
        <v>148</v>
      </c>
      <c r="O16" s="73" t="s">
        <v>30</v>
      </c>
      <c r="P16" s="73" t="s">
        <v>149</v>
      </c>
      <c r="Q16" s="109" t="s">
        <v>100</v>
      </c>
      <c r="R16" s="73" t="s">
        <v>148</v>
      </c>
      <c r="S16" s="73" t="s">
        <v>57</v>
      </c>
      <c r="T16" s="83">
        <v>36</v>
      </c>
      <c r="U16" s="78" t="s">
        <v>84</v>
      </c>
      <c r="V16" s="73" t="s">
        <v>57</v>
      </c>
      <c r="W16" s="73" t="s">
        <v>57</v>
      </c>
    </row>
    <row r="17" spans="1:23" ht="24.6" customHeight="1" x14ac:dyDescent="0.25">
      <c r="A17" s="184" t="s">
        <v>136</v>
      </c>
      <c r="B17" s="176"/>
      <c r="C17" s="176"/>
      <c r="D17" s="176"/>
      <c r="E17" s="176"/>
      <c r="F17" s="176"/>
      <c r="G17" s="105"/>
      <c r="H17" s="176"/>
      <c r="I17" s="176"/>
      <c r="J17" s="176"/>
      <c r="K17" s="176"/>
      <c r="L17" s="194"/>
      <c r="M17" s="178"/>
      <c r="N17" s="176"/>
      <c r="O17" s="196"/>
      <c r="P17" s="176"/>
      <c r="Q17" s="176"/>
      <c r="R17" s="192"/>
      <c r="S17" s="192"/>
      <c r="T17" s="192"/>
      <c r="U17" s="192"/>
      <c r="V17" s="176"/>
      <c r="W17" s="176"/>
    </row>
    <row r="18" spans="1:23" ht="15.75" thickBot="1" x14ac:dyDescent="0.3">
      <c r="A18" s="185"/>
      <c r="B18" s="177"/>
      <c r="C18" s="177"/>
      <c r="D18" s="177"/>
      <c r="E18" s="177"/>
      <c r="F18" s="177"/>
      <c r="G18" s="106"/>
      <c r="H18" s="177"/>
      <c r="I18" s="177"/>
      <c r="J18" s="177"/>
      <c r="K18" s="177"/>
      <c r="L18" s="195"/>
      <c r="M18" s="179"/>
      <c r="N18" s="177"/>
      <c r="O18" s="197"/>
      <c r="P18" s="177"/>
      <c r="Q18" s="177"/>
      <c r="R18" s="193"/>
      <c r="S18" s="193"/>
      <c r="T18" s="193"/>
      <c r="U18" s="193"/>
      <c r="V18" s="177"/>
      <c r="W18" s="177"/>
    </row>
    <row r="19" spans="1:23" ht="15.75" thickBot="1" x14ac:dyDescent="0.3"/>
    <row r="20" spans="1:23" ht="36" customHeight="1" x14ac:dyDescent="0.25">
      <c r="A20" s="174" t="s">
        <v>63</v>
      </c>
      <c r="B20" s="174" t="s">
        <v>152</v>
      </c>
      <c r="C20" s="174" t="s">
        <v>111</v>
      </c>
      <c r="D20" s="174" t="s">
        <v>119</v>
      </c>
      <c r="E20" s="174" t="s">
        <v>112</v>
      </c>
      <c r="F20" s="174" t="s">
        <v>113</v>
      </c>
      <c r="G20" s="174" t="s">
        <v>116</v>
      </c>
      <c r="H20" s="174" t="s">
        <v>120</v>
      </c>
      <c r="I20" s="174" t="s">
        <v>123</v>
      </c>
      <c r="J20" s="174" t="s">
        <v>121</v>
      </c>
      <c r="K20" s="174" t="s">
        <v>122</v>
      </c>
      <c r="L20" s="174" t="s">
        <v>117</v>
      </c>
      <c r="M20" s="174" t="s">
        <v>138</v>
      </c>
    </row>
    <row r="21" spans="1:23" ht="60.95" customHeight="1" thickBot="1" x14ac:dyDescent="0.3">
      <c r="A21" s="175"/>
      <c r="B21" s="175"/>
      <c r="C21" s="175"/>
      <c r="D21" s="175"/>
      <c r="E21" s="175"/>
      <c r="F21" s="175"/>
      <c r="G21" s="175"/>
      <c r="H21" s="175"/>
      <c r="I21" s="175"/>
      <c r="J21" s="175"/>
      <c r="K21" s="175"/>
      <c r="L21" s="175"/>
      <c r="M21" s="175"/>
    </row>
    <row r="22" spans="1:23" ht="24.75" thickBot="1" x14ac:dyDescent="0.3">
      <c r="A22" s="104" t="s">
        <v>33</v>
      </c>
      <c r="B22" s="103" t="s">
        <v>124</v>
      </c>
      <c r="C22" s="103" t="s">
        <v>110</v>
      </c>
      <c r="D22" s="103" t="s">
        <v>118</v>
      </c>
      <c r="E22" s="103" t="s">
        <v>115</v>
      </c>
      <c r="F22" s="103" t="s">
        <v>114</v>
      </c>
      <c r="G22" s="103" t="s">
        <v>148</v>
      </c>
      <c r="H22" s="107" t="s">
        <v>148</v>
      </c>
      <c r="I22" s="107" t="s">
        <v>148</v>
      </c>
      <c r="J22" s="107" t="s">
        <v>148</v>
      </c>
      <c r="K22" s="107" t="s">
        <v>148</v>
      </c>
      <c r="L22" s="107" t="s">
        <v>148</v>
      </c>
      <c r="M22" s="103" t="s">
        <v>148</v>
      </c>
    </row>
    <row r="23" spans="1:23" ht="24.6" customHeight="1" x14ac:dyDescent="0.25">
      <c r="A23" s="186" t="s">
        <v>135</v>
      </c>
      <c r="B23" s="188"/>
      <c r="C23" s="180"/>
      <c r="D23" s="180"/>
      <c r="E23" s="180"/>
      <c r="F23" s="180"/>
      <c r="G23" s="180"/>
      <c r="H23" s="180"/>
      <c r="I23" s="180"/>
      <c r="J23" s="180"/>
      <c r="K23" s="180"/>
      <c r="L23" s="180"/>
      <c r="M23" s="176"/>
    </row>
    <row r="24" spans="1:23" ht="15.75" thickBot="1" x14ac:dyDescent="0.3">
      <c r="A24" s="187"/>
      <c r="B24" s="189"/>
      <c r="C24" s="181"/>
      <c r="D24" s="181"/>
      <c r="E24" s="181"/>
      <c r="F24" s="181"/>
      <c r="G24" s="181"/>
      <c r="H24" s="181"/>
      <c r="I24" s="181"/>
      <c r="J24" s="181"/>
      <c r="K24" s="181"/>
      <c r="L24" s="181"/>
      <c r="M24" s="177"/>
    </row>
    <row r="26" spans="1:23" ht="15.75" thickBot="1" x14ac:dyDescent="0.3"/>
    <row r="27" spans="1:23" ht="24" customHeight="1" x14ac:dyDescent="0.25">
      <c r="A27" s="174" t="s">
        <v>20</v>
      </c>
      <c r="B27" s="174" t="s">
        <v>153</v>
      </c>
      <c r="C27" s="174" t="s">
        <v>25</v>
      </c>
      <c r="D27" s="174" t="s">
        <v>51</v>
      </c>
      <c r="E27" s="174" t="s">
        <v>50</v>
      </c>
      <c r="F27" s="174" t="s">
        <v>62</v>
      </c>
      <c r="G27" s="174" t="s">
        <v>61</v>
      </c>
      <c r="H27" s="174" t="s">
        <v>53</v>
      </c>
      <c r="I27" s="174" t="s">
        <v>133</v>
      </c>
      <c r="J27" s="174" t="s">
        <v>26</v>
      </c>
      <c r="K27" s="110" t="s">
        <v>39</v>
      </c>
      <c r="L27" s="110" t="s">
        <v>39</v>
      </c>
    </row>
    <row r="28" spans="1:23" ht="84.75" thickBot="1" x14ac:dyDescent="0.3">
      <c r="A28" s="175"/>
      <c r="B28" s="175"/>
      <c r="C28" s="175"/>
      <c r="D28" s="175"/>
      <c r="E28" s="175"/>
      <c r="F28" s="175"/>
      <c r="G28" s="175"/>
      <c r="H28" s="175"/>
      <c r="I28" s="175"/>
      <c r="J28" s="175"/>
      <c r="K28" s="51" t="s">
        <v>54</v>
      </c>
      <c r="L28" s="51" t="s">
        <v>49</v>
      </c>
    </row>
    <row r="29" spans="1:23" ht="24" x14ac:dyDescent="0.25">
      <c r="A29" s="190" t="s">
        <v>40</v>
      </c>
      <c r="B29" s="52" t="s">
        <v>28</v>
      </c>
      <c r="C29" s="176" t="s">
        <v>52</v>
      </c>
      <c r="D29" s="176" t="s">
        <v>148</v>
      </c>
      <c r="E29" s="176" t="s">
        <v>148</v>
      </c>
      <c r="F29" s="176"/>
      <c r="G29" s="176"/>
      <c r="H29" s="176" t="s">
        <v>148</v>
      </c>
      <c r="I29" s="176" t="s">
        <v>148</v>
      </c>
      <c r="J29" s="176" t="s">
        <v>148</v>
      </c>
      <c r="K29" s="176" t="s">
        <v>148</v>
      </c>
      <c r="L29" s="176" t="s">
        <v>148</v>
      </c>
    </row>
    <row r="30" spans="1:23" ht="15.75" thickBot="1" x14ac:dyDescent="0.3">
      <c r="A30" s="191"/>
      <c r="B30" s="108" t="s">
        <v>29</v>
      </c>
      <c r="C30" s="177"/>
      <c r="D30" s="177"/>
      <c r="E30" s="177"/>
      <c r="F30" s="177"/>
      <c r="G30" s="177"/>
      <c r="H30" s="177"/>
      <c r="I30" s="177"/>
      <c r="J30" s="177"/>
      <c r="K30" s="177"/>
      <c r="L30" s="177"/>
    </row>
    <row r="31" spans="1:23" ht="14.45" customHeight="1" x14ac:dyDescent="0.25">
      <c r="A31" s="184" t="s">
        <v>136</v>
      </c>
      <c r="B31" s="180"/>
      <c r="C31" s="180"/>
      <c r="D31" s="180"/>
      <c r="E31" s="180"/>
      <c r="F31" s="180"/>
      <c r="G31" s="180"/>
      <c r="H31" s="180"/>
      <c r="I31" s="180"/>
      <c r="J31" s="180"/>
      <c r="K31" s="180"/>
      <c r="L31" s="180"/>
    </row>
    <row r="32" spans="1:23" ht="39.75" customHeight="1" thickBot="1" x14ac:dyDescent="0.3">
      <c r="A32" s="185"/>
      <c r="B32" s="181"/>
      <c r="C32" s="181"/>
      <c r="D32" s="181"/>
      <c r="E32" s="181"/>
      <c r="F32" s="181"/>
      <c r="G32" s="181"/>
      <c r="H32" s="181"/>
      <c r="I32" s="181"/>
      <c r="J32" s="181"/>
      <c r="K32" s="181"/>
      <c r="L32" s="181"/>
    </row>
  </sheetData>
  <mergeCells count="173">
    <mergeCell ref="R11:R12"/>
    <mergeCell ref="O11:O12"/>
    <mergeCell ref="P11:P12"/>
    <mergeCell ref="Q11:Q12"/>
    <mergeCell ref="K11:K12"/>
    <mergeCell ref="L11:L12"/>
    <mergeCell ref="M11:M12"/>
    <mergeCell ref="N11:N12"/>
    <mergeCell ref="J5:J6"/>
    <mergeCell ref="K5:K6"/>
    <mergeCell ref="L5:L6"/>
    <mergeCell ref="M5:M6"/>
    <mergeCell ref="N5:N6"/>
    <mergeCell ref="O5:O6"/>
    <mergeCell ref="P5:P6"/>
    <mergeCell ref="M23:M24"/>
    <mergeCell ref="V17:V18"/>
    <mergeCell ref="U17:U18"/>
    <mergeCell ref="R17:R18"/>
    <mergeCell ref="S17:S18"/>
    <mergeCell ref="T17:T18"/>
    <mergeCell ref="K17:K18"/>
    <mergeCell ref="Q17:Q18"/>
    <mergeCell ref="I17:I18"/>
    <mergeCell ref="J17:J18"/>
    <mergeCell ref="L17:L18"/>
    <mergeCell ref="O17:O18"/>
    <mergeCell ref="M20:M21"/>
    <mergeCell ref="I20:I21"/>
    <mergeCell ref="J20:J21"/>
    <mergeCell ref="B31:B32"/>
    <mergeCell ref="K29:K30"/>
    <mergeCell ref="L29:L30"/>
    <mergeCell ref="A31:A32"/>
    <mergeCell ref="C31:C32"/>
    <mergeCell ref="D31:D32"/>
    <mergeCell ref="E31:E32"/>
    <mergeCell ref="F31:F32"/>
    <mergeCell ref="G31:G32"/>
    <mergeCell ref="H31:H32"/>
    <mergeCell ref="I31:I32"/>
    <mergeCell ref="J31:J32"/>
    <mergeCell ref="K31:K32"/>
    <mergeCell ref="L31:L32"/>
    <mergeCell ref="G29:G30"/>
    <mergeCell ref="H29:H30"/>
    <mergeCell ref="I29:I30"/>
    <mergeCell ref="J29:J30"/>
    <mergeCell ref="A29:A30"/>
    <mergeCell ref="C29:C30"/>
    <mergeCell ref="D29:D30"/>
    <mergeCell ref="E29:E30"/>
    <mergeCell ref="F29:F30"/>
    <mergeCell ref="A20:A21"/>
    <mergeCell ref="B20:B21"/>
    <mergeCell ref="C20:C21"/>
    <mergeCell ref="D20:D21"/>
    <mergeCell ref="E20:E21"/>
    <mergeCell ref="B17:B18"/>
    <mergeCell ref="C17:C18"/>
    <mergeCell ref="D17:D18"/>
    <mergeCell ref="A11:A12"/>
    <mergeCell ref="B11:B12"/>
    <mergeCell ref="C11:C12"/>
    <mergeCell ref="D11:D12"/>
    <mergeCell ref="E11:E12"/>
    <mergeCell ref="A17:A18"/>
    <mergeCell ref="E17:E18"/>
    <mergeCell ref="B14:B15"/>
    <mergeCell ref="D14:D15"/>
    <mergeCell ref="A27:A28"/>
    <mergeCell ref="B27:B28"/>
    <mergeCell ref="C27:C28"/>
    <mergeCell ref="D27:D28"/>
    <mergeCell ref="E27:E28"/>
    <mergeCell ref="A23:A24"/>
    <mergeCell ref="C23:C24"/>
    <mergeCell ref="B23:B24"/>
    <mergeCell ref="D23:D24"/>
    <mergeCell ref="E23:E24"/>
    <mergeCell ref="O2:O3"/>
    <mergeCell ref="P2:P3"/>
    <mergeCell ref="N2:N3"/>
    <mergeCell ref="M2:M3"/>
    <mergeCell ref="A1:P1"/>
    <mergeCell ref="A8:A9"/>
    <mergeCell ref="B8:B9"/>
    <mergeCell ref="C8:C9"/>
    <mergeCell ref="A14:A15"/>
    <mergeCell ref="F11:F12"/>
    <mergeCell ref="G11:G12"/>
    <mergeCell ref="I11:I12"/>
    <mergeCell ref="J11:J12"/>
    <mergeCell ref="F14:F15"/>
    <mergeCell ref="H14:H15"/>
    <mergeCell ref="A5:A6"/>
    <mergeCell ref="B5:B6"/>
    <mergeCell ref="C5:C6"/>
    <mergeCell ref="D5:D6"/>
    <mergeCell ref="E5:E6"/>
    <mergeCell ref="F5:F6"/>
    <mergeCell ref="G5:G6"/>
    <mergeCell ref="H5:H6"/>
    <mergeCell ref="I5:I6"/>
    <mergeCell ref="A2:A3"/>
    <mergeCell ref="B2:B3"/>
    <mergeCell ref="C2:C3"/>
    <mergeCell ref="D2:D3"/>
    <mergeCell ref="E2:E3"/>
    <mergeCell ref="F2:F3"/>
    <mergeCell ref="J2:J3"/>
    <mergeCell ref="K2:K3"/>
    <mergeCell ref="L2:L3"/>
    <mergeCell ref="G2:G3"/>
    <mergeCell ref="E8:E9"/>
    <mergeCell ref="F8:F9"/>
    <mergeCell ref="G8:G9"/>
    <mergeCell ref="D8:D9"/>
    <mergeCell ref="K20:K21"/>
    <mergeCell ref="L20:L21"/>
    <mergeCell ref="J27:J28"/>
    <mergeCell ref="R8:R9"/>
    <mergeCell ref="H2:H3"/>
    <mergeCell ref="I2:I3"/>
    <mergeCell ref="F27:F28"/>
    <mergeCell ref="G27:G28"/>
    <mergeCell ref="H27:H28"/>
    <mergeCell ref="I27:I28"/>
    <mergeCell ref="F23:F24"/>
    <mergeCell ref="G23:G24"/>
    <mergeCell ref="H23:H24"/>
    <mergeCell ref="F20:F21"/>
    <mergeCell ref="G20:G21"/>
    <mergeCell ref="H20:H21"/>
    <mergeCell ref="I23:I24"/>
    <mergeCell ref="J23:J24"/>
    <mergeCell ref="K23:K24"/>
    <mergeCell ref="L23:L24"/>
    <mergeCell ref="M14:M15"/>
    <mergeCell ref="M17:M18"/>
    <mergeCell ref="N14:N15"/>
    <mergeCell ref="N17:N18"/>
    <mergeCell ref="K14:K15"/>
    <mergeCell ref="L14:L15"/>
    <mergeCell ref="C14:C15"/>
    <mergeCell ref="E14:E15"/>
    <mergeCell ref="G14:G15"/>
    <mergeCell ref="F17:F18"/>
    <mergeCell ref="H17:H18"/>
    <mergeCell ref="W14:W15"/>
    <mergeCell ref="W17:W18"/>
    <mergeCell ref="H8:H9"/>
    <mergeCell ref="H11:H12"/>
    <mergeCell ref="P14:P15"/>
    <mergeCell ref="P17:P18"/>
    <mergeCell ref="V14:V15"/>
    <mergeCell ref="O14:O15"/>
    <mergeCell ref="Q14:Q15"/>
    <mergeCell ref="R14:R15"/>
    <mergeCell ref="S14:S15"/>
    <mergeCell ref="I14:I15"/>
    <mergeCell ref="J14:J15"/>
    <mergeCell ref="O8:O9"/>
    <mergeCell ref="P8:P9"/>
    <mergeCell ref="Q8:Q9"/>
    <mergeCell ref="L8:L9"/>
    <mergeCell ref="M8:M9"/>
    <mergeCell ref="N8:N9"/>
    <mergeCell ref="I8:I9"/>
    <mergeCell ref="J8:J9"/>
    <mergeCell ref="K8:K9"/>
    <mergeCell ref="T14:T15"/>
    <mergeCell ref="U14:U1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Pricing Schedule</vt:lpstr>
      <vt:lpstr>Sheet1</vt:lpstr>
      <vt:lpstr>Appendix A Device Specs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2026-09-08T08:57:23Z</dcterms:created>
  <dcterms:modified xsi:type="dcterms:W3CDTF">2026-09-08T08:57:29Z</dcterms:modified>
</cp:coreProperties>
</file>