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alwayharbour.sharepoint.com/sites/Finance/Shared Documents/Procurement/Civil Engineering Services 2026/"/>
    </mc:Choice>
  </mc:AlternateContent>
  <xr:revisionPtr revIDLastSave="0" documentId="8_{EF253B38-E16F-4DC5-9581-02A514A7320C}" xr6:coauthVersionLast="47" xr6:coauthVersionMax="47" xr10:uidLastSave="{00000000-0000-0000-0000-000000000000}"/>
  <bookViews>
    <workbookView xWindow="-108" yWindow="-108" windowWidth="23256" windowHeight="13896" activeTab="2" xr2:uid="{00000000-000D-0000-FFFF-FFFF00000000}"/>
  </bookViews>
  <sheets>
    <sheet name="Instructions" sheetId="2" r:id="rId1"/>
    <sheet name="Hourly Rates" sheetId="1" r:id="rId2"/>
    <sheet name="Confirmation" sheetId="3" r:id="rId3"/>
  </sheets>
  <externalReferences>
    <externalReference r:id="rId4"/>
  </externalReferences>
  <definedNames>
    <definedName name="ConsortiaType">'[1]dropdown ref data'!$A$1:$A$4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 i="1" l="1"/>
  <c r="G17" i="1"/>
  <c r="G18" i="1"/>
  <c r="G20" i="1"/>
  <c r="E17" i="1"/>
  <c r="E19" i="1"/>
  <c r="G16" i="1"/>
  <c r="E15" i="1"/>
  <c r="G15" i="1" s="1"/>
  <c r="G21" i="1" s="1"/>
  <c r="E6" i="1"/>
  <c r="G6" i="1" s="1"/>
  <c r="G7" i="1"/>
  <c r="E8" i="1"/>
  <c r="G8" i="1" s="1"/>
  <c r="E7" i="1"/>
  <c r="E5" i="1"/>
  <c r="G5" i="1" s="1"/>
  <c r="E4" i="1"/>
  <c r="G4" i="1" s="1"/>
  <c r="C29" i="1" l="1"/>
  <c r="G23" i="1"/>
  <c r="G9" i="1"/>
  <c r="G11" i="1" l="1"/>
  <c r="C27" i="1"/>
  <c r="C31" i="1" s="1"/>
</calcChain>
</file>

<file path=xl/sharedStrings.xml><?xml version="1.0" encoding="utf-8"?>
<sst xmlns="http://schemas.openxmlformats.org/spreadsheetml/2006/main" count="66" uniqueCount="57">
  <si>
    <t>Notional Hours</t>
  </si>
  <si>
    <t>Total Cost (HRxNH)</t>
  </si>
  <si>
    <t>Director (7+ Years’ Experience)</t>
  </si>
  <si>
    <r>
      <t>Senior Engineer (3-7 Years’ Experience</t>
    </r>
    <r>
      <rPr>
        <sz val="12"/>
        <color theme="1"/>
        <rFont val="Calibri"/>
        <family val="2"/>
        <scheme val="minor"/>
      </rPr>
      <t>)</t>
    </r>
  </si>
  <si>
    <t>Junior Engineer (0-3 Years’ Experience)</t>
  </si>
  <si>
    <t>Technician</t>
  </si>
  <si>
    <t>Labourer</t>
  </si>
  <si>
    <r>
      <t>A)</t>
    </r>
    <r>
      <rPr>
        <b/>
        <sz val="7"/>
        <color theme="1"/>
        <rFont val="Times New Roman"/>
        <family val="1"/>
      </rPr>
      <t xml:space="preserve">     </t>
    </r>
    <r>
      <rPr>
        <b/>
        <u/>
        <sz val="12"/>
        <color rgb="FF000000"/>
        <rFont val="Calibri"/>
        <family val="2"/>
        <scheme val="minor"/>
      </rPr>
      <t>Total Resource Price</t>
    </r>
  </si>
  <si>
    <t>€____________</t>
  </si>
  <si>
    <t>Level 1:</t>
  </si>
  <si>
    <t>Compaction Tools</t>
  </si>
  <si>
    <t xml:space="preserve">Level 2: </t>
  </si>
  <si>
    <t>5/7 tonne machines or equivalent</t>
  </si>
  <si>
    <t>Level 3:</t>
  </si>
  <si>
    <t>16 – 20 tonne diggers or equivalent</t>
  </si>
  <si>
    <t>Hourly Price Range for Framework Agreement</t>
  </si>
  <si>
    <t>Minimum Hourly Rate</t>
  </si>
  <si>
    <t>Maximum Hourly Rate</t>
  </si>
  <si>
    <t>Average Hourly Rate*</t>
  </si>
  <si>
    <t>Sub-Total:</t>
  </si>
  <si>
    <t>VAT Rate: (%)</t>
  </si>
  <si>
    <r>
      <t>B)</t>
    </r>
    <r>
      <rPr>
        <b/>
        <sz val="7"/>
        <color theme="1"/>
        <rFont val="Times New Roman"/>
        <family val="1"/>
      </rPr>
      <t xml:space="preserve">     </t>
    </r>
    <r>
      <rPr>
        <b/>
        <u/>
        <sz val="12"/>
        <color rgb="FF000000"/>
        <rFont val="Calibri"/>
        <family val="2"/>
        <scheme val="minor"/>
      </rPr>
      <t>Total Plant Price</t>
    </r>
  </si>
  <si>
    <t>Total Sample Project Price</t>
  </si>
  <si>
    <r>
      <t>A)</t>
    </r>
    <r>
      <rPr>
        <b/>
        <sz val="7"/>
        <color theme="1"/>
        <rFont val="Times New Roman"/>
        <family val="1"/>
      </rPr>
      <t xml:space="preserve">     </t>
    </r>
    <r>
      <rPr>
        <b/>
        <u/>
        <sz val="12"/>
        <color theme="1"/>
        <rFont val="Calibri"/>
        <family val="2"/>
        <scheme val="minor"/>
      </rPr>
      <t>Total Resource Price</t>
    </r>
  </si>
  <si>
    <r>
      <t>B)</t>
    </r>
    <r>
      <rPr>
        <b/>
        <sz val="7"/>
        <color theme="1"/>
        <rFont val="Times New Roman"/>
        <family val="1"/>
      </rPr>
      <t xml:space="preserve">     </t>
    </r>
    <r>
      <rPr>
        <b/>
        <u/>
        <sz val="12"/>
        <color theme="1"/>
        <rFont val="Calibri"/>
        <family val="2"/>
        <scheme val="minor"/>
      </rPr>
      <t>Total Plant Price</t>
    </r>
  </si>
  <si>
    <t>Total Tendered Price</t>
  </si>
  <si>
    <t>(Total = A + B Excluding VAT)</t>
  </si>
  <si>
    <t>A) ENGINEERING RESOURCES</t>
  </si>
  <si>
    <t>B) PLANT RESOURCES</t>
  </si>
  <si>
    <t>INSTRUCTIONS TO TENDERERS FOR COMPLETION OF PRICING SCHEDULE</t>
  </si>
  <si>
    <t>5. The notional hours within the 'Hourly Rates' tab are included  for a sample project and solely used for Evaluation Purposes.</t>
  </si>
  <si>
    <t xml:space="preserve">2. Tenderers must complete all areas of the 'Hourly Rates Pricing Schedule (cells in blue colour). Failure to do so may result in the tender being deemed incomplete and therefore eliminated from the tender process. </t>
  </si>
  <si>
    <t>I/We confirm that I/we</t>
  </si>
  <si>
    <r>
      <t>l</t>
    </r>
    <r>
      <rPr>
        <sz val="7"/>
        <color theme="1"/>
        <rFont val="Times New Roman"/>
        <family val="1"/>
      </rPr>
      <t xml:space="preserve">          </t>
    </r>
    <r>
      <rPr>
        <sz val="12"/>
        <color theme="1"/>
        <rFont val="Calibri"/>
        <family val="2"/>
        <scheme val="minor"/>
      </rPr>
      <t>Agree that you are not bound to accept the most economically advantageous or any tender you may receive,</t>
    </r>
  </si>
  <si>
    <r>
      <t>l</t>
    </r>
    <r>
      <rPr>
        <sz val="7"/>
        <color theme="1"/>
        <rFont val="Times New Roman"/>
        <family val="1"/>
      </rPr>
      <t xml:space="preserve">          </t>
    </r>
    <r>
      <rPr>
        <sz val="12"/>
        <color theme="1"/>
        <rFont val="Calibri"/>
        <family val="2"/>
        <scheme val="minor"/>
      </rPr>
      <t>Have read and thoroughly examined the Request for Tenders (“RFT”),</t>
    </r>
  </si>
  <si>
    <r>
      <t>l</t>
    </r>
    <r>
      <rPr>
        <sz val="7"/>
        <color theme="1"/>
        <rFont val="Times New Roman"/>
        <family val="1"/>
      </rPr>
      <t xml:space="preserve">          </t>
    </r>
    <r>
      <rPr>
        <sz val="12"/>
        <color theme="1"/>
        <rFont val="Calibri"/>
        <family val="2"/>
        <scheme val="minor"/>
      </rPr>
      <t>Fully understand the RFT and GHC requirements,</t>
    </r>
  </si>
  <si>
    <r>
      <t>l</t>
    </r>
    <r>
      <rPr>
        <sz val="7"/>
        <color theme="1"/>
        <rFont val="Times New Roman"/>
        <family val="1"/>
      </rPr>
      <t xml:space="preserve">          </t>
    </r>
    <r>
      <rPr>
        <sz val="12"/>
        <color theme="1"/>
        <rFont val="Calibri"/>
        <family val="2"/>
        <scheme val="minor"/>
      </rPr>
      <t>Undertake to treat the details of this RFT, its tender [and any subsequent negotiations] as private and confidential,</t>
    </r>
  </si>
  <si>
    <r>
      <t>l</t>
    </r>
    <r>
      <rPr>
        <sz val="7"/>
        <color theme="1"/>
        <rFont val="Times New Roman"/>
        <family val="1"/>
      </rPr>
      <t xml:space="preserve">          </t>
    </r>
    <r>
      <rPr>
        <sz val="12"/>
        <color theme="1"/>
        <rFont val="Calibri"/>
        <family val="2"/>
        <scheme val="minor"/>
      </rPr>
      <t>Acknowledge that acceptance by GHC of its tender will not constitute a binding and enforceable agreement and that a legally enforceable agreement will not exist until and unless the contract has been executed by GHC and the tenderer,</t>
    </r>
  </si>
  <si>
    <r>
      <t>l</t>
    </r>
    <r>
      <rPr>
        <sz val="7"/>
        <color theme="1"/>
        <rFont val="Times New Roman"/>
        <family val="1"/>
      </rPr>
      <t xml:space="preserve">          </t>
    </r>
    <r>
      <rPr>
        <sz val="12"/>
        <color theme="1"/>
        <rFont val="Calibri"/>
        <family val="2"/>
        <scheme val="minor"/>
      </rPr>
      <t>Have availed of all offers for additional information or have otherwise satisfied myself/ourselves as to conditions that may in any manner affect the performance of the contract,</t>
    </r>
  </si>
  <si>
    <r>
      <t>l</t>
    </r>
    <r>
      <rPr>
        <sz val="7"/>
        <color theme="1"/>
        <rFont val="Times New Roman"/>
        <family val="1"/>
      </rPr>
      <t xml:space="preserve">          </t>
    </r>
    <r>
      <rPr>
        <sz val="12"/>
        <color theme="1"/>
        <rFont val="Calibri"/>
        <family val="2"/>
        <scheme val="minor"/>
      </rPr>
      <t>Have included everything necessary for the performance of the contract which are either expressly stated in the RFT or contained in any supplementary information or which could reasonably be inferred therefrom,</t>
    </r>
  </si>
  <si>
    <r>
      <t>l</t>
    </r>
    <r>
      <rPr>
        <sz val="7"/>
        <color theme="1"/>
        <rFont val="Times New Roman"/>
        <family val="1"/>
      </rPr>
      <t xml:space="preserve">          </t>
    </r>
    <r>
      <rPr>
        <sz val="12"/>
        <color theme="1"/>
        <rFont val="Calibri"/>
        <family val="2"/>
        <scheme val="minor"/>
      </rPr>
      <t>Have found no errors, omissions, conflicts or ambiguities in the RFT except those which I/We have brought to the attention of GHC before the latest date for submitting queries,</t>
    </r>
  </si>
  <si>
    <r>
      <t>l</t>
    </r>
    <r>
      <rPr>
        <sz val="7"/>
        <color theme="1"/>
        <rFont val="Times New Roman"/>
        <family val="1"/>
      </rPr>
      <t xml:space="preserve">          </t>
    </r>
    <r>
      <rPr>
        <sz val="12"/>
        <color theme="1"/>
        <rFont val="Calibri"/>
        <family val="2"/>
        <scheme val="minor"/>
      </rPr>
      <t>Have included for compliance with all statutory requirements applicable in Ireland and those applicable in any country where parts of the contract may be performed that are in force 7 days prior to the deadline for receipt of tenders,</t>
    </r>
  </si>
  <si>
    <r>
      <t>l</t>
    </r>
    <r>
      <rPr>
        <sz val="7"/>
        <color theme="1"/>
        <rFont val="Times New Roman"/>
        <family val="1"/>
      </rPr>
      <t xml:space="preserve">          </t>
    </r>
    <r>
      <rPr>
        <sz val="12"/>
        <color theme="1"/>
        <rFont val="Calibri"/>
        <family val="2"/>
        <scheme val="minor"/>
      </rPr>
      <t>Will not, if awarded the contract, employ labour in a manner that is discriminatory in relation to gender, race, religious beliefs, age etc.,</t>
    </r>
  </si>
  <si>
    <r>
      <t>l</t>
    </r>
    <r>
      <rPr>
        <sz val="7"/>
        <color theme="1"/>
        <rFont val="Times New Roman"/>
        <family val="1"/>
      </rPr>
      <t xml:space="preserve">          </t>
    </r>
    <r>
      <rPr>
        <sz val="12"/>
        <color theme="1"/>
        <rFont val="Calibri"/>
        <family val="2"/>
        <scheme val="minor"/>
      </rPr>
      <t>Will not, if awarded the contract, source any part of the contract in countries subject to official international trading sanctions.</t>
    </r>
  </si>
  <si>
    <r>
      <t>l</t>
    </r>
    <r>
      <rPr>
        <sz val="7"/>
        <color theme="1"/>
        <rFont val="Times New Roman"/>
        <family val="1"/>
      </rPr>
      <t xml:space="preserve">          </t>
    </r>
    <r>
      <rPr>
        <sz val="12"/>
        <color theme="1"/>
        <rFont val="Calibri"/>
        <family val="2"/>
        <scheme val="minor"/>
      </rPr>
      <t>Confirm that all Data Subjects whose Personal Data is provided in our Tender have consented to the processing of such Personal Data by GHC the Evaluation Team and the supplier of the etenders.gov.ie website, for the purposes of our participation in this Competition or that we otherwise have a legal basis for providing such Personal Data to GHC for the purposes of our participation in this Competition and that we will provide evidence of such consent and / or legal basis to GHC upon request.</t>
    </r>
  </si>
  <si>
    <t>Signed: __________________________________ Date: ________________________</t>
  </si>
  <si>
    <t>Company: __________________________________</t>
  </si>
  <si>
    <t>(Total Hourly Rate x Notional Hours) including VAT</t>
  </si>
  <si>
    <t>6. Tenderers must sign the confirmation tab in agreement with the Pricing Terms</t>
  </si>
  <si>
    <t xml:space="preserve">7. Tenderers must upload their completed Pricing Schedule with their tender response in eTenders. Failure to upload and submit your completed Pricing Schedule will result in the elimination of the tender proposal. </t>
  </si>
  <si>
    <t xml:space="preserve">3.  Tenderers must include the VAT rates to be charge </t>
  </si>
  <si>
    <t>*Average Hourly Rates are automatically calculated, solely for Evaluation Purposes</t>
  </si>
  <si>
    <t>l          Will keep this offer open for acceptance, and will maintain the quoted rate ranges for the period specified in the RFT and in the Services Contract</t>
  </si>
  <si>
    <r>
      <t xml:space="preserve">4. </t>
    </r>
    <r>
      <rPr>
        <sz val="14"/>
        <color rgb="FFFF0000"/>
        <rFont val="Calibri"/>
        <family val="2"/>
        <charset val="238"/>
        <scheme val="minor"/>
      </rPr>
      <t>All hourly rates must fully reflect the tenderer’s proposed method of performance, including any costs associated with delivering its Environmental Sustainability and GPP commitments under this RFT. No additional charges will be accepted in respect of such commitments.</t>
    </r>
  </si>
  <si>
    <r>
      <t xml:space="preserve">1.  Tenderers must complete the 'Hourly Rates' tab. Tenderers are to provide a range of fixed Hourly Rates, from Minimum to Maximum which will remain in place </t>
    </r>
    <r>
      <rPr>
        <sz val="14"/>
        <color rgb="FFFF0000"/>
        <rFont val="Calibri"/>
        <family val="2"/>
        <charset val="238"/>
        <scheme val="minor"/>
      </rPr>
      <t xml:space="preserve">for the duration of the Framework Agreement (initial 4‑year term)” and, if the client wishes, add “and any extension(s) in accordance with the RFT and the Services Contract. </t>
    </r>
    <r>
      <rPr>
        <sz val="14"/>
        <color theme="1"/>
        <rFont val="Calibri"/>
        <family val="2"/>
        <scheme val="minor"/>
      </rPr>
      <t>Throughout the Framework Agreement, the successful tenderer will be bound to rates within these ranges for each project for similar Engineering + Plant Resources. For the avoidance of doubt, once the framework is set up, all one off jobs will be priced individually by way of quotation and these quotations will only be accepted once within the hourly rate ranges from this tender proposal</t>
    </r>
  </si>
  <si>
    <r>
      <rPr>
        <b/>
        <sz val="14"/>
        <color rgb="FFFF0000"/>
        <rFont val="Calibri"/>
        <family val="2"/>
        <scheme val="minor"/>
      </rPr>
      <t xml:space="preserve">I propose replacement: </t>
    </r>
    <r>
      <rPr>
        <sz val="14"/>
        <color rgb="FFFF0000"/>
        <rFont val="Calibri"/>
        <family val="2"/>
        <scheme val="minor"/>
      </rPr>
      <t xml:space="preserve">
For evaluation, the ‘Average Hourly Rate’ is used together with notional hours to calculate the Total Sample Project Price. The evaluation calculation is automatic and cannot be modified by tenderers
Optionally state that the successful tenderer may not submit job quotes below the minimum or above the maximum tendered hourly rate for each category during the framework term, except where expressly agreed by GHC</t>
    </r>
  </si>
  <si>
    <r>
      <rPr>
        <b/>
        <sz val="14"/>
        <color rgb="FFFF0000"/>
        <rFont val="Calibri"/>
        <family val="2"/>
        <charset val="238"/>
        <scheme val="minor"/>
      </rPr>
      <t xml:space="preserve">To be confirmed with the Client: </t>
    </r>
    <r>
      <rPr>
        <sz val="14"/>
        <color rgb="FFFF0000"/>
        <rFont val="Calibri"/>
        <family val="2"/>
        <charset val="238"/>
        <scheme val="minor"/>
      </rPr>
      <t xml:space="preserve">
 - whether any additional roles are needed, e.g. foreman/working supervisor or specialist marine plant (e.g. pontoons, barges) that are frequently called off for maintenance tasks.
- notional hours better reflect a realistic “typical maintenance package”, so the evaluated basket is representative and does not unduly favour one resource type.
- if we add or change roles, we shall ensure the RFT’s Appendix 2 / Section 2.10 cross‑refer to this schedule and describe price evaluation as based on the Total Sample Project Price derived from the pricing schedule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</si>
</sst>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1809]* #,##0.00_-;\-[$€-1809]* #,##0.00_-;_-[$€-1809]* &quot;-&quot;??_-;_-@_-"/>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2"/>
      <color rgb="FF000000"/>
      <name val="Calibri"/>
      <family val="2"/>
      <scheme val="minor"/>
    </font>
    <font>
      <sz val="12"/>
      <color theme="1"/>
      <name val="Calibri"/>
      <family val="2"/>
      <scheme val="minor"/>
    </font>
    <font>
      <b/>
      <sz val="7"/>
      <color theme="1"/>
      <name val="Times New Roman"/>
      <family val="1"/>
    </font>
    <font>
      <b/>
      <u/>
      <sz val="12"/>
      <color rgb="FF000000"/>
      <name val="Calibri"/>
      <family val="2"/>
      <scheme val="minor"/>
    </font>
    <font>
      <b/>
      <u/>
      <sz val="12"/>
      <color theme="1"/>
      <name val="Calibri"/>
      <family val="2"/>
      <scheme val="minor"/>
    </font>
    <font>
      <sz val="12"/>
      <name val="Calibri"/>
      <family val="2"/>
      <scheme val="minor"/>
    </font>
    <font>
      <sz val="12"/>
      <color theme="1"/>
      <name val="Wingdings"/>
      <charset val="2"/>
    </font>
    <font>
      <sz val="7"/>
      <color theme="1"/>
      <name val="Times New Roman"/>
      <family val="1"/>
    </font>
    <font>
      <b/>
      <sz val="14"/>
      <color theme="1"/>
      <name val="Calibri"/>
      <family val="2"/>
      <scheme val="minor"/>
    </font>
    <font>
      <sz val="14"/>
      <color theme="1"/>
      <name val="Calibri"/>
      <family val="2"/>
      <scheme val="minor"/>
    </font>
    <font>
      <sz val="14"/>
      <name val="Calibri"/>
      <family val="2"/>
      <scheme val="minor"/>
    </font>
    <font>
      <sz val="12"/>
      <color rgb="FFFF0000"/>
      <name val="Calibri"/>
      <family val="2"/>
      <charset val="238"/>
      <scheme val="minor"/>
    </font>
    <font>
      <sz val="14"/>
      <color rgb="FFFF0000"/>
      <name val="Calibri"/>
      <family val="2"/>
      <charset val="238"/>
      <scheme val="minor"/>
    </font>
    <font>
      <sz val="14"/>
      <color rgb="FFFF0000"/>
      <name val="Calibri"/>
      <family val="2"/>
      <scheme val="minor"/>
    </font>
    <font>
      <b/>
      <sz val="14"/>
      <color rgb="FFFF0000"/>
      <name val="Calibri"/>
      <family val="2"/>
      <scheme val="minor"/>
    </font>
    <font>
      <b/>
      <sz val="14"/>
      <color rgb="FFFF0000"/>
      <name val="Calibri"/>
      <family val="2"/>
      <charset val="238"/>
      <scheme val="minor"/>
    </font>
  </fonts>
  <fills count="6">
    <fill>
      <patternFill patternType="none"/>
    </fill>
    <fill>
      <patternFill patternType="gray125"/>
    </fill>
    <fill>
      <patternFill patternType="solid">
        <fgColor rgb="FFE5E5E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79998168889431442"/>
        <bgColor indexed="64"/>
      </patternFill>
    </fill>
  </fills>
  <borders count="27">
    <border>
      <left/>
      <right/>
      <top/>
      <bottom/>
      <diagonal/>
    </border>
    <border>
      <left style="medium">
        <color rgb="FF000001"/>
      </left>
      <right style="medium">
        <color rgb="FF000001"/>
      </right>
      <top style="medium">
        <color rgb="FF000001"/>
      </top>
      <bottom style="medium">
        <color rgb="FF000001"/>
      </bottom>
      <diagonal/>
    </border>
    <border>
      <left/>
      <right style="medium">
        <color rgb="FF000001"/>
      </right>
      <top style="medium">
        <color rgb="FF000001"/>
      </top>
      <bottom style="medium">
        <color rgb="FF000001"/>
      </bottom>
      <diagonal/>
    </border>
    <border>
      <left style="medium">
        <color rgb="FF000001"/>
      </left>
      <right style="medium">
        <color rgb="FF000001"/>
      </right>
      <top/>
      <bottom style="medium">
        <color rgb="FF000001"/>
      </bottom>
      <diagonal/>
    </border>
    <border>
      <left/>
      <right style="medium">
        <color rgb="FF000001"/>
      </right>
      <top/>
      <bottom style="medium">
        <color rgb="FF000001"/>
      </bottom>
      <diagonal/>
    </border>
    <border>
      <left style="medium">
        <color rgb="FF000001"/>
      </left>
      <right style="medium">
        <color rgb="FF000001"/>
      </right>
      <top/>
      <bottom/>
      <diagonal/>
    </border>
    <border>
      <left style="medium">
        <color rgb="FF000001"/>
      </left>
      <right style="medium">
        <color rgb="FF000001"/>
      </right>
      <top style="medium">
        <color rgb="FF000001"/>
      </top>
      <bottom/>
      <diagonal/>
    </border>
    <border>
      <left style="medium">
        <color rgb="FF000001"/>
      </left>
      <right/>
      <top style="medium">
        <color rgb="FF000001"/>
      </top>
      <bottom/>
      <diagonal/>
    </border>
    <border>
      <left/>
      <right style="medium">
        <color rgb="FF000001"/>
      </right>
      <top style="medium">
        <color rgb="FF000001"/>
      </top>
      <bottom/>
      <diagonal/>
    </border>
    <border>
      <left style="medium">
        <color rgb="FF000001"/>
      </left>
      <right/>
      <top/>
      <bottom style="medium">
        <color rgb="FF00000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rgb="FF000001"/>
      </top>
      <bottom/>
      <diagonal/>
    </border>
    <border>
      <left style="medium">
        <color indexed="64"/>
      </left>
      <right style="medium">
        <color rgb="FF000001"/>
      </right>
      <top style="medium">
        <color indexed="64"/>
      </top>
      <bottom/>
      <diagonal/>
    </border>
    <border>
      <left style="medium">
        <color rgb="FF000001"/>
      </left>
      <right/>
      <top style="medium">
        <color indexed="64"/>
      </top>
      <bottom/>
      <diagonal/>
    </border>
    <border>
      <left/>
      <right style="medium">
        <color indexed="64"/>
      </right>
      <top style="medium">
        <color indexed="64"/>
      </top>
      <bottom/>
      <diagonal/>
    </border>
    <border>
      <left style="medium">
        <color indexed="64"/>
      </left>
      <right style="medium">
        <color rgb="FF000001"/>
      </right>
      <top/>
      <bottom style="medium">
        <color indexed="64"/>
      </bottom>
      <diagonal/>
    </border>
    <border>
      <left style="medium">
        <color rgb="FF000001"/>
      </left>
      <right/>
      <top/>
      <bottom style="medium">
        <color indexed="64"/>
      </bottom>
      <diagonal/>
    </border>
    <border>
      <left/>
      <right style="medium">
        <color indexed="64"/>
      </right>
      <top/>
      <bottom style="medium">
        <color indexed="64"/>
      </bottom>
      <diagonal/>
    </border>
    <border>
      <left style="medium">
        <color rgb="FF000001"/>
      </left>
      <right style="medium">
        <color rgb="FF000001"/>
      </right>
      <top style="medium">
        <color indexed="64"/>
      </top>
      <bottom/>
      <diagonal/>
    </border>
    <border>
      <left style="medium">
        <color rgb="FF000001"/>
      </left>
      <right style="medium">
        <color indexed="64"/>
      </right>
      <top style="medium">
        <color indexed="64"/>
      </top>
      <bottom/>
      <diagonal/>
    </border>
    <border>
      <left style="medium">
        <color rgb="FF000001"/>
      </left>
      <right style="medium">
        <color rgb="FF000001"/>
      </right>
      <top/>
      <bottom style="medium">
        <color indexed="64"/>
      </bottom>
      <diagonal/>
    </border>
    <border>
      <left style="medium">
        <color rgb="FF000001"/>
      </left>
      <right style="medium">
        <color indexed="64"/>
      </right>
      <top/>
      <bottom style="medium">
        <color indexed="64"/>
      </bottom>
      <diagonal/>
    </border>
    <border>
      <left style="medium">
        <color rgb="FF000001"/>
      </left>
      <right/>
      <top style="medium">
        <color rgb="FF000001"/>
      </top>
      <bottom style="medium">
        <color rgb="FF00000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71">
    <xf numFmtId="0" fontId="0" fillId="0" borderId="0" xfId="0"/>
    <xf numFmtId="0" fontId="3" fillId="2" borderId="1" xfId="0" applyFont="1" applyFill="1" applyBorder="1" applyAlignment="1">
      <alignment vertical="center" wrapText="1"/>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5" fillId="0" borderId="4" xfId="0" applyFont="1" applyBorder="1" applyAlignment="1">
      <alignment horizontal="center" vertical="center" wrapText="1"/>
    </xf>
    <xf numFmtId="0" fontId="3" fillId="0" borderId="5" xfId="0" applyFont="1" applyBorder="1" applyAlignment="1">
      <alignment vertical="center" wrapText="1"/>
    </xf>
    <xf numFmtId="0" fontId="3" fillId="2" borderId="5" xfId="0" applyFont="1" applyFill="1" applyBorder="1" applyAlignment="1">
      <alignment horizontal="left" vertical="center" wrapText="1" indent="5"/>
    </xf>
    <xf numFmtId="0" fontId="4" fillId="2" borderId="3" xfId="0" applyFont="1" applyFill="1" applyBorder="1" applyAlignment="1">
      <alignment vertical="center" wrapText="1"/>
    </xf>
    <xf numFmtId="0" fontId="3" fillId="0" borderId="6" xfId="0" applyFont="1" applyBorder="1" applyAlignment="1">
      <alignment vertical="center" wrapText="1"/>
    </xf>
    <xf numFmtId="0" fontId="0" fillId="0" borderId="0" xfId="0" applyAlignment="1">
      <alignment horizontal="center"/>
    </xf>
    <xf numFmtId="0" fontId="3" fillId="3" borderId="11" xfId="0" applyFont="1" applyFill="1" applyBorder="1" applyAlignment="1">
      <alignment horizontal="left" vertical="center" wrapText="1" indent="5"/>
    </xf>
    <xf numFmtId="0" fontId="3" fillId="2" borderId="14" xfId="0" applyFont="1" applyFill="1" applyBorder="1" applyAlignment="1">
      <alignment horizontal="left" vertical="center" wrapText="1" indent="5"/>
    </xf>
    <xf numFmtId="0" fontId="3" fillId="2" borderId="15" xfId="0" applyFont="1" applyFill="1" applyBorder="1" applyAlignment="1">
      <alignment horizontal="left" vertical="center" wrapText="1" indent="5"/>
    </xf>
    <xf numFmtId="0" fontId="3" fillId="2" borderId="16" xfId="0" applyFont="1" applyFill="1" applyBorder="1" applyAlignment="1">
      <alignment vertical="center" wrapText="1"/>
    </xf>
    <xf numFmtId="0" fontId="4" fillId="2" borderId="17" xfId="0" applyFont="1" applyFill="1" applyBorder="1" applyAlignment="1">
      <alignment vertical="center" wrapText="1"/>
    </xf>
    <xf numFmtId="0" fontId="4" fillId="2" borderId="18" xfId="0" applyFont="1" applyFill="1" applyBorder="1" applyAlignment="1">
      <alignment horizontal="center" vertical="center" wrapText="1"/>
    </xf>
    <xf numFmtId="9" fontId="4" fillId="3" borderId="12" xfId="1" applyFont="1" applyFill="1" applyBorder="1" applyAlignment="1">
      <alignment vertical="center" wrapText="1"/>
    </xf>
    <xf numFmtId="164" fontId="4" fillId="2" borderId="19" xfId="1" applyNumberFormat="1" applyFont="1" applyFill="1" applyBorder="1" applyAlignment="1">
      <alignment vertical="center" wrapText="1"/>
    </xf>
    <xf numFmtId="0" fontId="3" fillId="0" borderId="14" xfId="0" applyFont="1" applyBorder="1" applyAlignment="1">
      <alignment vertical="center" wrapText="1"/>
    </xf>
    <xf numFmtId="0" fontId="3" fillId="0" borderId="17" xfId="0" applyFont="1" applyBorder="1" applyAlignment="1">
      <alignment vertical="center" wrapText="1"/>
    </xf>
    <xf numFmtId="0" fontId="3" fillId="3" borderId="4" xfId="0" applyFont="1" applyFill="1" applyBorder="1" applyAlignment="1">
      <alignment horizontal="center" vertical="center" wrapText="1"/>
    </xf>
    <xf numFmtId="0" fontId="3" fillId="0" borderId="10" xfId="0" applyFont="1" applyBorder="1" applyAlignment="1">
      <alignment vertical="center" wrapText="1"/>
    </xf>
    <xf numFmtId="0" fontId="4" fillId="2" borderId="5" xfId="0" applyFont="1" applyFill="1" applyBorder="1" applyAlignment="1">
      <alignment vertical="center" wrapText="1"/>
    </xf>
    <xf numFmtId="164" fontId="8" fillId="0" borderId="10"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0" fontId="3" fillId="2" borderId="4" xfId="0" applyFont="1" applyFill="1" applyBorder="1" applyAlignment="1">
      <alignment horizontal="center" vertical="center" wrapText="1"/>
    </xf>
    <xf numFmtId="0" fontId="5" fillId="0" borderId="0" xfId="0" applyFont="1"/>
    <xf numFmtId="0" fontId="5" fillId="0" borderId="0" xfId="0" applyFont="1" applyAlignment="1">
      <alignment wrapText="1"/>
    </xf>
    <xf numFmtId="0" fontId="9" fillId="0" borderId="0" xfId="0" applyFont="1" applyAlignment="1">
      <alignment wrapText="1"/>
    </xf>
    <xf numFmtId="0" fontId="5" fillId="0" borderId="0" xfId="0" applyFont="1" applyAlignment="1">
      <alignment vertical="center"/>
    </xf>
    <xf numFmtId="0" fontId="10" fillId="0" borderId="0" xfId="0" applyFont="1" applyAlignment="1">
      <alignment horizontal="left" vertical="center" wrapText="1" indent="13"/>
    </xf>
    <xf numFmtId="0" fontId="12" fillId="5" borderId="0" xfId="0" applyFont="1" applyFill="1" applyAlignment="1">
      <alignment wrapText="1"/>
    </xf>
    <xf numFmtId="0" fontId="13" fillId="0" borderId="0" xfId="0" applyFont="1" applyAlignment="1">
      <alignment wrapText="1"/>
    </xf>
    <xf numFmtId="0" fontId="12" fillId="0" borderId="0" xfId="0" applyFont="1" applyAlignment="1">
      <alignment wrapText="1"/>
    </xf>
    <xf numFmtId="0" fontId="14" fillId="0" borderId="0" xfId="0" applyFont="1" applyAlignment="1">
      <alignment wrapText="1"/>
    </xf>
    <xf numFmtId="0" fontId="15" fillId="0" borderId="0" xfId="0" applyFont="1" applyAlignment="1">
      <alignment horizontal="left" vertical="center" wrapText="1" indent="13"/>
    </xf>
    <xf numFmtId="0" fontId="17" fillId="0" borderId="0" xfId="0" applyFont="1" applyAlignment="1">
      <alignment horizontal="left" wrapText="1"/>
    </xf>
    <xf numFmtId="0" fontId="16" fillId="0" borderId="0" xfId="0" applyFont="1" applyAlignment="1">
      <alignment wrapText="1"/>
    </xf>
    <xf numFmtId="164" fontId="5" fillId="0" borderId="6"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0" fontId="3" fillId="0" borderId="6" xfId="0" applyFont="1" applyBorder="1" applyAlignment="1">
      <alignment horizontal="left" vertical="center" wrapText="1" indent="5"/>
    </xf>
    <xf numFmtId="0" fontId="3" fillId="0" borderId="3" xfId="0" applyFont="1" applyBorder="1" applyAlignment="1">
      <alignment horizontal="left" vertical="center" wrapText="1" indent="5"/>
    </xf>
    <xf numFmtId="164" fontId="5" fillId="0" borderId="7" xfId="0" applyNumberFormat="1" applyFont="1" applyBorder="1" applyAlignment="1">
      <alignment horizontal="center" vertical="center" wrapText="1"/>
    </xf>
    <xf numFmtId="164" fontId="5" fillId="0" borderId="8" xfId="0" applyNumberFormat="1" applyFont="1" applyBorder="1" applyAlignment="1">
      <alignment horizontal="center" vertical="center" wrapText="1"/>
    </xf>
    <xf numFmtId="164" fontId="5" fillId="0" borderId="9"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64" fontId="8" fillId="4" borderId="7" xfId="0" applyNumberFormat="1" applyFont="1" applyFill="1" applyBorder="1" applyAlignment="1">
      <alignment horizontal="center" vertical="center" wrapText="1"/>
    </xf>
    <xf numFmtId="164" fontId="8" fillId="4" borderId="8" xfId="0" applyNumberFormat="1" applyFont="1" applyFill="1" applyBorder="1" applyAlignment="1">
      <alignment horizontal="center" vertical="center" wrapText="1"/>
    </xf>
    <xf numFmtId="164" fontId="8" fillId="4" borderId="9" xfId="0" applyNumberFormat="1" applyFont="1" applyFill="1" applyBorder="1" applyAlignment="1">
      <alignment horizontal="center" vertical="center" wrapText="1"/>
    </xf>
    <xf numFmtId="164" fontId="8" fillId="4" borderId="4" xfId="0" applyNumberFormat="1" applyFont="1" applyFill="1" applyBorder="1" applyAlignment="1">
      <alignment horizontal="center" vertical="center" wrapText="1"/>
    </xf>
    <xf numFmtId="0" fontId="3" fillId="2" borderId="24" xfId="0" applyFont="1" applyFill="1" applyBorder="1" applyAlignment="1">
      <alignment vertical="center" wrapText="1"/>
    </xf>
    <xf numFmtId="0" fontId="3" fillId="2" borderId="2" xfId="0" applyFont="1" applyFill="1" applyBorder="1" applyAlignment="1">
      <alignment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7" xfId="0" applyFont="1" applyBorder="1" applyAlignment="1">
      <alignment horizontal="right" vertical="center" wrapText="1"/>
    </xf>
    <xf numFmtId="0" fontId="3" fillId="0" borderId="13" xfId="0" applyFont="1" applyBorder="1" applyAlignment="1">
      <alignment horizontal="right" vertical="center" wrapText="1"/>
    </xf>
    <xf numFmtId="164" fontId="5" fillId="0" borderId="5" xfId="0" applyNumberFormat="1"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2" fillId="0" borderId="25" xfId="0" applyFont="1" applyBorder="1" applyAlignment="1">
      <alignment horizontal="center" wrapText="1"/>
    </xf>
    <xf numFmtId="0" fontId="2" fillId="0" borderId="26" xfId="0" applyFont="1" applyBorder="1" applyAlignment="1">
      <alignment horizontal="center" wrapText="1"/>
    </xf>
    <xf numFmtId="0" fontId="3" fillId="3" borderId="3" xfId="0" applyFont="1" applyFill="1" applyBorder="1" applyAlignment="1">
      <alignment horizontal="center" vertical="center" wrapText="1"/>
    </xf>
    <xf numFmtId="0" fontId="5" fillId="0" borderId="5"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onsortia%20Phase%201%20Trac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
      <sheetName val="Contract payments"/>
      <sheetName val="Mentoring"/>
      <sheetName val="O058 - Integra 2015"/>
      <sheetName val="O058 - Integra 2014"/>
      <sheetName val="KPIs"/>
      <sheetName val="dropdown ref data"/>
      <sheetName val="Sheet1"/>
      <sheetName val="Seminars"/>
      <sheetName val="Seminar attendees"/>
      <sheetName val="Sheet2"/>
    </sheetNames>
    <sheetDataSet>
      <sheetData sheetId="0"/>
      <sheetData sheetId="1"/>
      <sheetData sheetId="2"/>
      <sheetData sheetId="3"/>
      <sheetData sheetId="4"/>
      <sheetData sheetId="5"/>
      <sheetData sheetId="6">
        <row r="1">
          <cell r="A1" t="str">
            <v>Ireland</v>
          </cell>
        </row>
        <row r="2">
          <cell r="A2" t="str">
            <v>Northern Ireland</v>
          </cell>
        </row>
        <row r="3">
          <cell r="A3" t="str">
            <v>Off-Island</v>
          </cell>
        </row>
        <row r="4">
          <cell r="A4" t="str">
            <v>Cross border</v>
          </cell>
        </row>
      </sheetData>
      <sheetData sheetId="7"/>
      <sheetData sheetId="8">
        <row r="1">
          <cell r="A1" t="str">
            <v>Ireland</v>
          </cell>
        </row>
      </sheetData>
      <sheetData sheetId="9">
        <row r="1">
          <cell r="A1" t="str">
            <v>Ireland</v>
          </cell>
        </row>
      </sheetData>
      <sheetData sheetId="1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3"/>
  <sheetViews>
    <sheetView topLeftCell="A5" zoomScale="70" zoomScaleNormal="70" workbookViewId="0">
      <selection activeCell="F20" sqref="F20"/>
    </sheetView>
  </sheetViews>
  <sheetFormatPr defaultColWidth="9.109375" defaultRowHeight="15.6" x14ac:dyDescent="0.3"/>
  <cols>
    <col min="1" max="1" width="102" style="27" customWidth="1"/>
    <col min="2" max="16384" width="9.109375" style="26"/>
  </cols>
  <sheetData>
    <row r="1" spans="1:1" ht="18" x14ac:dyDescent="0.35">
      <c r="A1" s="31" t="s">
        <v>29</v>
      </c>
    </row>
    <row r="2" spans="1:1" ht="18" x14ac:dyDescent="0.35">
      <c r="A2" s="31"/>
    </row>
    <row r="3" spans="1:1" ht="144" x14ac:dyDescent="0.35">
      <c r="A3" s="32" t="s">
        <v>54</v>
      </c>
    </row>
    <row r="4" spans="1:1" ht="18" x14ac:dyDescent="0.35">
      <c r="A4" s="33"/>
    </row>
    <row r="5" spans="1:1" ht="54" x14ac:dyDescent="0.35">
      <c r="A5" s="32" t="s">
        <v>31</v>
      </c>
    </row>
    <row r="6" spans="1:1" ht="18" x14ac:dyDescent="0.35">
      <c r="A6" s="32"/>
    </row>
    <row r="7" spans="1:1" ht="18" x14ac:dyDescent="0.35">
      <c r="A7" s="32" t="s">
        <v>50</v>
      </c>
    </row>
    <row r="8" spans="1:1" ht="18" x14ac:dyDescent="0.35">
      <c r="A8" s="32"/>
    </row>
    <row r="9" spans="1:1" ht="54" x14ac:dyDescent="0.35">
      <c r="A9" s="32" t="s">
        <v>53</v>
      </c>
    </row>
    <row r="10" spans="1:1" ht="18" x14ac:dyDescent="0.35">
      <c r="A10" s="32"/>
    </row>
    <row r="11" spans="1:1" ht="36" x14ac:dyDescent="0.35">
      <c r="A11" s="32" t="s">
        <v>30</v>
      </c>
    </row>
    <row r="12" spans="1:1" ht="18" x14ac:dyDescent="0.35">
      <c r="A12" s="32"/>
    </row>
    <row r="13" spans="1:1" ht="18" x14ac:dyDescent="0.35">
      <c r="A13" s="34" t="s">
        <v>48</v>
      </c>
    </row>
    <row r="15" spans="1:1" ht="54" x14ac:dyDescent="0.35">
      <c r="A15" s="34" t="s">
        <v>49</v>
      </c>
    </row>
    <row r="17" spans="1:1" ht="144" x14ac:dyDescent="0.35">
      <c r="A17" s="36" t="s">
        <v>55</v>
      </c>
    </row>
    <row r="20" spans="1:1" ht="124.95" customHeight="1" x14ac:dyDescent="0.35">
      <c r="A20" s="37" t="s">
        <v>56</v>
      </c>
    </row>
    <row r="23" spans="1:1" x14ac:dyDescent="0.3">
      <c r="A23" s="2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2"/>
  <sheetViews>
    <sheetView topLeftCell="A3" zoomScale="70" zoomScaleNormal="70" workbookViewId="0">
      <selection activeCell="F31" sqref="F31"/>
    </sheetView>
  </sheetViews>
  <sheetFormatPr defaultRowHeight="14.4" x14ac:dyDescent="0.3"/>
  <cols>
    <col min="2" max="2" width="32.88671875" customWidth="1"/>
    <col min="3" max="4" width="10.88671875" style="9" customWidth="1"/>
    <col min="5" max="6" width="10.88671875" customWidth="1"/>
    <col min="7" max="7" width="12.88671875" customWidth="1"/>
  </cols>
  <sheetData>
    <row r="1" spans="2:7" ht="15" thickBot="1" x14ac:dyDescent="0.35"/>
    <row r="2" spans="2:7" ht="31.5" customHeight="1" thickBot="1" x14ac:dyDescent="0.35">
      <c r="C2" s="67" t="s">
        <v>15</v>
      </c>
      <c r="D2" s="68"/>
    </row>
    <row r="3" spans="2:7" ht="47.4" thickBot="1" x14ac:dyDescent="0.35">
      <c r="B3" s="1" t="s">
        <v>27</v>
      </c>
      <c r="C3" s="25" t="s">
        <v>16</v>
      </c>
      <c r="D3" s="25" t="s">
        <v>17</v>
      </c>
      <c r="E3" s="2" t="s">
        <v>18</v>
      </c>
      <c r="F3" s="2" t="s">
        <v>0</v>
      </c>
      <c r="G3" s="2" t="s">
        <v>1</v>
      </c>
    </row>
    <row r="4" spans="2:7" ht="16.2" thickBot="1" x14ac:dyDescent="0.35">
      <c r="B4" s="3" t="s">
        <v>2</v>
      </c>
      <c r="C4" s="20"/>
      <c r="D4" s="20"/>
      <c r="E4" s="4">
        <f>(C4+D4)/2</f>
        <v>0</v>
      </c>
      <c r="F4" s="4">
        <v>10</v>
      </c>
      <c r="G4" s="24">
        <f>E4*F4</f>
        <v>0</v>
      </c>
    </row>
    <row r="5" spans="2:7" ht="31.8" thickBot="1" x14ac:dyDescent="0.35">
      <c r="B5" s="3" t="s">
        <v>3</v>
      </c>
      <c r="C5" s="20"/>
      <c r="D5" s="20"/>
      <c r="E5" s="4">
        <f>(C5+D5)/2</f>
        <v>0</v>
      </c>
      <c r="F5" s="4">
        <v>10</v>
      </c>
      <c r="G5" s="24">
        <f t="shared" ref="G5:G8" si="0">E5*F5</f>
        <v>0</v>
      </c>
    </row>
    <row r="6" spans="2:7" ht="31.8" thickBot="1" x14ac:dyDescent="0.35">
      <c r="B6" s="8" t="s">
        <v>4</v>
      </c>
      <c r="C6" s="20"/>
      <c r="D6" s="20"/>
      <c r="E6" s="4">
        <f>(C6+D6)/2</f>
        <v>0</v>
      </c>
      <c r="F6" s="4">
        <v>10</v>
      </c>
      <c r="G6" s="24">
        <f t="shared" si="0"/>
        <v>0</v>
      </c>
    </row>
    <row r="7" spans="2:7" ht="16.2" thickBot="1" x14ac:dyDescent="0.35">
      <c r="B7" s="21" t="s">
        <v>5</v>
      </c>
      <c r="C7" s="20"/>
      <c r="D7" s="20"/>
      <c r="E7" s="4">
        <f>(C7+D7)/2</f>
        <v>0</v>
      </c>
      <c r="F7" s="4">
        <v>10</v>
      </c>
      <c r="G7" s="24">
        <f t="shared" si="0"/>
        <v>0</v>
      </c>
    </row>
    <row r="8" spans="2:7" ht="16.2" thickBot="1" x14ac:dyDescent="0.35">
      <c r="B8" s="3" t="s">
        <v>6</v>
      </c>
      <c r="C8" s="20"/>
      <c r="D8" s="20"/>
      <c r="E8" s="4">
        <f>(C8+D8)/2</f>
        <v>0</v>
      </c>
      <c r="F8" s="4">
        <v>10</v>
      </c>
      <c r="G8" s="24">
        <f t="shared" si="0"/>
        <v>0</v>
      </c>
    </row>
    <row r="9" spans="2:7" ht="16.2" thickBot="1" x14ac:dyDescent="0.35">
      <c r="B9" s="56" t="s">
        <v>19</v>
      </c>
      <c r="C9" s="57"/>
      <c r="D9" s="57"/>
      <c r="E9" s="57"/>
      <c r="F9" s="57"/>
      <c r="G9" s="23">
        <f>SUM(G4:G8)</f>
        <v>0</v>
      </c>
    </row>
    <row r="10" spans="2:7" ht="15.6" x14ac:dyDescent="0.3">
      <c r="B10" s="11" t="s">
        <v>7</v>
      </c>
      <c r="C10" s="52"/>
      <c r="D10" s="53"/>
      <c r="E10" s="12"/>
      <c r="F10" s="10"/>
      <c r="G10" s="13"/>
    </row>
    <row r="11" spans="2:7" ht="32.25" customHeight="1" thickBot="1" x14ac:dyDescent="0.35">
      <c r="B11" s="14" t="s">
        <v>47</v>
      </c>
      <c r="C11" s="54"/>
      <c r="D11" s="55"/>
      <c r="E11" s="15" t="s">
        <v>20</v>
      </c>
      <c r="F11" s="16"/>
      <c r="G11" s="17">
        <f>G9+(G9*F11)</f>
        <v>0</v>
      </c>
    </row>
    <row r="12" spans="2:7" ht="15" thickBot="1" x14ac:dyDescent="0.35"/>
    <row r="13" spans="2:7" ht="33" customHeight="1" thickBot="1" x14ac:dyDescent="0.35">
      <c r="C13" s="67" t="s">
        <v>15</v>
      </c>
      <c r="D13" s="68"/>
    </row>
    <row r="14" spans="2:7" ht="47.4" thickBot="1" x14ac:dyDescent="0.35">
      <c r="B14" s="1" t="s">
        <v>28</v>
      </c>
      <c r="C14" s="25" t="s">
        <v>16</v>
      </c>
      <c r="D14" s="25" t="s">
        <v>17</v>
      </c>
      <c r="E14" s="2" t="s">
        <v>18</v>
      </c>
      <c r="F14" s="2" t="s">
        <v>0</v>
      </c>
      <c r="G14" s="2" t="s">
        <v>1</v>
      </c>
    </row>
    <row r="15" spans="2:7" ht="15.6" x14ac:dyDescent="0.3">
      <c r="B15" s="5" t="s">
        <v>9</v>
      </c>
      <c r="C15" s="59"/>
      <c r="D15" s="59"/>
      <c r="E15" s="63">
        <f>(C15+D15)/2</f>
        <v>0</v>
      </c>
      <c r="F15" s="63">
        <v>40</v>
      </c>
      <c r="G15" s="38">
        <f>E15*F15</f>
        <v>0</v>
      </c>
    </row>
    <row r="16" spans="2:7" ht="18.75" customHeight="1" thickBot="1" x14ac:dyDescent="0.35">
      <c r="B16" s="3" t="s">
        <v>10</v>
      </c>
      <c r="C16" s="69"/>
      <c r="D16" s="69"/>
      <c r="E16" s="64"/>
      <c r="F16" s="64"/>
      <c r="G16" s="39">
        <f t="shared" ref="G16:G20" si="1">E16*F16</f>
        <v>0</v>
      </c>
    </row>
    <row r="17" spans="2:7" ht="15.6" x14ac:dyDescent="0.3">
      <c r="B17" s="5" t="s">
        <v>11</v>
      </c>
      <c r="C17" s="59"/>
      <c r="D17" s="59"/>
      <c r="E17" s="63">
        <f t="shared" ref="E17" si="2">(C17+D17)/2</f>
        <v>0</v>
      </c>
      <c r="F17" s="63">
        <v>40</v>
      </c>
      <c r="G17" s="38">
        <f t="shared" si="1"/>
        <v>0</v>
      </c>
    </row>
    <row r="18" spans="2:7" ht="18.75" customHeight="1" thickBot="1" x14ac:dyDescent="0.35">
      <c r="B18" s="5" t="s">
        <v>12</v>
      </c>
      <c r="C18" s="60"/>
      <c r="D18" s="60"/>
      <c r="E18" s="64"/>
      <c r="F18" s="70"/>
      <c r="G18" s="39">
        <f t="shared" si="1"/>
        <v>0</v>
      </c>
    </row>
    <row r="19" spans="2:7" ht="15.6" x14ac:dyDescent="0.3">
      <c r="B19" s="18" t="s">
        <v>13</v>
      </c>
      <c r="C19" s="61"/>
      <c r="D19" s="61"/>
      <c r="E19" s="63">
        <f t="shared" ref="E19" si="3">(C19+D19)/2</f>
        <v>0</v>
      </c>
      <c r="F19" s="65">
        <v>40</v>
      </c>
      <c r="G19" s="38">
        <f>E19*F19</f>
        <v>0</v>
      </c>
    </row>
    <row r="20" spans="2:7" ht="31.8" thickBot="1" x14ac:dyDescent="0.35">
      <c r="B20" s="19" t="s">
        <v>14</v>
      </c>
      <c r="C20" s="62"/>
      <c r="D20" s="62"/>
      <c r="E20" s="64"/>
      <c r="F20" s="66"/>
      <c r="G20" s="58">
        <f t="shared" si="1"/>
        <v>0</v>
      </c>
    </row>
    <row r="21" spans="2:7" ht="16.2" thickBot="1" x14ac:dyDescent="0.35">
      <c r="B21" s="56" t="s">
        <v>19</v>
      </c>
      <c r="C21" s="57"/>
      <c r="D21" s="57"/>
      <c r="E21" s="57"/>
      <c r="F21" s="57"/>
      <c r="G21" s="23">
        <f>SUM(G15:G20)</f>
        <v>0</v>
      </c>
    </row>
    <row r="22" spans="2:7" ht="15.6" x14ac:dyDescent="0.3">
      <c r="B22" s="6" t="s">
        <v>21</v>
      </c>
      <c r="C22" s="52"/>
      <c r="D22" s="53"/>
      <c r="E22" s="12"/>
      <c r="F22" s="10"/>
      <c r="G22" s="13"/>
    </row>
    <row r="23" spans="2:7" ht="32.25" customHeight="1" thickBot="1" x14ac:dyDescent="0.35">
      <c r="B23" s="14" t="s">
        <v>47</v>
      </c>
      <c r="C23" s="54"/>
      <c r="D23" s="55"/>
      <c r="E23" s="15" t="s">
        <v>20</v>
      </c>
      <c r="F23" s="16"/>
      <c r="G23" s="17">
        <f>G21+(G21*F23)</f>
        <v>0</v>
      </c>
    </row>
    <row r="24" spans="2:7" x14ac:dyDescent="0.3">
      <c r="B24" t="s">
        <v>51</v>
      </c>
    </row>
    <row r="25" spans="2:7" ht="15" thickBot="1" x14ac:dyDescent="0.35"/>
    <row r="26" spans="2:7" ht="16.2" thickBot="1" x14ac:dyDescent="0.35">
      <c r="B26" s="1" t="s">
        <v>22</v>
      </c>
      <c r="C26" s="50"/>
      <c r="D26" s="51"/>
    </row>
    <row r="27" spans="2:7" x14ac:dyDescent="0.3">
      <c r="B27" s="40" t="s">
        <v>23</v>
      </c>
      <c r="C27" s="42">
        <f>G9</f>
        <v>0</v>
      </c>
      <c r="D27" s="43"/>
    </row>
    <row r="28" spans="2:7" ht="15" thickBot="1" x14ac:dyDescent="0.35">
      <c r="B28" s="41"/>
      <c r="C28" s="44"/>
      <c r="D28" s="45"/>
    </row>
    <row r="29" spans="2:7" x14ac:dyDescent="0.3">
      <c r="B29" s="40" t="s">
        <v>24</v>
      </c>
      <c r="C29" s="42">
        <f>G21</f>
        <v>0</v>
      </c>
      <c r="D29" s="43"/>
    </row>
    <row r="30" spans="2:7" ht="15" thickBot="1" x14ac:dyDescent="0.35">
      <c r="B30" s="41"/>
      <c r="C30" s="44"/>
      <c r="D30" s="45"/>
    </row>
    <row r="31" spans="2:7" ht="15.6" x14ac:dyDescent="0.3">
      <c r="B31" s="22" t="s">
        <v>25</v>
      </c>
      <c r="C31" s="46">
        <f>C27+C29</f>
        <v>0</v>
      </c>
      <c r="D31" s="47"/>
    </row>
    <row r="32" spans="2:7" ht="16.2" thickBot="1" x14ac:dyDescent="0.35">
      <c r="B32" s="7" t="s">
        <v>26</v>
      </c>
      <c r="C32" s="48"/>
      <c r="D32" s="49" t="s">
        <v>8</v>
      </c>
    </row>
  </sheetData>
  <mergeCells count="27">
    <mergeCell ref="C2:D2"/>
    <mergeCell ref="B9:F9"/>
    <mergeCell ref="C15:C16"/>
    <mergeCell ref="D15:D16"/>
    <mergeCell ref="C17:C18"/>
    <mergeCell ref="E15:E16"/>
    <mergeCell ref="F15:F16"/>
    <mergeCell ref="E17:E18"/>
    <mergeCell ref="F17:F18"/>
    <mergeCell ref="C10:D11"/>
    <mergeCell ref="C13:D13"/>
    <mergeCell ref="G15:G16"/>
    <mergeCell ref="G17:G18"/>
    <mergeCell ref="B29:B30"/>
    <mergeCell ref="C29:D30"/>
    <mergeCell ref="C31:D32"/>
    <mergeCell ref="C26:D26"/>
    <mergeCell ref="B27:B28"/>
    <mergeCell ref="C27:D28"/>
    <mergeCell ref="C22:D23"/>
    <mergeCell ref="B21:F21"/>
    <mergeCell ref="G19:G20"/>
    <mergeCell ref="D17:D18"/>
    <mergeCell ref="C19:C20"/>
    <mergeCell ref="D19:D20"/>
    <mergeCell ref="E19:E20"/>
    <mergeCell ref="F19:F20"/>
  </mergeCell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21"/>
  <sheetViews>
    <sheetView tabSelected="1" zoomScale="70" zoomScaleNormal="70" workbookViewId="0">
      <selection activeCell="E10" sqref="E10"/>
    </sheetView>
  </sheetViews>
  <sheetFormatPr defaultRowHeight="14.4" x14ac:dyDescent="0.3"/>
  <cols>
    <col min="1" max="1" width="107.88671875" customWidth="1"/>
  </cols>
  <sheetData>
    <row r="2" spans="1:1" ht="15.6" x14ac:dyDescent="0.3">
      <c r="A2" s="29" t="s">
        <v>32</v>
      </c>
    </row>
    <row r="3" spans="1:1" ht="15.6" x14ac:dyDescent="0.3">
      <c r="A3" s="29"/>
    </row>
    <row r="4" spans="1:1" ht="31.2" x14ac:dyDescent="0.3">
      <c r="A4" s="35" t="s">
        <v>52</v>
      </c>
    </row>
    <row r="5" spans="1:1" ht="31.2" x14ac:dyDescent="0.3">
      <c r="A5" s="30" t="s">
        <v>33</v>
      </c>
    </row>
    <row r="6" spans="1:1" ht="15.6" x14ac:dyDescent="0.3">
      <c r="A6" s="30" t="s">
        <v>34</v>
      </c>
    </row>
    <row r="7" spans="1:1" ht="15.6" x14ac:dyDescent="0.3">
      <c r="A7" s="30" t="s">
        <v>35</v>
      </c>
    </row>
    <row r="8" spans="1:1" ht="31.2" x14ac:dyDescent="0.3">
      <c r="A8" s="30" t="s">
        <v>36</v>
      </c>
    </row>
    <row r="9" spans="1:1" ht="46.8" x14ac:dyDescent="0.3">
      <c r="A9" s="30" t="s">
        <v>37</v>
      </c>
    </row>
    <row r="10" spans="1:1" ht="46.8" x14ac:dyDescent="0.3">
      <c r="A10" s="30" t="s">
        <v>38</v>
      </c>
    </row>
    <row r="11" spans="1:1" ht="46.8" x14ac:dyDescent="0.3">
      <c r="A11" s="30" t="s">
        <v>39</v>
      </c>
    </row>
    <row r="12" spans="1:1" ht="46.8" x14ac:dyDescent="0.3">
      <c r="A12" s="30" t="s">
        <v>40</v>
      </c>
    </row>
    <row r="13" spans="1:1" ht="46.8" x14ac:dyDescent="0.3">
      <c r="A13" s="30" t="s">
        <v>41</v>
      </c>
    </row>
    <row r="14" spans="1:1" ht="31.2" x14ac:dyDescent="0.3">
      <c r="A14" s="30" t="s">
        <v>42</v>
      </c>
    </row>
    <row r="15" spans="1:1" ht="31.2" x14ac:dyDescent="0.3">
      <c r="A15" s="30" t="s">
        <v>43</v>
      </c>
    </row>
    <row r="16" spans="1:1" ht="93.6" x14ac:dyDescent="0.3">
      <c r="A16" s="30" t="s">
        <v>44</v>
      </c>
    </row>
    <row r="19" spans="1:1" ht="15.6" x14ac:dyDescent="0.3">
      <c r="A19" s="29" t="s">
        <v>45</v>
      </c>
    </row>
    <row r="20" spans="1:1" ht="15.6" x14ac:dyDescent="0.3">
      <c r="A20" s="29"/>
    </row>
    <row r="21" spans="1:1" ht="15.6" x14ac:dyDescent="0.3">
      <c r="A21" s="29" t="s">
        <v>46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622BFD1BB6564887CFD5119EDC4DEA" ma:contentTypeVersion="12" ma:contentTypeDescription="Create a new document." ma:contentTypeScope="" ma:versionID="1989e9e0aa9aa40140e8bc494ffb0e05">
  <xsd:schema xmlns:xsd="http://www.w3.org/2001/XMLSchema" xmlns:xs="http://www.w3.org/2001/XMLSchema" xmlns:p="http://schemas.microsoft.com/office/2006/metadata/properties" xmlns:ns2="65bbf9fa-1e12-4ede-ba6a-d080dbee9188" xmlns:ns3="d31e5827-46bd-474b-954f-b442c859e0b4" targetNamespace="http://schemas.microsoft.com/office/2006/metadata/properties" ma:root="true" ma:fieldsID="ca97b2a31c859ef30a705a0db9eba8c9" ns2:_="" ns3:_="">
    <xsd:import namespace="65bbf9fa-1e12-4ede-ba6a-d080dbee9188"/>
    <xsd:import namespace="d31e5827-46bd-474b-954f-b442c859e0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bf9fa-1e12-4ede-ba6a-d080dbee91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a5af877e-3d86-43c5-b8c2-ba9e6b9835a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31e5827-46bd-474b-954f-b442c859e0b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cd26f2d-2c14-4ce2-81c6-880b5204976b}" ma:internalName="TaxCatchAll" ma:showField="CatchAllData" ma:web="d31e5827-46bd-474b-954f-b442c859e0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bbf9fa-1e12-4ede-ba6a-d080dbee9188">
      <Terms xmlns="http://schemas.microsoft.com/office/infopath/2007/PartnerControls"/>
    </lcf76f155ced4ddcb4097134ff3c332f>
    <TaxCatchAll xmlns="d31e5827-46bd-474b-954f-b442c859e0b4" xsi:nil="true"/>
  </documentManagement>
</p:properties>
</file>

<file path=customXml/itemProps1.xml><?xml version="1.0" encoding="utf-8"?>
<ds:datastoreItem xmlns:ds="http://schemas.openxmlformats.org/officeDocument/2006/customXml" ds:itemID="{66E7E26A-A9AA-42F2-AD86-D22F3615C224}"/>
</file>

<file path=customXml/itemProps2.xml><?xml version="1.0" encoding="utf-8"?>
<ds:datastoreItem xmlns:ds="http://schemas.openxmlformats.org/officeDocument/2006/customXml" ds:itemID="{89DB8E88-3011-466A-973A-BE9F66A84489}"/>
</file>

<file path=customXml/itemProps3.xml><?xml version="1.0" encoding="utf-8"?>
<ds:datastoreItem xmlns:ds="http://schemas.openxmlformats.org/officeDocument/2006/customXml" ds:itemID="{217A8579-4571-4741-9B60-6A18D05D85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Hourly Rates</vt:lpstr>
      <vt:lpstr>Confirmation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McGrath</dc:creator>
  <cp:lastModifiedBy>Rachel Hardiman</cp:lastModifiedBy>
  <cp:lastPrinted>2021-11-29T15:47:43Z</cp:lastPrinted>
  <dcterms:created xsi:type="dcterms:W3CDTF">2021-11-29T13:22:02Z</dcterms:created>
  <dcterms:modified xsi:type="dcterms:W3CDTF">2026-09-04T08:41:56Z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0x01010037622BFD1BB6564887CFD5119EDC4DEA</vt:lpwstr>
  </property>
</Properties>
</file>