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R.R.T\Projects - Live\LT &amp; CL- 24742- Catering Services for Cork University Hospital\2 GTM\2.1 Tender Documentation Final Version\"/>
    </mc:Choice>
  </mc:AlternateContent>
  <xr:revisionPtr revIDLastSave="0" documentId="8_{B6313BA3-7ACF-4758-B2BB-770CAF0539CC}" xr6:coauthVersionLast="47" xr6:coauthVersionMax="47" xr10:uidLastSave="{00000000-0000-0000-0000-000000000000}"/>
  <bookViews>
    <workbookView xWindow="-120" yWindow="-120" windowWidth="29040" windowHeight="15720" activeTab="5" xr2:uid="{00000000-000D-0000-FFFF-FFFF00000000}"/>
  </bookViews>
  <sheets>
    <sheet name="Cost Proposal " sheetId="1" r:id="rId1"/>
    <sheet name="Lot 1" sheetId="2" r:id="rId2"/>
    <sheet name="Lot 2" sheetId="3" r:id="rId3"/>
    <sheet name="Lot 3" sheetId="4" r:id="rId4"/>
    <sheet name="Lot 4" sheetId="5" r:id="rId5"/>
    <sheet name="Lot 5"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1" i="3" l="1"/>
  <c r="L50" i="3"/>
  <c r="L49" i="3"/>
  <c r="L48" i="3"/>
  <c r="L47" i="3"/>
  <c r="L46" i="3"/>
  <c r="L45" i="3"/>
  <c r="L44" i="3"/>
  <c r="L43" i="3"/>
  <c r="L52" i="3" s="1"/>
  <c r="L41" i="3"/>
  <c r="L40" i="3"/>
  <c r="L39" i="3"/>
  <c r="L38" i="3"/>
  <c r="L37" i="3"/>
  <c r="L36" i="3"/>
  <c r="L35" i="3"/>
  <c r="L34" i="3"/>
  <c r="L33" i="3"/>
  <c r="L32" i="3"/>
  <c r="L31" i="3"/>
  <c r="L42" i="3" s="1"/>
  <c r="L29" i="3"/>
  <c r="L28" i="3"/>
  <c r="L27" i="3"/>
  <c r="L26" i="3"/>
  <c r="L25" i="3"/>
  <c r="L24" i="3"/>
  <c r="L23" i="3"/>
  <c r="L22" i="3"/>
  <c r="L21" i="3"/>
  <c r="L20" i="3"/>
  <c r="L19" i="3"/>
  <c r="L18" i="3"/>
  <c r="L17" i="3"/>
  <c r="L16" i="3"/>
  <c r="L15" i="3"/>
  <c r="L14" i="3"/>
  <c r="L13" i="3"/>
  <c r="L12" i="3"/>
  <c r="L11" i="3"/>
  <c r="L10" i="3"/>
  <c r="L9" i="3"/>
  <c r="L8" i="3"/>
  <c r="L7" i="3"/>
  <c r="L6" i="3"/>
  <c r="L5" i="3"/>
  <c r="L4" i="3"/>
  <c r="L9" i="2"/>
  <c r="L8" i="2"/>
  <c r="L7" i="2"/>
  <c r="L6" i="2"/>
  <c r="L5" i="2"/>
  <c r="L26" i="6"/>
  <c r="L24" i="6"/>
  <c r="L23" i="6"/>
  <c r="L22" i="6"/>
  <c r="L21" i="6"/>
  <c r="L20" i="6"/>
  <c r="L19" i="6"/>
  <c r="L18" i="6"/>
  <c r="L17" i="6"/>
  <c r="L16" i="6"/>
  <c r="L15" i="6"/>
  <c r="L14" i="6"/>
  <c r="L13" i="6"/>
  <c r="L12" i="6"/>
  <c r="L11" i="6"/>
  <c r="L10" i="6"/>
  <c r="L9" i="6"/>
  <c r="L8" i="6"/>
  <c r="L7" i="6"/>
  <c r="L6" i="6"/>
  <c r="L5" i="6"/>
  <c r="L4" i="6"/>
  <c r="L28" i="6" s="1" a="1"/>
  <c r="L27" i="6"/>
  <c r="L4" i="2" l="1"/>
  <c r="L10" i="2"/>
  <c r="L4" i="5"/>
  <c r="L5" i="5"/>
  <c r="L6" i="5"/>
  <c r="L7" i="5"/>
  <c r="L8" i="5"/>
  <c r="L9" i="5"/>
  <c r="L10" i="5"/>
  <c r="L11" i="5"/>
  <c r="L12" i="5"/>
  <c r="L13" i="5" l="1"/>
  <c r="L16" i="4"/>
  <c r="L15" i="4"/>
  <c r="L14" i="4"/>
  <c r="L5" i="4"/>
  <c r="L6" i="4"/>
  <c r="L7" i="4"/>
  <c r="L8" i="4"/>
  <c r="L9" i="4" l="1"/>
  <c r="L10" i="4"/>
  <c r="L11" i="4"/>
  <c r="L12" i="4"/>
  <c r="L13" i="4"/>
  <c r="L17" i="4"/>
  <c r="L18" i="4"/>
  <c r="L19" i="4"/>
  <c r="L4" i="4"/>
  <c r="L20" i="4" l="1"/>
  <c r="L30" i="3" l="1"/>
  <c r="L53"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<sst xmlns="http://schemas.openxmlformats.org/spreadsheetml/2006/main" count="233" uniqueCount="190">
  <si>
    <t xml:space="preserve">Tenderers are advised to examine the Explanatory Document for each option so as to understand what is required by the HSE. </t>
  </si>
  <si>
    <t xml:space="preserve"> Tenderers are not to make any material changes to the Pricing Schedule, especially to cells which contain formulas, with the exception of the insertion of additional lines where required, without the permission of HSE Procurement
Tenderers are to consider all risks, contingenices and other circumstances relating to the delivery of the Requirements and include adequate provision in the Price to manage such risks and contingencies </t>
  </si>
  <si>
    <t>Appendix 1 Cost Proposal 
HSE 24742</t>
  </si>
  <si>
    <t>Product Description</t>
  </si>
  <si>
    <t>Proposed Brand of Tendered Product</t>
  </si>
  <si>
    <t>Guaranteed shelf life from date of supply</t>
  </si>
  <si>
    <t>Rate of VAT applicable</t>
  </si>
  <si>
    <t>Nutritional Information</t>
  </si>
  <si>
    <t>€ Estimated annual cost</t>
  </si>
  <si>
    <t xml:space="preserve">Tenderer Name </t>
  </si>
  <si>
    <r>
      <t xml:space="preserve">Relevant Regulatory Standards </t>
    </r>
    <r>
      <rPr>
        <b/>
        <u/>
        <sz val="11"/>
        <rFont val="Calibri"/>
        <family val="2"/>
        <scheme val="minor"/>
      </rPr>
      <t>Yes/No</t>
    </r>
  </si>
  <si>
    <t>Product Code</t>
  </si>
  <si>
    <t xml:space="preserve">Product Code </t>
  </si>
  <si>
    <t xml:space="preserve">Lot No. 2 Sandwiches for Resale Staff &amp; Visitors </t>
  </si>
  <si>
    <t xml:space="preserve">Lot No. 3 Sandwiches for Patients </t>
  </si>
  <si>
    <t>Lot 3</t>
  </si>
  <si>
    <t xml:space="preserve">Lot No. 4 Sandwiches for Therapeutic Dietary Patients </t>
  </si>
  <si>
    <t xml:space="preserve">Total </t>
  </si>
  <si>
    <t>Wrap Coronation Chickpea Vegan</t>
  </si>
  <si>
    <t>Wrap Chicken Caesar</t>
  </si>
  <si>
    <t>Wrap Southern Fried Chicken</t>
  </si>
  <si>
    <t xml:space="preserve">Wrap Red Thai Chicken </t>
  </si>
  <si>
    <t>Total</t>
  </si>
  <si>
    <t xml:space="preserve">HSE 24742 Cost Proposal 
NOTE: “For the assessment of the ‘Cost Proposal’ the HSE has applied the *Notional Quantity* for each of cost elements . Tenderers should note that the *Notional Quantities* contained in the tender documents are not guaranteed or committed quantities, do not constitute a contract with any Tenderer and serve to provide a guide as to the level of demand for the HSE for tender evaluation purposes only”. The lists below may be subject to change from time to time </t>
  </si>
  <si>
    <t xml:space="preserve">*Notional Annual Usage </t>
  </si>
  <si>
    <t xml:space="preserve">HSE 24742 Cost Proposal 
NOTE: “For the assessment of the ‘Cost Proposal’ the HSE has applied the *Notional Quantity* for each of cost elements . Tenderers should note that the "Notional Quantities" contained in the tender documents are not guaranteed or committed quantities, do not constitute a contract with any Tenderer and serve to provide a guide as to the level of demand for the HSE for tender evaluation purposes only”. The lists below may be subject to change from time to time </t>
  </si>
  <si>
    <t xml:space="preserve">HSE 24742 Cost Proposal 
NOTE: “For the assessment of the ‘Cost Proposal’ the HSE has applied the *Notional Quantity* for each of cost elements . Tenderers should note that the *Notional  Quantities* contained in the tender documents are not guaranteed or committed quantities, do not constitute a contract with any Tenderer and serve to provide a guide as to the level of demand for the HSE for tender evaluation purposes only”. The lists below may be subject to change from time to time </t>
  </si>
  <si>
    <t>Sandwiches Platter Mixed (6- 8 people)</t>
  </si>
  <si>
    <t>Wraps Mixed &amp; Sandwich Platter (6-8 people)</t>
  </si>
  <si>
    <t>Lot No. 5 
2kg Salads</t>
  </si>
  <si>
    <t>Healthy Slaw</t>
  </si>
  <si>
    <t>Potato Salad</t>
  </si>
  <si>
    <t>Waldorf Salad</t>
  </si>
  <si>
    <t xml:space="preserve">Chicken Ceasar Salad </t>
  </si>
  <si>
    <t>Beetroot walnut &amp; Goats Cheese with Honey</t>
  </si>
  <si>
    <t xml:space="preserve">Hummus Bowl - Loaded layered bowl </t>
  </si>
  <si>
    <t>Coleslaw</t>
  </si>
  <si>
    <t>Egg Salad</t>
  </si>
  <si>
    <t>Cucumber Pickle</t>
  </si>
  <si>
    <t>Beetroot &amp; Red Cabbage</t>
  </si>
  <si>
    <t>Broccoli Salad &amp; Feta</t>
  </si>
  <si>
    <t>Moroccan Chickpea &amp; Ras el Hanout</t>
  </si>
  <si>
    <t>Butter Bean Harissa &amp; Peppers</t>
  </si>
  <si>
    <t>Pasta, Sundried Tomato &amp; Black Olive</t>
  </si>
  <si>
    <t>Orzo, Mediterranean Veg</t>
  </si>
  <si>
    <t>Tabbouleh, Bulgar Wheat, Lemon &amp; Herb</t>
  </si>
  <si>
    <t>Noodle Salad, Pak Choi &amp; Sesame</t>
  </si>
  <si>
    <t>Kimchi-style (Vegetarian, Soy)</t>
  </si>
  <si>
    <t>Picadillo (Finely Diced)</t>
  </si>
  <si>
    <t>Seasonal Kale Caesar-style</t>
  </si>
  <si>
    <t>Celeriac Rémoulade</t>
  </si>
  <si>
    <t>Tomato &amp; Caper</t>
  </si>
  <si>
    <t>Roasted Sweet Potato, Cumin, Puy Lentil &amp; Spinach</t>
  </si>
  <si>
    <t>Quinoa, Beetroot, Cherry Tomato, Olive &amp; Spinach</t>
  </si>
  <si>
    <t>Fresh Fruit Salad</t>
  </si>
  <si>
    <t>Chicken Ceasar Wrap</t>
  </si>
  <si>
    <t xml:space="preserve">Cheese Salad Wrap </t>
  </si>
  <si>
    <t xml:space="preserve">Plain Ham </t>
  </si>
  <si>
    <t xml:space="preserve">Plain Chicken </t>
  </si>
  <si>
    <t xml:space="preserve">Plain Cheddar </t>
  </si>
  <si>
    <t xml:space="preserve">Plain Beef </t>
  </si>
  <si>
    <t xml:space="preserve">Salad Sandwich </t>
  </si>
  <si>
    <t xml:space="preserve">Salmon Sandwich </t>
  </si>
  <si>
    <t xml:space="preserve">Plain Egg Mayonaisse </t>
  </si>
  <si>
    <t xml:space="preserve">Plain Tuna </t>
  </si>
  <si>
    <t xml:space="preserve">Chicken Salad Wrap </t>
  </si>
  <si>
    <t xml:space="preserve">Vegan Wrap plain </t>
  </si>
  <si>
    <t xml:space="preserve">Chicken &amp; Slaw Wrap </t>
  </si>
  <si>
    <t xml:space="preserve">Fastnet </t>
  </si>
  <si>
    <t xml:space="preserve">Bacon bagel </t>
  </si>
  <si>
    <t xml:space="preserve">Chicken &amp; Avacado Bagel </t>
  </si>
  <si>
    <t xml:space="preserve">Falafel Wrap </t>
  </si>
  <si>
    <t xml:space="preserve">Chipotle Chicken Wrap </t>
  </si>
  <si>
    <t xml:space="preserve">Sweet Chilli Chicken Wrap </t>
  </si>
  <si>
    <t xml:space="preserve">Chicken &amp; bacon Ciabatta </t>
  </si>
  <si>
    <t xml:space="preserve">Chorizo ciabatta </t>
  </si>
  <si>
    <t xml:space="preserve">Plain Turkey </t>
  </si>
  <si>
    <t xml:space="preserve">Classic  Ham  Salad </t>
  </si>
  <si>
    <t xml:space="preserve">Classic Turkey Salad </t>
  </si>
  <si>
    <t xml:space="preserve">Chicken &amp; Stuffing- White &amp; Brown Option </t>
  </si>
  <si>
    <t xml:space="preserve">Tuna Sandwich -White &amp; Brown Option </t>
  </si>
  <si>
    <t xml:space="preserve">Egg Mayo Sandwich - White &amp; Brown Option </t>
  </si>
  <si>
    <t xml:space="preserve">Chicken &amp; Stuffing - Deep fill Sandwich - White &amp; Brown Option </t>
  </si>
  <si>
    <t xml:space="preserve">Cheddar Cheese &amp; Pickle -Deep fill Sandwich -White &amp; Brown Option </t>
  </si>
  <si>
    <t xml:space="preserve">Sandwich ( Egg Salad White or Brown Option </t>
  </si>
  <si>
    <t xml:space="preserve">Sandwich (3 fillings BLT) White or Brown Option </t>
  </si>
  <si>
    <t xml:space="preserve">Sandwich (1 filling  Ham no Mayo) White or Brown Option </t>
  </si>
  <si>
    <t xml:space="preserve">Sandwich (2 fillings, Ham &amp; Cheddar) White or Brown Option </t>
  </si>
  <si>
    <t xml:space="preserve">Sandwich (2 fillings Tuna &amp; Sweetcorn ) White or Brown Option </t>
  </si>
  <si>
    <t xml:space="preserve">Sandwich (2 fillings Ham &amp; Cheese) White or Brown Option </t>
  </si>
  <si>
    <t xml:space="preserve">Sandwich (2 fillings Chicken &amp; Stuffing ) White or Brown Option </t>
  </si>
  <si>
    <t xml:space="preserve">Sandwich (2 fillining Chicken &amp; Bacon) White or Brown Option </t>
  </si>
  <si>
    <t xml:space="preserve">Sandwich (Salad filling  Tuna Salad White or Brown Option </t>
  </si>
  <si>
    <t xml:space="preserve">Sandwich Deepfill (3 fillings e.g. BLT with relish)White or Brown Option </t>
  </si>
  <si>
    <t xml:space="preserve">Sandwich Deepfill (2 fillings e.g. Chicken Mayo &amp; Stuffing) White or Brown Option </t>
  </si>
  <si>
    <t xml:space="preserve">Sandwich Deepfill (2 fillings e.g. Chicken &amp; Bacon)White or Brown Option </t>
  </si>
  <si>
    <t>Sandwich (3 fillings Bloomer/sourdough) Roast Med Veg , hummus ,pesto</t>
  </si>
  <si>
    <t xml:space="preserve">Sandwich Deepfill (2 fillings e.g. Free Range Egg &amp; Tomato White or Brown Option ) </t>
  </si>
  <si>
    <t xml:space="preserve">Sandwich Deepfill Chicken Salad White or Brown Option </t>
  </si>
  <si>
    <t xml:space="preserve">Pre made  Sandwich Toastie - Cajun Chicken) - Ready to Heat </t>
  </si>
  <si>
    <t xml:space="preserve">Premium  Sandwiches  </t>
  </si>
  <si>
    <t xml:space="preserve">Ham &amp; cheese panini </t>
  </si>
  <si>
    <t>Selection of premium range sandwich , ready to sell - IN Sourdoughs /Cianbatta , rustcic Baguettes /Ryes</t>
  </si>
  <si>
    <t xml:space="preserve">Range prepared and wrapped in parchment only with label of allergens </t>
  </si>
  <si>
    <t xml:space="preserve">Chicken nanwich </t>
  </si>
  <si>
    <t xml:space="preserve">Superfood Salad </t>
  </si>
  <si>
    <t>Celery (sliced on bias), Diced Red Apple, halved Green Grapes, Dijon Mustard, Mayonnaise, toasted Walnuts, fresh Parsley.</t>
  </si>
  <si>
    <t>Freshly grated Carrot (15-20mm), shredded white Cabbage, low fat Mayonnaise. No added salt.</t>
  </si>
  <si>
    <t>Shredded red Cabbage, grated Carrot, olive oil, lemon and fresh Parsley vinaigrette.No Mayonnaise</t>
  </si>
  <si>
    <t>Thinly sliced Cucumber, white wine vinegar &amp; sugar Pickle, cold pickling liquid, fresh Dill.</t>
  </si>
  <si>
    <t>Finely diced Beetroot, shredded red Cabbage, orange zest and juice, red wine vinegar &amp; sugar, fresh Coriander, topped with Walnuts.</t>
  </si>
  <si>
    <t>Raw Broccoli florets, lemon/poppyseed/olive oil dressing, diced Feta, Spinach, toasted Pumpkin Seeds.</t>
  </si>
  <si>
    <t xml:space="preserve">Cous Cous with roasted Chickpeas ,spices, roast diced red/yellow Peppers, lemon zest &amp; juice. </t>
  </si>
  <si>
    <t>Orzo Pasta, roast red Onion, roast Peppers, Aubergine (1cm dice), Basil Pesto dressing, toasted Pine Nuts.</t>
  </si>
  <si>
    <t>Shredded Kale (no stalks), Caesar dressing with Anchovies, Garlic, Worcestershire sauce, Mayonnaise, Parmesan.</t>
  </si>
  <si>
    <t>Julienned Celeriac, thinly sliced Apple, wholegrain Mustard, Mayonnaise, fresh chopped Parsley.</t>
  </si>
  <si>
    <t>Cooked Quinoa, roast diced Beetroot, sun-dried Tomato, Black Olives, Spinach leaves, olive oil.</t>
  </si>
  <si>
    <t>Eggs mashed, fresh Chives, low fat Mayonnaise, seasoned with salt &amp; white pepper. 2:5 mayo:egg ratio.</t>
  </si>
  <si>
    <t>Butterbeans marinated in Harissa, Garlic and Tomato purée, roast red/yellow Peppers, sundried Tomatoes, fresh Basil, olive oil.</t>
  </si>
  <si>
    <t>Rice Noodles marinated in Soy, Sesame, Garlic, fresh Chilli, shredded Bok Choi, grated Carrot, Coriander, toasted black Sesame.</t>
  </si>
  <si>
    <t>Rooster Potato, mashed, finely diced white Onion, Dijon Mustard, low fat Mayonnaise, chopped curly Parsley.</t>
  </si>
  <si>
    <t xml:space="preserve">Cut of 2-3 cm square dice, includes seedless Grapes (whole), Melon ,Pineapple , Maximum of 15% Apple </t>
  </si>
  <si>
    <t>Halved Cherry Tomato, diced Vine Tomato, chopped Capers, al dente Green Beans, Black Olives, Tarragon, Parsley, Garlic, olive oil.</t>
  </si>
  <si>
    <t>Finely diced Red Onion, deseeded Tomato, chopped Garlic, Coriander, chopped Jalapeños, salt.</t>
  </si>
  <si>
    <t>Penne Pasta with sun-dried Tomato Pistou (nut-free), roast Courgette, sliced green &amp; black Olives, Parmesan shavings.</t>
  </si>
  <si>
    <t>Bulgar wheat, Lemon juice &amp; zest, fresh Mint, flat Parsley, Brunoise red Onion &amp; deseeded Tomato, salt, pepper, olive oil, Pomegranate garnish.</t>
  </si>
  <si>
    <t>Napa Cabbage, fermented chilli paste, matchstick Carrot, diced white Onion, Ginger paste, Garlic paste, sliced Scallions.</t>
  </si>
  <si>
    <t>Peeled, diced, roasted Sweet Potato, Cumin, sea sal), cooked Puy Lentils, Parsley, Dill, baby Spinach, Lemon.</t>
  </si>
  <si>
    <t xml:space="preserve">Free ranged Eggs mashed 90% with Low fat Mayonnaise with spread/butter and option of White /Brown bread </t>
  </si>
  <si>
    <t xml:space="preserve">Vegan Wrap spicy </t>
  </si>
  <si>
    <t xml:space="preserve">Ham &amp; Cheese Wrap with spread, no salad </t>
  </si>
  <si>
    <t xml:space="preserve">Bacon, Lettuce &amp; Tomato -White &amp; Brown Option </t>
  </si>
  <si>
    <t>Sandwich Plain Ham No Mayo  with spread , White &amp; Brown Option</t>
  </si>
  <si>
    <t xml:space="preserve">Chicken Salad - White &amp; Brown Option  </t>
  </si>
  <si>
    <t>Sandwich (3 fillings Bloomer/ Sourdough ) Chorizo, sundried Tomato ,Pesto</t>
  </si>
  <si>
    <t xml:space="preserve">Pre made Sandwich Toastie (2 fillings e.g. Ham &amp; Cheese) - Ready to Heat </t>
  </si>
  <si>
    <t xml:space="preserve">Pre made Sandwich Toastie (2 fillings e.g.Croque Monsieur) - Ready to heat </t>
  </si>
  <si>
    <t xml:space="preserve">Pre made Sandwich Toastie (3 fillings e.g. Pesto, Mozzarella  &amp; Tomato) - Ready to heat </t>
  </si>
  <si>
    <t xml:space="preserve">Falafels, Spring Onion, Cucumber, Peppers, Gucamole in a closed wrap </t>
  </si>
  <si>
    <t xml:space="preserve">Quinoa, Edamame, kale /baby spinach, pomegranate nuts and blueberries with a citrus olive oil </t>
  </si>
  <si>
    <t xml:space="preserve">Mild soft Goats Cheese,  no rind, semi firm, no weeping or excess liquid . One slice thickness of 5mm thickness . Goats cheese must be pasteurisated . Served with Mixed leaves beetroot and topped with Honey and Walnuts </t>
  </si>
  <si>
    <t xml:space="preserve">Hummus , spiced Chickpeas , Roast Mediterranean Veg &amp; rocket </t>
  </si>
  <si>
    <t xml:space="preserve">Pastrami  ,Cheddar , Pickles with mustard mayonaisse on rye </t>
  </si>
  <si>
    <t xml:space="preserve">Goats Cheese , Pesto &amp; Sundried Dried tomato in a Rustic Rye Baguette </t>
  </si>
  <si>
    <t xml:space="preserve">Spiced Beef, Gherkins, Cheddar &amp; Rocket with Tomato relish </t>
  </si>
  <si>
    <t>Open Cornation Chicken with Rocket, Toasted Almonds and Basil Pesto Mayonaisse</t>
  </si>
  <si>
    <t xml:space="preserve">Black Peppered Salami, Sundried Tomatoes and Emmental Cheese </t>
  </si>
  <si>
    <t>Thick cut Ham, thick cut Cheddar and Mustard mayonaisse</t>
  </si>
  <si>
    <t>Spicy Chicken, Jalapenos &amp; Sirchia Mayonaisse</t>
  </si>
  <si>
    <t>Feta, Rocket, Black Olives, Tomatoes &amp; Tzatziki</t>
  </si>
  <si>
    <t xml:space="preserve">Roast Chicken, Fresh Tomato &amp; Avocado </t>
  </si>
  <si>
    <t>Chicken Ceasar - Roast Chicken ,Crisp Lettuce , Ceasar dressing topped with Parmesan</t>
  </si>
  <si>
    <t>Bacon, with Cheddar Cheese &amp; Tomato Relish in a closed bagel</t>
  </si>
  <si>
    <t xml:space="preserve">Chicken, Avocado, Cheese and Mixed Leaves with mayonaisse in a closed bagel </t>
  </si>
  <si>
    <t xml:space="preserve">Chipotle sauce, Chicken, Jalapenos, Peppers and Mixed grated Cheese in a closed wrap </t>
  </si>
  <si>
    <t xml:space="preserve">Mayonaisse, Sweet chilli sauce, Mixed leaves, Chicken, Cucumber, Spring Onion, Peppers, Mixed Cheese in a closed wrap </t>
  </si>
  <si>
    <t>Chicken, Bacon, Mixed Cheddar &amp; Mayonaisse closed in a closed ciabatta baguette</t>
  </si>
  <si>
    <t xml:space="preserve">Pesto, Chorizo, Roast Peppers and mixed grated cheese in a closed ciabatta baguette </t>
  </si>
  <si>
    <t>Ham, Cheese &amp; Mayonaisse in a closed panini bread</t>
  </si>
  <si>
    <t>Chicken, hot sauce , jalapenos and mixed cheese in closed nan bread</t>
  </si>
  <si>
    <t>Ham &amp; Cheese  No Mayo, with spread , White &amp; Brown Option</t>
  </si>
  <si>
    <t xml:space="preserve">Plain Cooked Ham. Meat from Muscle not Formed. No added glazes, coatings, smoke flavouring. 2mm in thickness. Pale pink &amp; uniform in colour no grey. Firm not slimy no excess water. Trimmed &amp; no visual Fat with spread/butter and option of White /Brown bread </t>
  </si>
  <si>
    <t xml:space="preserve">Plain Cooked Chicken . Cooked chicken Breast only  ,Whole muscle not reformed . Colour white no pink or gray undertone .Firm &amp; Moist but not wet &amp; slimy . Skinless trimed with spread/butter and option of White /Brown bread </t>
  </si>
  <si>
    <t xml:space="preserve">Cheddar Cheese Mild -Pre sliced . Colour Pale yellow &amp; uniform. Thickness 3mm .Cheese should be firm smooth &amp; not crumble with spread/butter and option of White /Brown bread </t>
  </si>
  <si>
    <t xml:space="preserve">Plain cooked Turkey. Must come from Breast Crown from muscle not reformed .Colour should be white, no pink or grey undertone . Turkey should be firm &amp; moist, not wet &amp; slimy with Spread /butter and option of White /Brown </t>
  </si>
  <si>
    <t xml:space="preserve">Topside of Beef. Beef must come from whole joint, Meat should be firm &amp; moist not wet or slimy with mimimal visual connective tissue /fat. Colour should  be brown, not red or grey undertones with spread/butter and option of White /Brown bread </t>
  </si>
  <si>
    <t xml:space="preserve">Drained tuna in oil /water,  NOT BRINE. Flakes mixed with low fat mayonnasie - 90% Tuna , 10% Mayonaisse with spread/butter and option of White /Brown bread </t>
  </si>
  <si>
    <t xml:space="preserve">Salad sandwich consisting of diced Plain Cucumber, Pepper, White Onion, Tomato mixed with Mayonnaise ( Diced 6mm), with spread/butter and option of White /Brown bread  </t>
  </si>
  <si>
    <t xml:space="preserve">Poached /Steamed Salmon . Fresh mild salmon from Darne , pink in colour . Flakes mixed with Mayonaisse - 90% Salmon ,10% Mayonaise with spread/butter and option of White /Brown bread </t>
  </si>
  <si>
    <t>2 slices of Cooked Ham, served with potato salad, coleslaw and a garden salad of fresh Tomatoes, crisp lettuce, cucumber and onion. Honey Mustard Dressing on the Side.  Plain Cooked Ham. Meat from Muscle not Formed. No added glazes,coatings ,smoke flavouring .4 mm in thickness . Pale pink &amp; uniform in colour no grey, firm not slimy no excess water. Trimmed &amp; No Visual Fat.</t>
  </si>
  <si>
    <t>Plain cooked Turkey served with pickled red cabbage , healthy slaw and fresh salad leaves.  Must come from Breast Crown from muscle not reformed, 4mm in thickness. Colour should be white no pink or grey undertone. Turkey should be firm &amp; moist not wet &amp; slimy.</t>
  </si>
  <si>
    <t>Crisp Lettuce, Ceasar Dressing, bacon pieces or anchovies, croutons and shaved parmesan, dressing on side. Chicken must be chicken Breast only, whole muscle not reformed. Colour white no pink or grey undertone. Firm &amp; Moist but not wet &amp; slimy.</t>
  </si>
  <si>
    <t xml:space="preserve">Plant based bowl built around hummus as the base, with fresh vegetable, salad leaves, and graine or pulse. Suitable for Vegetarian /Vegan </t>
  </si>
  <si>
    <t xml:space="preserve"> Sandwiches for Resale Staff &amp; Visitors </t>
  </si>
  <si>
    <t>Minimum Unit Size 
250g</t>
  </si>
  <si>
    <t xml:space="preserve">Lot No. 1
Individual Pre Made Salads </t>
  </si>
  <si>
    <t>Minimum Unit Size 
180g</t>
  </si>
  <si>
    <t>Minimum Unit Size 
120g</t>
  </si>
  <si>
    <t>Minimum Unit Size 
2KG</t>
  </si>
  <si>
    <t>Please Note 5kg required</t>
  </si>
  <si>
    <t xml:space="preserve">Guaranteed shelf life from date of supply
Min 3 days </t>
  </si>
  <si>
    <t>*Notional Annual Usage kg</t>
  </si>
  <si>
    <t>Euro Unit Price per 250g  (ex VAT)</t>
  </si>
  <si>
    <t>Euro Unit Price  per 180g (ex VAT)</t>
  </si>
  <si>
    <t>Euro Unit Price per 120g (ex VAT)</t>
  </si>
  <si>
    <t>Euro Unit Price per 2 kg (ex VAT)</t>
  </si>
  <si>
    <t>Euro Unit Price per 5 kg (ex VAT)</t>
  </si>
  <si>
    <t>Please Complete all yellow cells</t>
  </si>
  <si>
    <t>Euro Unit Price per 250g (ex VAT)</t>
  </si>
  <si>
    <r>
      <t>Tenderers are advised that all costs must be detailed on the enclosed spreadsheet &amp; Tenderers who submit costs in an alternative format may be disqualified from the competition.</t>
    </r>
    <r>
      <rPr>
        <b/>
        <sz val="9"/>
        <color rgb="FFFF0000"/>
        <rFont val="Verdana"/>
        <family val="2"/>
      </rPr>
      <t xml:space="preserve">
Note: Fixed Prices are required for all years of the Contract , no annual increases
</t>
    </r>
    <r>
      <rPr>
        <sz val="9"/>
        <rFont val="Verdana"/>
        <family val="2"/>
      </rPr>
      <t>Prices should be tendered in Euro (€). Unless otherwise agreed, the HSE will arrange contractual payments in Euro (€)
The stated Notional Annual Usage is indicative only and is provided to assist suppliers in pricing. Actual requirements may vary, and no guarantee of business or minimum purchase volume is implied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</si>
</sst>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2]\ #,##0.00"/>
    <numFmt numFmtId="165" formatCode="_-[$€-2]\ * #,##0.00_-;\-[$€-2]\ * #,##0.00_-;_-[$€-2]\ * &quot;-&quot;??_-;_-@_-"/>
    <numFmt numFmtId="166" formatCode="0.0%"/>
    <numFmt numFmtId="167" formatCode="_-[$€-1809]* #,##0.00_-;\-[$€-1809]* #,##0.00_-;_-[$€-1809]* &quot;-&quot;??_-;_-@_-"/>
  </numFmts>
  <fonts count="16" x14ac:knownFonts="1">
    <font>
      <sz val="11"/>
      <color theme="1"/>
      <name val="Calibri"/>
      <family val="2"/>
      <scheme val="minor"/>
    </font>
    <font>
      <b/>
      <sz val="11"/>
      <color theme="1"/>
      <name val="Calibri"/>
      <family val="2"/>
      <scheme val="minor"/>
    </font>
    <font>
      <b/>
      <u/>
      <sz val="26"/>
      <name val="Verdana"/>
      <family val="2"/>
    </font>
    <font>
      <sz val="9"/>
      <name val="Verdana"/>
      <family val="2"/>
    </font>
    <font>
      <b/>
      <sz val="9"/>
      <color rgb="FFFF0000"/>
      <name val="Verdana"/>
      <family val="2"/>
    </font>
    <font>
      <b/>
      <sz val="11"/>
      <name val="Calibri"/>
      <family val="2"/>
      <scheme val="minor"/>
    </font>
    <font>
      <b/>
      <u/>
      <sz val="11"/>
      <name val="Calibri"/>
      <family val="2"/>
      <scheme val="minor"/>
    </font>
    <font>
      <b/>
      <sz val="10"/>
      <color theme="1"/>
      <name val="Arial"/>
      <family val="2"/>
    </font>
    <font>
      <sz val="9"/>
      <color indexed="8"/>
      <name val="Arial"/>
      <family val="2"/>
    </font>
    <font>
      <sz val="9"/>
      <color theme="1"/>
      <name val="Arial"/>
      <family val="2"/>
    </font>
    <font>
      <sz val="8"/>
      <name val="Calibri"/>
      <family val="2"/>
      <scheme val="minor"/>
    </font>
    <font>
      <b/>
      <sz val="10"/>
      <name val="Arial"/>
      <family val="2"/>
    </font>
    <font>
      <sz val="10"/>
      <name val="Arial"/>
      <family val="2"/>
    </font>
    <font>
      <sz val="11"/>
      <color theme="1"/>
      <name val="Calibri"/>
      <family val="2"/>
      <scheme val="minor"/>
    </font>
    <font>
      <b/>
      <sz val="11"/>
      <color rgb="FFFF0000"/>
      <name val="Calibri"/>
      <family val="2"/>
      <scheme val="minor"/>
    </font>
    <font>
      <b/>
      <sz val="10"/>
      <name val="Calibri"/>
      <family val="2"/>
      <scheme val="minor"/>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2"/>
        <bgColor indexed="64"/>
      </patternFill>
    </fill>
  </fills>
  <borders count="21">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3" fillId="0" borderId="0" applyFont="0" applyFill="0" applyBorder="0" applyAlignment="0" applyProtection="0"/>
  </cellStyleXfs>
  <cellXfs count="102">
    <xf numFmtId="0" fontId="0" fillId="0" borderId="0" xfId="0"/>
    <xf numFmtId="0" fontId="0" fillId="0" borderId="3" xfId="0" applyBorder="1"/>
    <xf numFmtId="0" fontId="5" fillId="2" borderId="3" xfId="0" applyFont="1" applyFill="1" applyBorder="1" applyAlignment="1" applyProtection="1">
      <alignment horizontal="center" vertical="top" wrapText="1"/>
      <protection locked="0"/>
    </xf>
    <xf numFmtId="0" fontId="0" fillId="0" borderId="3" xfId="0" applyBorder="1" applyAlignment="1">
      <alignment horizontal="center" vertical="center"/>
    </xf>
    <xf numFmtId="0" fontId="8" fillId="0" borderId="8" xfId="0" applyFont="1" applyBorder="1" applyAlignment="1" applyProtection="1">
      <alignment vertical="center" wrapText="1"/>
      <protection locked="0"/>
    </xf>
    <xf numFmtId="164" fontId="5" fillId="3" borderId="3" xfId="0" applyNumberFormat="1" applyFont="1" applyFill="1" applyBorder="1" applyAlignment="1" applyProtection="1">
      <alignment horizontal="left" vertical="top" wrapText="1"/>
      <protection locked="0"/>
    </xf>
    <xf numFmtId="0" fontId="9" fillId="0" borderId="3" xfId="0" applyFont="1" applyBorder="1"/>
    <xf numFmtId="0" fontId="9" fillId="0" borderId="3" xfId="0" applyFont="1" applyBorder="1" applyAlignment="1">
      <alignment horizontal="left" vertical="top"/>
    </xf>
    <xf numFmtId="0" fontId="1" fillId="0" borderId="10" xfId="0" applyFont="1" applyBorder="1"/>
    <xf numFmtId="0" fontId="9" fillId="0" borderId="3" xfId="0" applyFont="1" applyBorder="1" applyAlignment="1">
      <alignment horizontal="center"/>
    </xf>
    <xf numFmtId="3" fontId="9" fillId="0" borderId="3" xfId="0" applyNumberFormat="1" applyFont="1" applyBorder="1" applyAlignment="1">
      <alignment horizontal="center"/>
    </xf>
    <xf numFmtId="0" fontId="9" fillId="0" borderId="3" xfId="0" applyFont="1" applyBorder="1" applyAlignment="1">
      <alignment horizontal="center" vertical="center"/>
    </xf>
    <xf numFmtId="3" fontId="9" fillId="0" borderId="3" xfId="0" applyNumberFormat="1" applyFont="1" applyBorder="1" applyAlignment="1">
      <alignment horizontal="center" vertical="center"/>
    </xf>
    <xf numFmtId="0" fontId="0" fillId="0" borderId="3" xfId="0" applyBorder="1" applyAlignment="1">
      <alignment horizontal="center"/>
    </xf>
    <xf numFmtId="0" fontId="8" fillId="0" borderId="9" xfId="0" applyFont="1" applyBorder="1" applyAlignment="1" applyProtection="1">
      <alignment vertical="center" wrapText="1"/>
      <protection locked="0"/>
    </xf>
    <xf numFmtId="0" fontId="9" fillId="0" borderId="9" xfId="0" applyFont="1" applyBorder="1"/>
    <xf numFmtId="0" fontId="9" fillId="0" borderId="0" xfId="0" applyFont="1"/>
    <xf numFmtId="0" fontId="0" fillId="4" borderId="0" xfId="0" applyFill="1"/>
    <xf numFmtId="0" fontId="1" fillId="4" borderId="0" xfId="0" applyFont="1" applyFill="1" applyAlignment="1">
      <alignment vertical="top"/>
    </xf>
    <xf numFmtId="0" fontId="12" fillId="0" borderId="3" xfId="0" applyFont="1" applyBorder="1" applyAlignment="1">
      <alignment vertical="top" wrapText="1"/>
    </xf>
    <xf numFmtId="0" fontId="1" fillId="0" borderId="3" xfId="0" applyFont="1" applyBorder="1"/>
    <xf numFmtId="165" fontId="1" fillId="0" borderId="3" xfId="0" applyNumberFormat="1" applyFont="1" applyBorder="1"/>
    <xf numFmtId="0" fontId="12" fillId="5" borderId="3" xfId="0" applyFont="1" applyFill="1" applyBorder="1" applyAlignment="1">
      <alignment vertical="top" wrapText="1"/>
    </xf>
    <xf numFmtId="0" fontId="8" fillId="0" borderId="8" xfId="0" applyFont="1" applyBorder="1" applyAlignment="1" applyProtection="1">
      <alignment horizontal="left" vertical="center" wrapText="1"/>
      <protection locked="0"/>
    </xf>
    <xf numFmtId="0" fontId="9" fillId="0" borderId="3" xfId="0" applyFont="1" applyBorder="1" applyAlignment="1">
      <alignment horizontal="left"/>
    </xf>
    <xf numFmtId="0" fontId="1" fillId="0" borderId="11" xfId="0" applyFont="1" applyBorder="1"/>
    <xf numFmtId="0" fontId="0" fillId="0" borderId="3" xfId="0" applyBorder="1" applyAlignment="1">
      <alignment horizontal="center" vertical="center" wrapText="1"/>
    </xf>
    <xf numFmtId="0" fontId="9" fillId="5" borderId="3" xfId="0" applyFont="1" applyFill="1" applyBorder="1" applyAlignment="1">
      <alignment wrapText="1"/>
    </xf>
    <xf numFmtId="0" fontId="0" fillId="0" borderId="3" xfId="0" applyBorder="1" applyAlignment="1">
      <alignment horizontal="center" vertical="top" wrapText="1"/>
    </xf>
    <xf numFmtId="0" fontId="8" fillId="0" borderId="3" xfId="0" applyFont="1" applyBorder="1" applyAlignment="1" applyProtection="1">
      <alignment horizontal="center" vertical="center" wrapText="1"/>
      <protection locked="0"/>
    </xf>
    <xf numFmtId="0" fontId="8" fillId="5" borderId="3" xfId="0" applyFont="1" applyFill="1" applyBorder="1" applyAlignment="1" applyProtection="1">
      <alignment horizontal="center" vertical="center" wrapText="1"/>
      <protection locked="0"/>
    </xf>
    <xf numFmtId="3" fontId="0" fillId="0" borderId="3" xfId="0" applyNumberFormat="1" applyBorder="1" applyAlignment="1">
      <alignment horizontal="center" vertical="center"/>
    </xf>
    <xf numFmtId="0" fontId="8" fillId="0" borderId="0" xfId="0" applyFont="1" applyAlignment="1" applyProtection="1">
      <alignment vertical="center" wrapText="1"/>
      <protection locked="0"/>
    </xf>
    <xf numFmtId="0" fontId="0" fillId="0" borderId="0" xfId="0" applyAlignment="1">
      <alignment wrapText="1"/>
    </xf>
    <xf numFmtId="0" fontId="9" fillId="4" borderId="3" xfId="0" applyFont="1" applyFill="1" applyBorder="1" applyAlignment="1">
      <alignment horizontal="left" vertical="top"/>
    </xf>
    <xf numFmtId="0" fontId="0" fillId="4" borderId="3" xfId="0" applyFill="1" applyBorder="1"/>
    <xf numFmtId="0" fontId="0" fillId="6" borderId="3" xfId="0" applyFill="1" applyBorder="1" applyAlignment="1">
      <alignment horizontal="center" vertical="center"/>
    </xf>
    <xf numFmtId="49" fontId="0" fillId="6" borderId="3" xfId="0" applyNumberFormat="1" applyFill="1" applyBorder="1" applyAlignment="1">
      <alignment horizontal="center" vertical="center"/>
    </xf>
    <xf numFmtId="0" fontId="0" fillId="6" borderId="3" xfId="0" applyFill="1" applyBorder="1"/>
    <xf numFmtId="165" fontId="7" fillId="6" borderId="7" xfId="0" applyNumberFormat="1" applyFont="1" applyFill="1" applyBorder="1" applyAlignment="1">
      <alignment horizontal="center" vertical="center"/>
    </xf>
    <xf numFmtId="0" fontId="1" fillId="6" borderId="3" xfId="0" applyFont="1" applyFill="1" applyBorder="1"/>
    <xf numFmtId="49" fontId="0" fillId="6" borderId="3" xfId="0" applyNumberFormat="1" applyFill="1" applyBorder="1"/>
    <xf numFmtId="0" fontId="0" fillId="6" borderId="8" xfId="0" applyFill="1" applyBorder="1"/>
    <xf numFmtId="165" fontId="7" fillId="6" borderId="2" xfId="0" applyNumberFormat="1" applyFont="1" applyFill="1" applyBorder="1" applyAlignment="1">
      <alignment horizontal="center" vertical="center"/>
    </xf>
    <xf numFmtId="165" fontId="1" fillId="6" borderId="10" xfId="0" applyNumberFormat="1" applyFont="1" applyFill="1" applyBorder="1"/>
    <xf numFmtId="165" fontId="0" fillId="0" borderId="0" xfId="0" applyNumberFormat="1"/>
    <xf numFmtId="165" fontId="1" fillId="6" borderId="3" xfId="0" applyNumberFormat="1" applyFont="1" applyFill="1" applyBorder="1"/>
    <xf numFmtId="0" fontId="0" fillId="4" borderId="3" xfId="0" applyFill="1" applyBorder="1" applyAlignment="1">
      <alignment horizontal="center"/>
    </xf>
    <xf numFmtId="49" fontId="0" fillId="4" borderId="3" xfId="0" applyNumberFormat="1" applyFill="1" applyBorder="1"/>
    <xf numFmtId="2" fontId="0" fillId="4" borderId="3" xfId="0" applyNumberFormat="1" applyFill="1" applyBorder="1" applyAlignment="1">
      <alignment horizontal="center"/>
    </xf>
    <xf numFmtId="0" fontId="14" fillId="2" borderId="3" xfId="0" applyFont="1" applyFill="1" applyBorder="1" applyAlignment="1" applyProtection="1">
      <alignment horizontal="center" vertical="top" wrapText="1"/>
      <protection locked="0"/>
    </xf>
    <xf numFmtId="9" fontId="0" fillId="6" borderId="3" xfId="0" applyNumberFormat="1" applyFill="1" applyBorder="1"/>
    <xf numFmtId="10" fontId="0" fillId="6" borderId="3" xfId="0" applyNumberFormat="1" applyFill="1" applyBorder="1"/>
    <xf numFmtId="166" fontId="0" fillId="6" borderId="3" xfId="0" applyNumberFormat="1" applyFill="1" applyBorder="1"/>
    <xf numFmtId="165" fontId="7" fillId="6" borderId="3" xfId="0" applyNumberFormat="1" applyFont="1" applyFill="1" applyBorder="1" applyAlignment="1">
      <alignment horizontal="center" vertical="center"/>
    </xf>
    <xf numFmtId="0" fontId="0" fillId="6" borderId="0" xfId="0" applyFill="1"/>
    <xf numFmtId="165" fontId="0" fillId="6" borderId="0" xfId="0" applyNumberFormat="1" applyFill="1"/>
    <xf numFmtId="167" fontId="1" fillId="6" borderId="3" xfId="0" applyNumberFormat="1" applyFont="1" applyFill="1" applyBorder="1"/>
    <xf numFmtId="167" fontId="0" fillId="6" borderId="3" xfId="0" applyNumberFormat="1" applyFill="1" applyBorder="1"/>
    <xf numFmtId="167" fontId="0" fillId="6" borderId="3" xfId="1" applyNumberFormat="1" applyFont="1" applyFill="1" applyBorder="1"/>
    <xf numFmtId="167" fontId="1" fillId="6" borderId="3" xfId="0" applyNumberFormat="1" applyFont="1" applyFill="1" applyBorder="1" applyAlignment="1">
      <alignment horizontal="center" vertical="center"/>
    </xf>
    <xf numFmtId="167" fontId="0" fillId="6" borderId="3" xfId="0" applyNumberFormat="1" applyFill="1" applyBorder="1" applyAlignment="1">
      <alignment horizontal="center"/>
    </xf>
    <xf numFmtId="0" fontId="15" fillId="9" borderId="3" xfId="0" applyFont="1" applyFill="1" applyBorder="1" applyAlignment="1" applyProtection="1">
      <alignment horizontal="center" vertical="top" wrapText="1"/>
      <protection locked="0"/>
    </xf>
    <xf numFmtId="0" fontId="11" fillId="0" borderId="3" xfId="0" applyFont="1" applyBorder="1" applyAlignment="1">
      <alignment horizontal="left" vertical="center"/>
    </xf>
    <xf numFmtId="0" fontId="11" fillId="0" borderId="3" xfId="0" applyFont="1" applyBorder="1" applyAlignment="1">
      <alignment horizontal="left" vertical="center" wrapText="1"/>
    </xf>
    <xf numFmtId="0" fontId="1" fillId="8" borderId="4" xfId="0" applyFont="1" applyFill="1" applyBorder="1" applyAlignment="1">
      <alignment horizontal="center" vertical="top" wrapText="1"/>
    </xf>
    <xf numFmtId="0" fontId="1" fillId="8" borderId="5" xfId="0" applyFont="1" applyFill="1" applyBorder="1" applyAlignment="1">
      <alignment horizontal="center" vertical="top"/>
    </xf>
    <xf numFmtId="0" fontId="1" fillId="8" borderId="6" xfId="0" applyFont="1" applyFill="1" applyBorder="1" applyAlignment="1">
      <alignment horizontal="center" vertical="top"/>
    </xf>
    <xf numFmtId="0" fontId="1" fillId="8" borderId="4"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6" borderId="4" xfId="0" applyFont="1" applyFill="1" applyBorder="1" applyAlignment="1">
      <alignment vertical="center" wrapText="1"/>
    </xf>
    <xf numFmtId="0" fontId="1" fillId="6" borderId="5" xfId="0" applyFont="1" applyFill="1" applyBorder="1" applyAlignment="1">
      <alignment vertical="center" wrapText="1"/>
    </xf>
    <xf numFmtId="0" fontId="1" fillId="6" borderId="6" xfId="0" applyFont="1" applyFill="1" applyBorder="1" applyAlignment="1">
      <alignment vertical="center" wrapText="1"/>
    </xf>
    <xf numFmtId="0" fontId="0" fillId="9" borderId="4" xfId="0" applyFill="1" applyBorder="1" applyAlignment="1">
      <alignment horizontal="center"/>
    </xf>
    <xf numFmtId="0" fontId="0" fillId="9" borderId="5" xfId="0" applyFill="1" applyBorder="1" applyAlignment="1">
      <alignment horizontal="center"/>
    </xf>
    <xf numFmtId="0" fontId="0" fillId="9" borderId="6" xfId="0" applyFill="1" applyBorder="1" applyAlignment="1">
      <alignment horizontal="center"/>
    </xf>
    <xf numFmtId="0" fontId="0" fillId="9" borderId="3" xfId="0"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0" fillId="6" borderId="3" xfId="0" applyFill="1" applyBorder="1" applyAlignment="1">
      <alignment horizontal="center" vertical="center"/>
    </xf>
    <xf numFmtId="0" fontId="1" fillId="7" borderId="4" xfId="0" applyFont="1" applyFill="1" applyBorder="1" applyAlignment="1">
      <alignment horizontal="center" vertical="top" wrapText="1"/>
    </xf>
    <xf numFmtId="0" fontId="1" fillId="7" borderId="5" xfId="0" applyFont="1" applyFill="1" applyBorder="1" applyAlignment="1">
      <alignment horizontal="center" vertical="top"/>
    </xf>
    <xf numFmtId="0" fontId="1" fillId="7" borderId="6" xfId="0" applyFont="1" applyFill="1" applyBorder="1" applyAlignment="1">
      <alignment horizontal="center" vertical="top"/>
    </xf>
    <xf numFmtId="0" fontId="1" fillId="7" borderId="4"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7" borderId="12" xfId="0" applyFont="1" applyFill="1" applyBorder="1" applyAlignment="1">
      <alignment horizontal="center" vertical="top" wrapText="1"/>
    </xf>
    <xf numFmtId="0" fontId="1" fillId="7" borderId="13" xfId="0" applyFont="1" applyFill="1" applyBorder="1" applyAlignment="1">
      <alignment horizontal="center" vertical="top"/>
    </xf>
    <xf numFmtId="0" fontId="1" fillId="7" borderId="14" xfId="0" applyFont="1" applyFill="1" applyBorder="1" applyAlignment="1">
      <alignment horizontal="center" vertical="top"/>
    </xf>
    <xf numFmtId="0" fontId="1" fillId="7" borderId="15" xfId="0" applyFont="1" applyFill="1" applyBorder="1" applyAlignment="1">
      <alignment horizontal="center" vertical="center" wrapText="1"/>
    </xf>
    <xf numFmtId="0" fontId="1" fillId="6" borderId="16" xfId="0" applyFont="1" applyFill="1" applyBorder="1" applyAlignment="1">
      <alignment vertical="center" wrapText="1"/>
    </xf>
    <xf numFmtId="0" fontId="5" fillId="2" borderId="17"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0" fillId="0" borderId="17" xfId="0" applyBorder="1" applyAlignment="1">
      <alignment horizontal="center" vertical="center"/>
    </xf>
    <xf numFmtId="0" fontId="0" fillId="0" borderId="18" xfId="0" applyBorder="1"/>
    <xf numFmtId="0" fontId="0" fillId="0" borderId="19" xfId="0" applyBorder="1"/>
    <xf numFmtId="165" fontId="7" fillId="6" borderId="20" xfId="0" applyNumberFormat="1"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488325</xdr:colOff>
      <xdr:row>1</xdr:row>
      <xdr:rowOff>182880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0" y="670560"/>
          <a:ext cx="1097925" cy="3657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
  <sheetViews>
    <sheetView view="pageBreakPreview" zoomScale="110" zoomScaleNormal="100" zoomScaleSheetLayoutView="110" workbookViewId="0">
      <selection activeCell="A14" sqref="A14:I14"/>
    </sheetView>
  </sheetViews>
  <sheetFormatPr defaultRowHeight="15" x14ac:dyDescent="0.25"/>
  <cols>
    <col min="9" max="9" width="60.5703125" customWidth="1"/>
  </cols>
  <sheetData>
    <row r="1" spans="1:9" x14ac:dyDescent="0.25">
      <c r="A1" s="77" t="s">
        <v>2</v>
      </c>
      <c r="B1" s="78"/>
      <c r="C1" s="78"/>
      <c r="D1" s="78"/>
      <c r="E1" s="78"/>
      <c r="F1" s="78"/>
      <c r="G1" s="78"/>
      <c r="H1" s="78"/>
      <c r="I1" s="79"/>
    </row>
    <row r="2" spans="1:9" ht="34.9" customHeight="1" x14ac:dyDescent="0.25">
      <c r="A2" s="77"/>
      <c r="B2" s="78"/>
      <c r="C2" s="78"/>
      <c r="D2" s="78"/>
      <c r="E2" s="78"/>
      <c r="F2" s="78"/>
      <c r="G2" s="78"/>
      <c r="H2" s="78"/>
      <c r="I2" s="79"/>
    </row>
    <row r="3" spans="1:9" x14ac:dyDescent="0.25">
      <c r="A3" s="77"/>
      <c r="B3" s="78"/>
      <c r="C3" s="78"/>
      <c r="D3" s="78"/>
      <c r="E3" s="78"/>
      <c r="F3" s="78"/>
      <c r="G3" s="78"/>
      <c r="H3" s="78"/>
      <c r="I3" s="79"/>
    </row>
    <row r="4" spans="1:9" x14ac:dyDescent="0.25">
      <c r="A4" s="77"/>
      <c r="B4" s="78"/>
      <c r="C4" s="78"/>
      <c r="D4" s="78"/>
      <c r="E4" s="78"/>
      <c r="F4" s="78"/>
      <c r="G4" s="78"/>
      <c r="H4" s="78"/>
      <c r="I4" s="79"/>
    </row>
    <row r="5" spans="1:9" x14ac:dyDescent="0.25">
      <c r="A5" s="77"/>
      <c r="B5" s="78"/>
      <c r="C5" s="78"/>
      <c r="D5" s="78"/>
      <c r="E5" s="78"/>
      <c r="F5" s="78"/>
      <c r="G5" s="78"/>
      <c r="H5" s="78"/>
      <c r="I5" s="79"/>
    </row>
    <row r="6" spans="1:9" x14ac:dyDescent="0.25">
      <c r="A6" s="77"/>
      <c r="B6" s="78"/>
      <c r="C6" s="78"/>
      <c r="D6" s="78"/>
      <c r="E6" s="78"/>
      <c r="F6" s="78"/>
      <c r="G6" s="78"/>
      <c r="H6" s="78"/>
      <c r="I6" s="79"/>
    </row>
    <row r="7" spans="1:9" x14ac:dyDescent="0.25">
      <c r="A7" s="77"/>
      <c r="B7" s="78"/>
      <c r="C7" s="78"/>
      <c r="D7" s="78"/>
      <c r="E7" s="78"/>
      <c r="F7" s="78"/>
      <c r="G7" s="78"/>
      <c r="H7" s="78"/>
      <c r="I7" s="79"/>
    </row>
    <row r="8" spans="1:9" x14ac:dyDescent="0.25">
      <c r="A8" s="77"/>
      <c r="B8" s="78"/>
      <c r="C8" s="78"/>
      <c r="D8" s="78"/>
      <c r="E8" s="78"/>
      <c r="F8" s="78"/>
      <c r="G8" s="78"/>
      <c r="H8" s="78"/>
      <c r="I8" s="79"/>
    </row>
    <row r="9" spans="1:9" ht="3.75" customHeight="1" x14ac:dyDescent="0.25">
      <c r="A9" s="77"/>
      <c r="B9" s="78"/>
      <c r="C9" s="78"/>
      <c r="D9" s="78"/>
      <c r="E9" s="78"/>
      <c r="F9" s="78"/>
      <c r="G9" s="78"/>
      <c r="H9" s="78"/>
      <c r="I9" s="79"/>
    </row>
    <row r="10" spans="1:9" hidden="1" x14ac:dyDescent="0.25">
      <c r="A10" s="77"/>
      <c r="B10" s="78"/>
      <c r="C10" s="78"/>
      <c r="D10" s="78"/>
      <c r="E10" s="78"/>
      <c r="F10" s="78"/>
      <c r="G10" s="78"/>
      <c r="H10" s="78"/>
      <c r="I10" s="79"/>
    </row>
    <row r="11" spans="1:9" ht="47.45" customHeight="1" x14ac:dyDescent="0.25">
      <c r="A11" s="80" t="s">
        <v>0</v>
      </c>
      <c r="B11" s="81"/>
      <c r="C11" s="81"/>
      <c r="D11" s="81"/>
      <c r="E11" s="81"/>
      <c r="F11" s="81"/>
      <c r="G11" s="81"/>
      <c r="H11" s="81"/>
      <c r="I11" s="82"/>
    </row>
    <row r="12" spans="1:9" ht="103.9" customHeight="1" x14ac:dyDescent="0.25">
      <c r="A12" s="80" t="s">
        <v>1</v>
      </c>
      <c r="B12" s="81"/>
      <c r="C12" s="81"/>
      <c r="D12" s="81"/>
      <c r="E12" s="81"/>
      <c r="F12" s="81"/>
      <c r="G12" s="81"/>
      <c r="H12" s="81"/>
      <c r="I12" s="82"/>
    </row>
    <row r="13" spans="1:9" ht="126.75" customHeight="1" x14ac:dyDescent="0.25">
      <c r="A13" s="80" t="s">
        <v>189</v>
      </c>
      <c r="B13" s="81"/>
      <c r="C13" s="81"/>
      <c r="D13" s="81"/>
      <c r="E13" s="81"/>
      <c r="F13" s="81"/>
      <c r="G13" s="81"/>
      <c r="H13" s="81"/>
      <c r="I13" s="82"/>
    </row>
    <row r="14" spans="1:9" ht="51.75" customHeight="1" x14ac:dyDescent="0.25">
      <c r="A14" s="83" t="s">
        <v>187</v>
      </c>
      <c r="B14" s="83"/>
      <c r="C14" s="83"/>
      <c r="D14" s="83"/>
      <c r="E14" s="83"/>
      <c r="F14" s="83"/>
      <c r="G14" s="83"/>
      <c r="H14" s="83"/>
      <c r="I14" s="83"/>
    </row>
  </sheetData>
  <mergeCells count="5">
    <mergeCell ref="A1:I10"/>
    <mergeCell ref="A11:I11"/>
    <mergeCell ref="A12:I12"/>
    <mergeCell ref="A13:I13"/>
    <mergeCell ref="A14:I14"/>
  </mergeCells>
  <pageMargins left="0.7" right="0.7" top="0.75" bottom="0.75" header="0.3" footer="0.3"/>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
  <sheetViews>
    <sheetView view="pageBreakPreview" zoomScaleNormal="90" zoomScaleSheetLayoutView="100" workbookViewId="0">
      <selection activeCell="D6" sqref="D6"/>
    </sheetView>
  </sheetViews>
  <sheetFormatPr defaultRowHeight="15" x14ac:dyDescent="0.25"/>
  <cols>
    <col min="1" max="1" width="45.7109375" customWidth="1"/>
    <col min="2" max="2" width="50.28515625" customWidth="1"/>
    <col min="3" max="3" width="10.140625" customWidth="1"/>
    <col min="4" max="4" width="14.140625" customWidth="1"/>
    <col min="5" max="5" width="13.5703125" customWidth="1"/>
    <col min="6" max="6" width="11.7109375" customWidth="1"/>
    <col min="7" max="8" width="13.28515625" customWidth="1"/>
    <col min="9" max="9" width="10.42578125" customWidth="1"/>
    <col min="10" max="10" width="17.140625" customWidth="1"/>
    <col min="11" max="11" width="21.7109375" customWidth="1"/>
    <col min="12" max="12" width="18.85546875" customWidth="1"/>
  </cols>
  <sheetData>
    <row r="1" spans="1:12" ht="74.45" customHeight="1" x14ac:dyDescent="0.25">
      <c r="A1" s="91" t="s">
        <v>23</v>
      </c>
      <c r="B1" s="92"/>
      <c r="C1" s="92"/>
      <c r="D1" s="92"/>
      <c r="E1" s="92"/>
      <c r="F1" s="92"/>
      <c r="G1" s="92"/>
      <c r="H1" s="92"/>
      <c r="I1" s="92"/>
      <c r="J1" s="92"/>
      <c r="K1" s="92"/>
      <c r="L1" s="93"/>
    </row>
    <row r="2" spans="1:12" ht="49.15" customHeight="1" x14ac:dyDescent="0.25">
      <c r="A2" s="94" t="s">
        <v>9</v>
      </c>
      <c r="B2" s="88"/>
      <c r="C2" s="70"/>
      <c r="D2" s="71"/>
      <c r="E2" s="71"/>
      <c r="F2" s="71"/>
      <c r="G2" s="71"/>
      <c r="H2" s="71"/>
      <c r="I2" s="71"/>
      <c r="J2" s="71"/>
      <c r="K2" s="71"/>
      <c r="L2" s="95"/>
    </row>
    <row r="3" spans="1:12" ht="63.6" customHeight="1" x14ac:dyDescent="0.25">
      <c r="A3" s="96" t="s">
        <v>175</v>
      </c>
      <c r="B3" s="2" t="s">
        <v>3</v>
      </c>
      <c r="C3" s="2" t="s">
        <v>174</v>
      </c>
      <c r="D3" s="2" t="s">
        <v>24</v>
      </c>
      <c r="E3" s="2" t="s">
        <v>4</v>
      </c>
      <c r="F3" s="2" t="s">
        <v>11</v>
      </c>
      <c r="G3" s="2" t="s">
        <v>5</v>
      </c>
      <c r="H3" s="2" t="s">
        <v>182</v>
      </c>
      <c r="I3" s="2" t="s">
        <v>6</v>
      </c>
      <c r="J3" s="5" t="s">
        <v>10</v>
      </c>
      <c r="K3" s="5" t="s">
        <v>7</v>
      </c>
      <c r="L3" s="97" t="s">
        <v>8</v>
      </c>
    </row>
    <row r="4" spans="1:12" ht="129" customHeight="1" x14ac:dyDescent="0.25">
      <c r="A4" s="98" t="s">
        <v>77</v>
      </c>
      <c r="B4" s="26" t="s">
        <v>169</v>
      </c>
      <c r="C4" s="36"/>
      <c r="D4" s="11">
        <v>930</v>
      </c>
      <c r="E4" s="36"/>
      <c r="F4" s="37"/>
      <c r="G4" s="36"/>
      <c r="H4" s="60">
        <v>0</v>
      </c>
      <c r="I4" s="36"/>
      <c r="J4" s="36"/>
      <c r="K4" s="36"/>
      <c r="L4" s="39">
        <f t="shared" ref="L4:L10" si="0">SUM(D4*H4)</f>
        <v>0</v>
      </c>
    </row>
    <row r="5" spans="1:12" ht="105" customHeight="1" x14ac:dyDescent="0.25">
      <c r="A5" s="98" t="s">
        <v>78</v>
      </c>
      <c r="B5" s="26" t="s">
        <v>170</v>
      </c>
      <c r="C5" s="36"/>
      <c r="D5" s="11">
        <v>930</v>
      </c>
      <c r="E5" s="36"/>
      <c r="F5" s="37"/>
      <c r="G5" s="36"/>
      <c r="H5" s="60">
        <v>0</v>
      </c>
      <c r="I5" s="36"/>
      <c r="J5" s="36"/>
      <c r="K5" s="36"/>
      <c r="L5" s="39">
        <f t="shared" si="0"/>
        <v>0</v>
      </c>
    </row>
    <row r="6" spans="1:12" ht="83.45" customHeight="1" x14ac:dyDescent="0.25">
      <c r="A6" s="98" t="s">
        <v>33</v>
      </c>
      <c r="B6" s="26" t="s">
        <v>171</v>
      </c>
      <c r="C6" s="36"/>
      <c r="D6" s="11">
        <v>930</v>
      </c>
      <c r="E6" s="36"/>
      <c r="F6" s="37"/>
      <c r="G6" s="36"/>
      <c r="H6" s="60">
        <v>0</v>
      </c>
      <c r="I6" s="36"/>
      <c r="J6" s="36"/>
      <c r="K6" s="36"/>
      <c r="L6" s="39">
        <f t="shared" si="0"/>
        <v>0</v>
      </c>
    </row>
    <row r="7" spans="1:12" ht="78.75" customHeight="1" x14ac:dyDescent="0.25">
      <c r="A7" s="98" t="s">
        <v>34</v>
      </c>
      <c r="B7" s="28" t="s">
        <v>140</v>
      </c>
      <c r="C7" s="38"/>
      <c r="D7" s="11">
        <v>930</v>
      </c>
      <c r="E7" s="38"/>
      <c r="F7" s="38"/>
      <c r="G7" s="38"/>
      <c r="H7" s="60">
        <v>0</v>
      </c>
      <c r="I7" s="38"/>
      <c r="J7" s="38"/>
      <c r="K7" s="40"/>
      <c r="L7" s="39">
        <f t="shared" si="0"/>
        <v>0</v>
      </c>
    </row>
    <row r="8" spans="1:12" ht="45" x14ac:dyDescent="0.25">
      <c r="A8" s="98" t="s">
        <v>35</v>
      </c>
      <c r="B8" s="28" t="s">
        <v>172</v>
      </c>
      <c r="C8" s="38"/>
      <c r="D8" s="11">
        <v>930</v>
      </c>
      <c r="E8" s="38"/>
      <c r="F8" s="38"/>
      <c r="G8" s="38"/>
      <c r="H8" s="60">
        <v>0</v>
      </c>
      <c r="I8" s="38"/>
      <c r="J8" s="38"/>
      <c r="K8" s="38"/>
      <c r="L8" s="39">
        <f t="shared" si="0"/>
        <v>0</v>
      </c>
    </row>
    <row r="9" spans="1:12" ht="30" x14ac:dyDescent="0.25">
      <c r="A9" s="98" t="s">
        <v>105</v>
      </c>
      <c r="B9" s="26" t="s">
        <v>139</v>
      </c>
      <c r="C9" s="38"/>
      <c r="D9" s="11">
        <v>930</v>
      </c>
      <c r="E9" s="38"/>
      <c r="F9" s="38"/>
      <c r="G9" s="38"/>
      <c r="H9" s="60">
        <v>0</v>
      </c>
      <c r="I9" s="38"/>
      <c r="J9" s="38"/>
      <c r="K9" s="38"/>
      <c r="L9" s="39">
        <f t="shared" si="0"/>
        <v>0</v>
      </c>
    </row>
    <row r="10" spans="1:12" ht="15.75" thickBot="1" x14ac:dyDescent="0.3">
      <c r="A10" s="99"/>
      <c r="B10" s="100"/>
      <c r="C10" s="100"/>
      <c r="D10" s="100"/>
      <c r="E10" s="100"/>
      <c r="F10" s="100"/>
      <c r="G10" s="100"/>
      <c r="H10" s="100"/>
      <c r="I10" s="100"/>
      <c r="J10" s="100"/>
      <c r="K10" s="25" t="s">
        <v>17</v>
      </c>
      <c r="L10" s="101">
        <f t="shared" si="0"/>
        <v>0</v>
      </c>
    </row>
  </sheetData>
  <sheetProtection selectLockedCells="1" selectUnlockedCells="1"/>
  <mergeCells count="3">
    <mergeCell ref="A1:L1"/>
    <mergeCell ref="A2:B2"/>
    <mergeCell ref="C2:L2"/>
  </mergeCells>
  <pageMargins left="0.7" right="0.7" top="0.75" bottom="0.75" header="0.3" footer="0.3"/>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3"/>
  <sheetViews>
    <sheetView view="pageBreakPreview" zoomScaleNormal="90" zoomScaleSheetLayoutView="100" workbookViewId="0">
      <selection activeCell="A4" sqref="A4:A29"/>
    </sheetView>
  </sheetViews>
  <sheetFormatPr defaultRowHeight="15" x14ac:dyDescent="0.25"/>
  <cols>
    <col min="1" max="1" width="27.7109375" customWidth="1"/>
    <col min="2" max="2" width="96.7109375" customWidth="1"/>
    <col min="3" max="3" width="10.42578125" customWidth="1"/>
    <col min="4" max="4" width="14.140625" customWidth="1"/>
    <col min="5" max="5" width="13.5703125" customWidth="1"/>
    <col min="6" max="6" width="9.5703125" customWidth="1"/>
    <col min="7" max="7" width="18.7109375" customWidth="1"/>
    <col min="8" max="8" width="13.28515625" customWidth="1"/>
    <col min="9" max="9" width="10.42578125" customWidth="1"/>
    <col min="10" max="10" width="17.140625" customWidth="1"/>
    <col min="11" max="11" width="21.7109375" customWidth="1"/>
    <col min="12" max="12" width="18.85546875" customWidth="1"/>
  </cols>
  <sheetData>
    <row r="1" spans="1:12" ht="58.15" customHeight="1" x14ac:dyDescent="0.25">
      <c r="A1" s="84" t="s">
        <v>25</v>
      </c>
      <c r="B1" s="85"/>
      <c r="C1" s="85"/>
      <c r="D1" s="85"/>
      <c r="E1" s="85"/>
      <c r="F1" s="85"/>
      <c r="G1" s="85"/>
      <c r="H1" s="85"/>
      <c r="I1" s="85"/>
      <c r="J1" s="85"/>
      <c r="K1" s="85"/>
      <c r="L1" s="86"/>
    </row>
    <row r="2" spans="1:12" ht="49.15" customHeight="1" x14ac:dyDescent="0.25">
      <c r="A2" s="87" t="s">
        <v>9</v>
      </c>
      <c r="B2" s="88"/>
      <c r="C2" s="70"/>
      <c r="D2" s="71"/>
      <c r="E2" s="71"/>
      <c r="F2" s="71"/>
      <c r="G2" s="71"/>
      <c r="H2" s="71"/>
      <c r="I2" s="71"/>
      <c r="J2" s="71"/>
      <c r="K2" s="71"/>
      <c r="L2" s="72"/>
    </row>
    <row r="3" spans="1:12" ht="74.45" customHeight="1" x14ac:dyDescent="0.25">
      <c r="A3" s="2" t="s">
        <v>13</v>
      </c>
      <c r="B3" s="2" t="s">
        <v>3</v>
      </c>
      <c r="C3" s="2" t="s">
        <v>174</v>
      </c>
      <c r="D3" s="2" t="s">
        <v>24</v>
      </c>
      <c r="E3" s="2" t="s">
        <v>4</v>
      </c>
      <c r="F3" s="2" t="s">
        <v>12</v>
      </c>
      <c r="G3" s="2" t="s">
        <v>5</v>
      </c>
      <c r="H3" s="2" t="s">
        <v>188</v>
      </c>
      <c r="I3" s="2" t="s">
        <v>6</v>
      </c>
      <c r="J3" s="5" t="s">
        <v>10</v>
      </c>
      <c r="K3" s="5" t="s">
        <v>7</v>
      </c>
      <c r="L3" s="2" t="s">
        <v>8</v>
      </c>
    </row>
    <row r="4" spans="1:12" ht="15" customHeight="1" x14ac:dyDescent="0.25">
      <c r="A4" s="89" t="s">
        <v>173</v>
      </c>
      <c r="B4" s="23" t="s">
        <v>86</v>
      </c>
      <c r="C4" s="38"/>
      <c r="D4" s="9">
        <v>728</v>
      </c>
      <c r="E4" s="38"/>
      <c r="F4" s="41"/>
      <c r="G4" s="38"/>
      <c r="H4" s="61">
        <v>0</v>
      </c>
      <c r="I4" s="38"/>
      <c r="J4" s="38"/>
      <c r="K4" s="38"/>
      <c r="L4" s="39">
        <f>SUM(H4*D4)</f>
        <v>0</v>
      </c>
    </row>
    <row r="5" spans="1:12" ht="12" customHeight="1" x14ac:dyDescent="0.25">
      <c r="A5" s="89"/>
      <c r="B5" s="23" t="s">
        <v>87</v>
      </c>
      <c r="C5" s="38"/>
      <c r="D5" s="10">
        <v>1456</v>
      </c>
      <c r="E5" s="38"/>
      <c r="F5" s="41"/>
      <c r="G5" s="38"/>
      <c r="H5" s="61">
        <v>0</v>
      </c>
      <c r="I5" s="38"/>
      <c r="J5" s="38"/>
      <c r="K5" s="38"/>
      <c r="L5" s="39">
        <f t="shared" ref="L5:L29" si="0">SUM(H5*D5)</f>
        <v>0</v>
      </c>
    </row>
    <row r="6" spans="1:12" ht="12" customHeight="1" x14ac:dyDescent="0.25">
      <c r="A6" s="89"/>
      <c r="B6" s="24" t="s">
        <v>88</v>
      </c>
      <c r="C6" s="38"/>
      <c r="D6" s="10">
        <v>416</v>
      </c>
      <c r="E6" s="38"/>
      <c r="F6" s="41"/>
      <c r="G6" s="38"/>
      <c r="H6" s="61">
        <v>0</v>
      </c>
      <c r="I6" s="38"/>
      <c r="J6" s="38"/>
      <c r="K6" s="38"/>
      <c r="L6" s="39">
        <f t="shared" si="0"/>
        <v>0</v>
      </c>
    </row>
    <row r="7" spans="1:12" ht="12" customHeight="1" x14ac:dyDescent="0.25">
      <c r="A7" s="89"/>
      <c r="B7" s="24" t="s">
        <v>89</v>
      </c>
      <c r="C7" s="38"/>
      <c r="D7" s="10">
        <v>520</v>
      </c>
      <c r="E7" s="38"/>
      <c r="F7" s="41"/>
      <c r="G7" s="38"/>
      <c r="H7" s="61">
        <v>0</v>
      </c>
      <c r="I7" s="38"/>
      <c r="J7" s="38"/>
      <c r="K7" s="38"/>
      <c r="L7" s="39">
        <f t="shared" si="0"/>
        <v>0</v>
      </c>
    </row>
    <row r="8" spans="1:12" ht="12" customHeight="1" x14ac:dyDescent="0.25">
      <c r="A8" s="89"/>
      <c r="B8" s="24" t="s">
        <v>90</v>
      </c>
      <c r="C8" s="38"/>
      <c r="D8" s="9">
        <v>728</v>
      </c>
      <c r="E8" s="38"/>
      <c r="F8" s="41"/>
      <c r="G8" s="38"/>
      <c r="H8" s="61">
        <v>0</v>
      </c>
      <c r="I8" s="38"/>
      <c r="J8" s="38"/>
      <c r="K8" s="38"/>
      <c r="L8" s="39">
        <f t="shared" si="0"/>
        <v>0</v>
      </c>
    </row>
    <row r="9" spans="1:12" ht="12" customHeight="1" x14ac:dyDescent="0.25">
      <c r="A9" s="89"/>
      <c r="B9" s="24" t="s">
        <v>91</v>
      </c>
      <c r="C9" s="38"/>
      <c r="D9" s="9">
        <v>728</v>
      </c>
      <c r="E9" s="38"/>
      <c r="F9" s="41"/>
      <c r="G9" s="38"/>
      <c r="H9" s="61">
        <v>0</v>
      </c>
      <c r="I9" s="38"/>
      <c r="J9" s="38"/>
      <c r="K9" s="38"/>
      <c r="L9" s="39">
        <f t="shared" si="0"/>
        <v>0</v>
      </c>
    </row>
    <row r="10" spans="1:12" ht="12" customHeight="1" x14ac:dyDescent="0.25">
      <c r="A10" s="89"/>
      <c r="B10" s="24" t="s">
        <v>134</v>
      </c>
      <c r="C10" s="38"/>
      <c r="D10" s="9">
        <v>520</v>
      </c>
      <c r="E10" s="38"/>
      <c r="F10" s="41"/>
      <c r="G10" s="38"/>
      <c r="H10" s="61">
        <v>0</v>
      </c>
      <c r="I10" s="38"/>
      <c r="J10" s="38"/>
      <c r="K10" s="38"/>
      <c r="L10" s="39">
        <f t="shared" si="0"/>
        <v>0</v>
      </c>
    </row>
    <row r="11" spans="1:12" ht="16.149999999999999" customHeight="1" x14ac:dyDescent="0.25">
      <c r="A11" s="89"/>
      <c r="B11" s="23" t="s">
        <v>85</v>
      </c>
      <c r="C11" s="38"/>
      <c r="D11" s="10">
        <v>1456</v>
      </c>
      <c r="E11" s="38"/>
      <c r="F11" s="41"/>
      <c r="G11" s="38"/>
      <c r="H11" s="61">
        <v>0</v>
      </c>
      <c r="I11" s="38"/>
      <c r="J11" s="38"/>
      <c r="K11" s="38"/>
      <c r="L11" s="39">
        <f t="shared" si="0"/>
        <v>0</v>
      </c>
    </row>
    <row r="12" spans="1:12" x14ac:dyDescent="0.25">
      <c r="A12" s="89"/>
      <c r="B12" s="23" t="s">
        <v>92</v>
      </c>
      <c r="C12" s="38"/>
      <c r="D12" s="9">
        <v>728</v>
      </c>
      <c r="E12" s="38"/>
      <c r="F12" s="41"/>
      <c r="G12" s="38"/>
      <c r="H12" s="61">
        <v>0</v>
      </c>
      <c r="I12" s="38"/>
      <c r="J12" s="38"/>
      <c r="K12" s="38"/>
      <c r="L12" s="39">
        <f t="shared" si="0"/>
        <v>0</v>
      </c>
    </row>
    <row r="13" spans="1:12" x14ac:dyDescent="0.25">
      <c r="A13" s="89"/>
      <c r="B13" s="23" t="s">
        <v>84</v>
      </c>
      <c r="C13" s="38"/>
      <c r="D13" s="10">
        <v>1456</v>
      </c>
      <c r="E13" s="38"/>
      <c r="F13" s="41"/>
      <c r="G13" s="38"/>
      <c r="H13" s="61">
        <v>0</v>
      </c>
      <c r="I13" s="38"/>
      <c r="J13" s="38"/>
      <c r="K13" s="38"/>
      <c r="L13" s="39">
        <f t="shared" si="0"/>
        <v>0</v>
      </c>
    </row>
    <row r="14" spans="1:12" x14ac:dyDescent="0.25">
      <c r="A14" s="89"/>
      <c r="B14" s="23" t="s">
        <v>93</v>
      </c>
      <c r="C14" s="38"/>
      <c r="D14" s="10">
        <v>1040</v>
      </c>
      <c r="E14" s="38"/>
      <c r="F14" s="41"/>
      <c r="G14" s="38"/>
      <c r="H14" s="61">
        <v>0</v>
      </c>
      <c r="I14" s="38"/>
      <c r="J14" s="38"/>
      <c r="K14" s="38"/>
      <c r="L14" s="39">
        <f t="shared" si="0"/>
        <v>0</v>
      </c>
    </row>
    <row r="15" spans="1:12" ht="12" customHeight="1" x14ac:dyDescent="0.25">
      <c r="A15" s="89"/>
      <c r="B15" s="24" t="s">
        <v>96</v>
      </c>
      <c r="C15" s="38"/>
      <c r="D15" s="9">
        <v>624</v>
      </c>
      <c r="E15" s="38"/>
      <c r="F15" s="41"/>
      <c r="G15" s="38"/>
      <c r="H15" s="61">
        <v>0</v>
      </c>
      <c r="I15" s="38"/>
      <c r="J15" s="38"/>
      <c r="K15" s="38"/>
      <c r="L15" s="39">
        <f t="shared" si="0"/>
        <v>0</v>
      </c>
    </row>
    <row r="16" spans="1:12" x14ac:dyDescent="0.25">
      <c r="A16" s="89"/>
      <c r="B16" s="23" t="s">
        <v>97</v>
      </c>
      <c r="C16" s="38"/>
      <c r="D16" s="9">
        <v>832</v>
      </c>
      <c r="E16" s="38"/>
      <c r="F16" s="41"/>
      <c r="G16" s="38"/>
      <c r="H16" s="61">
        <v>0</v>
      </c>
      <c r="I16" s="38"/>
      <c r="J16" s="38"/>
      <c r="K16" s="38"/>
      <c r="L16" s="39">
        <f t="shared" si="0"/>
        <v>0</v>
      </c>
    </row>
    <row r="17" spans="1:12" x14ac:dyDescent="0.25">
      <c r="A17" s="89"/>
      <c r="B17" s="23" t="s">
        <v>94</v>
      </c>
      <c r="C17" s="38"/>
      <c r="D17" s="10">
        <v>1040</v>
      </c>
      <c r="E17" s="38"/>
      <c r="F17" s="41"/>
      <c r="G17" s="38"/>
      <c r="H17" s="61">
        <v>0</v>
      </c>
      <c r="I17" s="38"/>
      <c r="J17" s="38"/>
      <c r="K17" s="38"/>
      <c r="L17" s="39">
        <f t="shared" si="0"/>
        <v>0</v>
      </c>
    </row>
    <row r="18" spans="1:12" x14ac:dyDescent="0.25">
      <c r="A18" s="89"/>
      <c r="B18" s="23" t="s">
        <v>95</v>
      </c>
      <c r="C18" s="38"/>
      <c r="D18" s="10">
        <v>1040</v>
      </c>
      <c r="E18" s="38"/>
      <c r="F18" s="41"/>
      <c r="G18" s="38"/>
      <c r="H18" s="61">
        <v>0</v>
      </c>
      <c r="I18" s="38"/>
      <c r="J18" s="38"/>
      <c r="K18" s="38"/>
      <c r="L18" s="39">
        <f t="shared" si="0"/>
        <v>0</v>
      </c>
    </row>
    <row r="19" spans="1:12" x14ac:dyDescent="0.25">
      <c r="A19" s="89"/>
      <c r="B19" s="23" t="s">
        <v>98</v>
      </c>
      <c r="C19" s="38"/>
      <c r="D19" s="10">
        <v>1040</v>
      </c>
      <c r="E19" s="38"/>
      <c r="F19" s="41"/>
      <c r="G19" s="38"/>
      <c r="H19" s="61">
        <v>0</v>
      </c>
      <c r="I19" s="38"/>
      <c r="J19" s="38"/>
      <c r="K19" s="38"/>
      <c r="L19" s="39">
        <f t="shared" si="0"/>
        <v>0</v>
      </c>
    </row>
    <row r="20" spans="1:12" x14ac:dyDescent="0.25">
      <c r="A20" s="89"/>
      <c r="B20" s="23" t="s">
        <v>99</v>
      </c>
      <c r="C20" s="38"/>
      <c r="D20" s="10">
        <v>3120</v>
      </c>
      <c r="E20" s="38"/>
      <c r="F20" s="41"/>
      <c r="G20" s="38"/>
      <c r="H20" s="61">
        <v>0</v>
      </c>
      <c r="I20" s="38"/>
      <c r="J20" s="38"/>
      <c r="K20" s="38"/>
      <c r="L20" s="39">
        <f t="shared" si="0"/>
        <v>0</v>
      </c>
    </row>
    <row r="21" spans="1:12" x14ac:dyDescent="0.25">
      <c r="A21" s="89"/>
      <c r="B21" s="23" t="s">
        <v>135</v>
      </c>
      <c r="C21" s="38"/>
      <c r="D21" s="10">
        <v>2184</v>
      </c>
      <c r="E21" s="38"/>
      <c r="F21" s="41"/>
      <c r="G21" s="38"/>
      <c r="H21" s="61">
        <v>0</v>
      </c>
      <c r="I21" s="38"/>
      <c r="J21" s="38"/>
      <c r="K21" s="38"/>
      <c r="L21" s="39">
        <f t="shared" si="0"/>
        <v>0</v>
      </c>
    </row>
    <row r="22" spans="1:12" x14ac:dyDescent="0.25">
      <c r="A22" s="89"/>
      <c r="B22" s="7" t="s">
        <v>136</v>
      </c>
      <c r="C22" s="38"/>
      <c r="D22" s="10">
        <v>1144</v>
      </c>
      <c r="E22" s="38"/>
      <c r="F22" s="41"/>
      <c r="G22" s="38"/>
      <c r="H22" s="61">
        <v>0</v>
      </c>
      <c r="I22" s="38"/>
      <c r="J22" s="38"/>
      <c r="K22" s="38"/>
      <c r="L22" s="39">
        <f t="shared" si="0"/>
        <v>0</v>
      </c>
    </row>
    <row r="23" spans="1:12" x14ac:dyDescent="0.25">
      <c r="A23" s="89"/>
      <c r="B23" s="23" t="s">
        <v>137</v>
      </c>
      <c r="C23" s="38"/>
      <c r="D23" s="10">
        <v>1872</v>
      </c>
      <c r="E23" s="38"/>
      <c r="F23" s="41"/>
      <c r="G23" s="38"/>
      <c r="H23" s="61">
        <v>0</v>
      </c>
      <c r="I23" s="38"/>
      <c r="J23" s="38"/>
      <c r="K23" s="38"/>
      <c r="L23" s="39">
        <f t="shared" si="0"/>
        <v>0</v>
      </c>
    </row>
    <row r="24" spans="1:12" x14ac:dyDescent="0.25">
      <c r="A24" s="89"/>
      <c r="B24" s="7" t="s">
        <v>18</v>
      </c>
      <c r="C24" s="38"/>
      <c r="D24" s="9">
        <v>520</v>
      </c>
      <c r="E24" s="38"/>
      <c r="F24" s="41"/>
      <c r="G24" s="38"/>
      <c r="H24" s="61">
        <v>0</v>
      </c>
      <c r="I24" s="38"/>
      <c r="J24" s="38"/>
      <c r="K24" s="38"/>
      <c r="L24" s="39">
        <f t="shared" si="0"/>
        <v>0</v>
      </c>
    </row>
    <row r="25" spans="1:12" x14ac:dyDescent="0.25">
      <c r="A25" s="89"/>
      <c r="B25" s="7" t="s">
        <v>19</v>
      </c>
      <c r="C25" s="38"/>
      <c r="D25" s="9">
        <v>728</v>
      </c>
      <c r="E25" s="38"/>
      <c r="F25" s="41"/>
      <c r="G25" s="38"/>
      <c r="H25" s="61">
        <v>0</v>
      </c>
      <c r="I25" s="38"/>
      <c r="J25" s="38"/>
      <c r="K25" s="38"/>
      <c r="L25" s="39">
        <f t="shared" si="0"/>
        <v>0</v>
      </c>
    </row>
    <row r="26" spans="1:12" x14ac:dyDescent="0.25">
      <c r="A26" s="89"/>
      <c r="B26" s="7" t="s">
        <v>20</v>
      </c>
      <c r="C26" s="38"/>
      <c r="D26" s="9">
        <v>728</v>
      </c>
      <c r="E26" s="38"/>
      <c r="F26" s="41"/>
      <c r="G26" s="38"/>
      <c r="H26" s="61">
        <v>0</v>
      </c>
      <c r="I26" s="38"/>
      <c r="J26" s="38"/>
      <c r="K26" s="38"/>
      <c r="L26" s="39">
        <f t="shared" si="0"/>
        <v>0</v>
      </c>
    </row>
    <row r="27" spans="1:12" x14ac:dyDescent="0.25">
      <c r="A27" s="89"/>
      <c r="B27" s="7" t="s">
        <v>21</v>
      </c>
      <c r="C27" s="38"/>
      <c r="D27" s="9">
        <v>208</v>
      </c>
      <c r="E27" s="38"/>
      <c r="F27" s="41"/>
      <c r="G27" s="38"/>
      <c r="H27" s="61">
        <v>0</v>
      </c>
      <c r="I27" s="38"/>
      <c r="J27" s="38"/>
      <c r="K27" s="38"/>
      <c r="L27" s="39">
        <f t="shared" si="0"/>
        <v>0</v>
      </c>
    </row>
    <row r="28" spans="1:12" x14ac:dyDescent="0.25">
      <c r="A28" s="89"/>
      <c r="B28" s="7" t="s">
        <v>27</v>
      </c>
      <c r="C28" s="38"/>
      <c r="D28" s="9">
        <v>500</v>
      </c>
      <c r="E28" s="38"/>
      <c r="F28" s="41"/>
      <c r="G28" s="38"/>
      <c r="H28" s="61">
        <v>0</v>
      </c>
      <c r="I28" s="38"/>
      <c r="J28" s="38"/>
      <c r="K28" s="38"/>
      <c r="L28" s="39">
        <f t="shared" si="0"/>
        <v>0</v>
      </c>
    </row>
    <row r="29" spans="1:12" x14ac:dyDescent="0.25">
      <c r="A29" s="89"/>
      <c r="B29" s="7" t="s">
        <v>28</v>
      </c>
      <c r="C29" s="38"/>
      <c r="D29" s="13">
        <v>500</v>
      </c>
      <c r="E29" s="38"/>
      <c r="F29" s="41"/>
      <c r="G29" s="38"/>
      <c r="H29" s="61">
        <v>0</v>
      </c>
      <c r="I29" s="38"/>
      <c r="J29" s="38"/>
      <c r="K29" s="42"/>
      <c r="L29" s="39">
        <f t="shared" si="0"/>
        <v>0</v>
      </c>
    </row>
    <row r="30" spans="1:12" x14ac:dyDescent="0.25">
      <c r="A30" s="18"/>
      <c r="B30" s="34" t="s">
        <v>102</v>
      </c>
      <c r="C30" s="35"/>
      <c r="D30" s="47"/>
      <c r="E30" s="35"/>
      <c r="F30" s="48"/>
      <c r="G30" s="35"/>
      <c r="H30" s="49"/>
      <c r="I30" s="35"/>
      <c r="J30" s="35"/>
      <c r="K30" s="17"/>
      <c r="L30" s="43">
        <f>SUM(L4:L29)</f>
        <v>0</v>
      </c>
    </row>
    <row r="31" spans="1:12" x14ac:dyDescent="0.25">
      <c r="A31" s="90" t="s">
        <v>100</v>
      </c>
      <c r="B31" s="7" t="s">
        <v>151</v>
      </c>
      <c r="C31" s="38"/>
      <c r="D31" s="13">
        <v>1180</v>
      </c>
      <c r="E31" s="38"/>
      <c r="F31" s="38"/>
      <c r="G31" s="38"/>
      <c r="H31" s="61">
        <v>0</v>
      </c>
      <c r="I31" s="38"/>
      <c r="J31" s="38"/>
      <c r="K31" s="42"/>
      <c r="L31" s="39">
        <f t="shared" ref="L31:L41" si="1">SUM(H31*D31)</f>
        <v>0</v>
      </c>
    </row>
    <row r="32" spans="1:12" x14ac:dyDescent="0.25">
      <c r="A32" s="90"/>
      <c r="B32" s="7" t="s">
        <v>142</v>
      </c>
      <c r="C32" s="38"/>
      <c r="D32" s="13">
        <v>1180</v>
      </c>
      <c r="E32" s="38"/>
      <c r="F32" s="38"/>
      <c r="G32" s="38"/>
      <c r="H32" s="61">
        <v>0</v>
      </c>
      <c r="I32" s="38"/>
      <c r="J32" s="38"/>
      <c r="K32" s="42"/>
      <c r="L32" s="39">
        <f t="shared" si="1"/>
        <v>0</v>
      </c>
    </row>
    <row r="33" spans="1:12" x14ac:dyDescent="0.25">
      <c r="A33" s="90"/>
      <c r="B33" s="7" t="s">
        <v>141</v>
      </c>
      <c r="C33" s="38"/>
      <c r="D33" s="13">
        <v>1180</v>
      </c>
      <c r="E33" s="38"/>
      <c r="F33" s="38"/>
      <c r="G33" s="38"/>
      <c r="H33" s="61">
        <v>0</v>
      </c>
      <c r="I33" s="38"/>
      <c r="J33" s="38"/>
      <c r="K33" s="42"/>
      <c r="L33" s="39">
        <f t="shared" si="1"/>
        <v>0</v>
      </c>
    </row>
    <row r="34" spans="1:12" x14ac:dyDescent="0.25">
      <c r="A34" s="90"/>
      <c r="B34" s="7" t="s">
        <v>143</v>
      </c>
      <c r="C34" s="38"/>
      <c r="D34" s="13">
        <v>1180</v>
      </c>
      <c r="E34" s="38"/>
      <c r="F34" s="38"/>
      <c r="G34" s="38"/>
      <c r="H34" s="61">
        <v>0</v>
      </c>
      <c r="I34" s="38"/>
      <c r="J34" s="38"/>
      <c r="K34" s="42"/>
      <c r="L34" s="39">
        <f t="shared" si="1"/>
        <v>0</v>
      </c>
    </row>
    <row r="35" spans="1:12" x14ac:dyDescent="0.25">
      <c r="A35" s="90"/>
      <c r="B35" s="7" t="s">
        <v>144</v>
      </c>
      <c r="C35" s="38"/>
      <c r="D35" s="13">
        <v>1180</v>
      </c>
      <c r="E35" s="38"/>
      <c r="F35" s="38"/>
      <c r="G35" s="38"/>
      <c r="H35" s="61">
        <v>0</v>
      </c>
      <c r="I35" s="38"/>
      <c r="J35" s="38"/>
      <c r="K35" s="42"/>
      <c r="L35" s="39">
        <f t="shared" si="1"/>
        <v>0</v>
      </c>
    </row>
    <row r="36" spans="1:12" x14ac:dyDescent="0.25">
      <c r="A36" s="90"/>
      <c r="B36" s="7" t="s">
        <v>145</v>
      </c>
      <c r="C36" s="38"/>
      <c r="D36" s="13">
        <v>1180</v>
      </c>
      <c r="E36" s="38"/>
      <c r="F36" s="38"/>
      <c r="G36" s="38"/>
      <c r="H36" s="61">
        <v>0</v>
      </c>
      <c r="I36" s="38"/>
      <c r="J36" s="38"/>
      <c r="K36" s="42"/>
      <c r="L36" s="39">
        <f t="shared" si="1"/>
        <v>0</v>
      </c>
    </row>
    <row r="37" spans="1:12" x14ac:dyDescent="0.25">
      <c r="A37" s="90"/>
      <c r="B37" s="7" t="s">
        <v>146</v>
      </c>
      <c r="C37" s="38"/>
      <c r="D37" s="13">
        <v>1180</v>
      </c>
      <c r="E37" s="38"/>
      <c r="F37" s="38"/>
      <c r="G37" s="38"/>
      <c r="H37" s="61">
        <v>0</v>
      </c>
      <c r="I37" s="38"/>
      <c r="J37" s="38"/>
      <c r="K37" s="42"/>
      <c r="L37" s="39">
        <f t="shared" si="1"/>
        <v>0</v>
      </c>
    </row>
    <row r="38" spans="1:12" x14ac:dyDescent="0.25">
      <c r="A38" s="90"/>
      <c r="B38" s="7" t="s">
        <v>147</v>
      </c>
      <c r="C38" s="38"/>
      <c r="D38" s="13">
        <v>1180</v>
      </c>
      <c r="E38" s="38"/>
      <c r="F38" s="38"/>
      <c r="G38" s="38"/>
      <c r="H38" s="61">
        <v>0</v>
      </c>
      <c r="I38" s="38"/>
      <c r="J38" s="38"/>
      <c r="K38" s="42"/>
      <c r="L38" s="39">
        <f t="shared" si="1"/>
        <v>0</v>
      </c>
    </row>
    <row r="39" spans="1:12" x14ac:dyDescent="0.25">
      <c r="A39" s="90"/>
      <c r="B39" s="7" t="s">
        <v>148</v>
      </c>
      <c r="C39" s="38"/>
      <c r="D39" s="13">
        <v>1180</v>
      </c>
      <c r="E39" s="38"/>
      <c r="F39" s="38"/>
      <c r="G39" s="38"/>
      <c r="H39" s="61">
        <v>0</v>
      </c>
      <c r="I39" s="38"/>
      <c r="J39" s="38"/>
      <c r="K39" s="42"/>
      <c r="L39" s="39">
        <f t="shared" si="1"/>
        <v>0</v>
      </c>
    </row>
    <row r="40" spans="1:12" x14ac:dyDescent="0.25">
      <c r="A40" s="90"/>
      <c r="B40" s="7" t="s">
        <v>149</v>
      </c>
      <c r="C40" s="38"/>
      <c r="D40" s="13">
        <v>1180</v>
      </c>
      <c r="E40" s="38"/>
      <c r="F40" s="38"/>
      <c r="G40" s="38"/>
      <c r="H40" s="61">
        <v>0</v>
      </c>
      <c r="I40" s="38"/>
      <c r="J40" s="38"/>
      <c r="K40" s="42"/>
      <c r="L40" s="39">
        <f t="shared" si="1"/>
        <v>0</v>
      </c>
    </row>
    <row r="41" spans="1:12" x14ac:dyDescent="0.25">
      <c r="A41" s="90"/>
      <c r="B41" s="7" t="s">
        <v>150</v>
      </c>
      <c r="C41" s="38"/>
      <c r="D41" s="13">
        <v>1180</v>
      </c>
      <c r="E41" s="38"/>
      <c r="F41" s="38"/>
      <c r="G41" s="38"/>
      <c r="H41" s="61">
        <v>0</v>
      </c>
      <c r="I41" s="38"/>
      <c r="J41" s="38"/>
      <c r="K41" s="42"/>
      <c r="L41" s="39">
        <f t="shared" si="1"/>
        <v>0</v>
      </c>
    </row>
    <row r="42" spans="1:12" x14ac:dyDescent="0.25">
      <c r="A42" s="17" t="s">
        <v>68</v>
      </c>
      <c r="B42" s="34" t="s">
        <v>103</v>
      </c>
      <c r="C42" s="35"/>
      <c r="D42" s="35"/>
      <c r="E42" s="35"/>
      <c r="F42" s="35"/>
      <c r="G42" s="35"/>
      <c r="H42" s="35"/>
      <c r="I42" s="35"/>
      <c r="J42" s="35"/>
      <c r="K42" s="17"/>
      <c r="L42" s="45">
        <f>SUM(L31:L41)</f>
        <v>0</v>
      </c>
    </row>
    <row r="43" spans="1:12" x14ac:dyDescent="0.25">
      <c r="A43" s="1" t="s">
        <v>69</v>
      </c>
      <c r="B43" s="7" t="s">
        <v>152</v>
      </c>
      <c r="C43" s="38"/>
      <c r="D43" s="13">
        <v>2160</v>
      </c>
      <c r="E43" s="38"/>
      <c r="F43" s="38"/>
      <c r="G43" s="38"/>
      <c r="H43" s="61">
        <v>0</v>
      </c>
      <c r="I43" s="38"/>
      <c r="J43" s="38"/>
      <c r="K43" s="42"/>
      <c r="L43" s="39">
        <f t="shared" ref="L43:L51" si="2">SUM(H43*D43)</f>
        <v>0</v>
      </c>
    </row>
    <row r="44" spans="1:12" x14ac:dyDescent="0.25">
      <c r="A44" s="1" t="s">
        <v>70</v>
      </c>
      <c r="B44" s="7" t="s">
        <v>153</v>
      </c>
      <c r="C44" s="38"/>
      <c r="D44" s="13">
        <v>2160</v>
      </c>
      <c r="E44" s="38"/>
      <c r="F44" s="38"/>
      <c r="G44" s="38"/>
      <c r="H44" s="61">
        <v>0</v>
      </c>
      <c r="I44" s="38"/>
      <c r="J44" s="38"/>
      <c r="K44" s="42"/>
      <c r="L44" s="39">
        <f t="shared" si="2"/>
        <v>0</v>
      </c>
    </row>
    <row r="45" spans="1:12" x14ac:dyDescent="0.25">
      <c r="A45" s="1" t="s">
        <v>71</v>
      </c>
      <c r="B45" s="7" t="s">
        <v>138</v>
      </c>
      <c r="C45" s="38"/>
      <c r="D45" s="13">
        <v>2160</v>
      </c>
      <c r="E45" s="38"/>
      <c r="F45" s="38"/>
      <c r="G45" s="38"/>
      <c r="H45" s="61">
        <v>0</v>
      </c>
      <c r="I45" s="38"/>
      <c r="J45" s="38"/>
      <c r="K45" s="42"/>
      <c r="L45" s="39">
        <f t="shared" si="2"/>
        <v>0</v>
      </c>
    </row>
    <row r="46" spans="1:12" x14ac:dyDescent="0.25">
      <c r="A46" s="1" t="s">
        <v>72</v>
      </c>
      <c r="B46" s="7" t="s">
        <v>154</v>
      </c>
      <c r="C46" s="38"/>
      <c r="D46" s="13">
        <v>2160</v>
      </c>
      <c r="E46" s="38"/>
      <c r="F46" s="38"/>
      <c r="G46" s="38"/>
      <c r="H46" s="61">
        <v>0</v>
      </c>
      <c r="I46" s="38"/>
      <c r="J46" s="38"/>
      <c r="K46" s="42"/>
      <c r="L46" s="39">
        <f t="shared" si="2"/>
        <v>0</v>
      </c>
    </row>
    <row r="47" spans="1:12" x14ac:dyDescent="0.25">
      <c r="A47" s="1" t="s">
        <v>73</v>
      </c>
      <c r="B47" s="7" t="s">
        <v>155</v>
      </c>
      <c r="C47" s="38"/>
      <c r="D47" s="13">
        <v>2160</v>
      </c>
      <c r="E47" s="38"/>
      <c r="F47" s="38"/>
      <c r="G47" s="38"/>
      <c r="H47" s="61">
        <v>0</v>
      </c>
      <c r="I47" s="38"/>
      <c r="J47" s="38"/>
      <c r="K47" s="42"/>
      <c r="L47" s="39">
        <f t="shared" si="2"/>
        <v>0</v>
      </c>
    </row>
    <row r="48" spans="1:12" x14ac:dyDescent="0.25">
      <c r="A48" s="1" t="s">
        <v>74</v>
      </c>
      <c r="B48" s="7" t="s">
        <v>156</v>
      </c>
      <c r="C48" s="38"/>
      <c r="D48" s="13">
        <v>2160</v>
      </c>
      <c r="E48" s="38"/>
      <c r="F48" s="38"/>
      <c r="G48" s="38"/>
      <c r="H48" s="61">
        <v>0</v>
      </c>
      <c r="I48" s="38"/>
      <c r="J48" s="38"/>
      <c r="K48" s="42"/>
      <c r="L48" s="39">
        <f t="shared" si="2"/>
        <v>0</v>
      </c>
    </row>
    <row r="49" spans="1:12" x14ac:dyDescent="0.25">
      <c r="A49" s="1" t="s">
        <v>104</v>
      </c>
      <c r="B49" s="7" t="s">
        <v>159</v>
      </c>
      <c r="C49" s="38"/>
      <c r="D49" s="13">
        <v>2160</v>
      </c>
      <c r="E49" s="38"/>
      <c r="F49" s="38"/>
      <c r="G49" s="38"/>
      <c r="H49" s="61">
        <v>0</v>
      </c>
      <c r="I49" s="38"/>
      <c r="J49" s="38"/>
      <c r="K49" s="42"/>
      <c r="L49" s="39">
        <f t="shared" si="2"/>
        <v>0</v>
      </c>
    </row>
    <row r="50" spans="1:12" x14ac:dyDescent="0.25">
      <c r="A50" s="1" t="s">
        <v>101</v>
      </c>
      <c r="B50" s="7" t="s">
        <v>158</v>
      </c>
      <c r="C50" s="38"/>
      <c r="D50" s="13">
        <v>2160</v>
      </c>
      <c r="E50" s="38"/>
      <c r="F50" s="38"/>
      <c r="G50" s="38"/>
      <c r="H50" s="61">
        <v>0</v>
      </c>
      <c r="I50" s="38"/>
      <c r="J50" s="38"/>
      <c r="K50" s="42"/>
      <c r="L50" s="39">
        <f t="shared" si="2"/>
        <v>0</v>
      </c>
    </row>
    <row r="51" spans="1:12" x14ac:dyDescent="0.25">
      <c r="A51" s="1" t="s">
        <v>75</v>
      </c>
      <c r="B51" s="7" t="s">
        <v>157</v>
      </c>
      <c r="C51" s="38"/>
      <c r="D51" s="13">
        <v>2160</v>
      </c>
      <c r="E51" s="38"/>
      <c r="F51" s="38"/>
      <c r="G51" s="38"/>
      <c r="H51" s="61">
        <v>0</v>
      </c>
      <c r="I51" s="38"/>
      <c r="J51" s="38"/>
      <c r="K51" s="42"/>
      <c r="L51" s="39">
        <f t="shared" si="2"/>
        <v>0</v>
      </c>
    </row>
    <row r="52" spans="1:12" x14ac:dyDescent="0.25">
      <c r="L52" s="45">
        <f>SUM(L43:L51)</f>
        <v>0</v>
      </c>
    </row>
    <row r="53" spans="1:12" ht="25.5" customHeight="1" x14ac:dyDescent="0.25">
      <c r="K53" s="40" t="s">
        <v>22</v>
      </c>
      <c r="L53" s="46">
        <f>SUM(L52,L42,L30)</f>
        <v>0</v>
      </c>
    </row>
  </sheetData>
  <mergeCells count="5">
    <mergeCell ref="A1:L1"/>
    <mergeCell ref="A2:B2"/>
    <mergeCell ref="C2:L2"/>
    <mergeCell ref="A4:A29"/>
    <mergeCell ref="A31:A41"/>
  </mergeCells>
  <pageMargins left="0.7" right="0.7" top="0.75" bottom="0.75" header="0.3" footer="0.3"/>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5"/>
  <sheetViews>
    <sheetView view="pageBreakPreview" zoomScaleNormal="100" zoomScaleSheetLayoutView="100" workbookViewId="0">
      <selection activeCell="D12" sqref="D12"/>
    </sheetView>
  </sheetViews>
  <sheetFormatPr defaultRowHeight="15" x14ac:dyDescent="0.25"/>
  <cols>
    <col min="1" max="1" width="18" customWidth="1"/>
    <col min="2" max="2" width="52.7109375" customWidth="1"/>
    <col min="3" max="3" width="10.28515625" customWidth="1"/>
    <col min="4" max="4" width="12.7109375" customWidth="1"/>
    <col min="5" max="5" width="12" customWidth="1"/>
    <col min="6" max="6" width="9" customWidth="1"/>
    <col min="7" max="7" width="11.28515625" customWidth="1"/>
    <col min="8" max="8" width="9.28515625" customWidth="1"/>
    <col min="9" max="9" width="10.42578125" customWidth="1"/>
    <col min="10" max="10" width="17.140625" customWidth="1"/>
    <col min="11" max="11" width="13" customWidth="1"/>
    <col min="12" max="12" width="18.85546875" customWidth="1"/>
  </cols>
  <sheetData>
    <row r="1" spans="1:12" ht="74.45" customHeight="1" x14ac:dyDescent="0.25">
      <c r="A1" s="65" t="s">
        <v>23</v>
      </c>
      <c r="B1" s="66"/>
      <c r="C1" s="66"/>
      <c r="D1" s="66"/>
      <c r="E1" s="66"/>
      <c r="F1" s="66"/>
      <c r="G1" s="66"/>
      <c r="H1" s="66"/>
      <c r="I1" s="66"/>
      <c r="J1" s="66"/>
      <c r="K1" s="66"/>
      <c r="L1" s="67"/>
    </row>
    <row r="2" spans="1:12" ht="49.15" customHeight="1" x14ac:dyDescent="0.25">
      <c r="A2" s="68" t="s">
        <v>9</v>
      </c>
      <c r="B2" s="69"/>
      <c r="C2" s="70"/>
      <c r="D2" s="71"/>
      <c r="E2" s="71"/>
      <c r="F2" s="71"/>
      <c r="G2" s="71"/>
      <c r="H2" s="71"/>
      <c r="I2" s="71"/>
      <c r="J2" s="71"/>
      <c r="K2" s="71"/>
      <c r="L2" s="72"/>
    </row>
    <row r="3" spans="1:12" ht="74.45" customHeight="1" x14ac:dyDescent="0.25">
      <c r="A3" s="2" t="s">
        <v>14</v>
      </c>
      <c r="B3" s="2" t="s">
        <v>3</v>
      </c>
      <c r="C3" s="50" t="s">
        <v>176</v>
      </c>
      <c r="D3" s="2" t="s">
        <v>24</v>
      </c>
      <c r="E3" s="2" t="s">
        <v>4</v>
      </c>
      <c r="F3" s="2" t="s">
        <v>12</v>
      </c>
      <c r="G3" s="2" t="s">
        <v>5</v>
      </c>
      <c r="H3" s="2" t="s">
        <v>183</v>
      </c>
      <c r="I3" s="2" t="s">
        <v>6</v>
      </c>
      <c r="J3" s="5" t="s">
        <v>10</v>
      </c>
      <c r="K3" s="5" t="s">
        <v>7</v>
      </c>
      <c r="L3" s="2" t="s">
        <v>8</v>
      </c>
    </row>
    <row r="4" spans="1:12" ht="15" customHeight="1" x14ac:dyDescent="0.25">
      <c r="A4" s="90" t="s">
        <v>15</v>
      </c>
      <c r="B4" s="6" t="s">
        <v>132</v>
      </c>
      <c r="C4" s="38"/>
      <c r="D4" s="10">
        <v>8060</v>
      </c>
      <c r="E4" s="38"/>
      <c r="F4" s="41"/>
      <c r="G4" s="38"/>
      <c r="H4" s="61">
        <v>0</v>
      </c>
      <c r="I4" s="51"/>
      <c r="J4" s="38"/>
      <c r="K4" s="38"/>
      <c r="L4" s="39">
        <f t="shared" ref="L4:L19" si="0">SUM(D4*H4)</f>
        <v>0</v>
      </c>
    </row>
    <row r="5" spans="1:12" ht="15" customHeight="1" x14ac:dyDescent="0.25">
      <c r="A5" s="90"/>
      <c r="B5" s="4" t="s">
        <v>160</v>
      </c>
      <c r="C5" s="38"/>
      <c r="D5" s="10">
        <v>15600</v>
      </c>
      <c r="E5" s="38"/>
      <c r="F5" s="41"/>
      <c r="G5" s="38"/>
      <c r="H5" s="61">
        <v>0</v>
      </c>
      <c r="I5" s="51"/>
      <c r="J5" s="38"/>
      <c r="K5" s="38"/>
      <c r="L5" s="39">
        <f t="shared" si="0"/>
        <v>0</v>
      </c>
    </row>
    <row r="6" spans="1:12" ht="15" customHeight="1" x14ac:dyDescent="0.25">
      <c r="A6" s="90"/>
      <c r="B6" s="4" t="s">
        <v>79</v>
      </c>
      <c r="C6" s="38"/>
      <c r="D6" s="10">
        <v>28080</v>
      </c>
      <c r="E6" s="38"/>
      <c r="F6" s="41"/>
      <c r="G6" s="38"/>
      <c r="H6" s="61">
        <v>0</v>
      </c>
      <c r="I6" s="51"/>
      <c r="J6" s="38"/>
      <c r="K6" s="38"/>
      <c r="L6" s="39">
        <f t="shared" si="0"/>
        <v>0</v>
      </c>
    </row>
    <row r="7" spans="1:12" ht="15" customHeight="1" x14ac:dyDescent="0.25">
      <c r="A7" s="90"/>
      <c r="B7" s="4" t="s">
        <v>133</v>
      </c>
      <c r="C7" s="38"/>
      <c r="D7" s="10">
        <v>71760</v>
      </c>
      <c r="E7" s="38"/>
      <c r="F7" s="41"/>
      <c r="G7" s="38"/>
      <c r="H7" s="61">
        <v>0</v>
      </c>
      <c r="I7" s="52"/>
      <c r="J7" s="38"/>
      <c r="K7" s="38"/>
      <c r="L7" s="39">
        <f t="shared" si="0"/>
        <v>0</v>
      </c>
    </row>
    <row r="8" spans="1:12" ht="15" customHeight="1" x14ac:dyDescent="0.25">
      <c r="A8" s="90"/>
      <c r="B8" s="4" t="s">
        <v>131</v>
      </c>
      <c r="C8" s="38"/>
      <c r="D8" s="10">
        <v>10920</v>
      </c>
      <c r="E8" s="38"/>
      <c r="F8" s="41"/>
      <c r="G8" s="38"/>
      <c r="H8" s="61">
        <v>0</v>
      </c>
      <c r="I8" s="53"/>
      <c r="J8" s="38"/>
      <c r="K8" s="38"/>
      <c r="L8" s="39">
        <f t="shared" si="0"/>
        <v>0</v>
      </c>
    </row>
    <row r="9" spans="1:12" ht="12" customHeight="1" x14ac:dyDescent="0.25">
      <c r="A9" s="90"/>
      <c r="B9" s="4" t="s">
        <v>80</v>
      </c>
      <c r="C9" s="38"/>
      <c r="D9" s="10">
        <v>7800</v>
      </c>
      <c r="E9" s="38"/>
      <c r="F9" s="41"/>
      <c r="G9" s="38"/>
      <c r="H9" s="61">
        <v>0</v>
      </c>
      <c r="I9" s="51"/>
      <c r="J9" s="38"/>
      <c r="K9" s="38"/>
      <c r="L9" s="39">
        <f t="shared" si="0"/>
        <v>0</v>
      </c>
    </row>
    <row r="10" spans="1:12" x14ac:dyDescent="0.25">
      <c r="A10" s="90"/>
      <c r="B10" s="4" t="s">
        <v>81</v>
      </c>
      <c r="C10" s="38"/>
      <c r="D10" s="10">
        <v>9360</v>
      </c>
      <c r="E10" s="38"/>
      <c r="F10" s="41"/>
      <c r="G10" s="38"/>
      <c r="H10" s="61">
        <v>0</v>
      </c>
      <c r="I10" s="51"/>
      <c r="J10" s="38"/>
      <c r="K10" s="38"/>
      <c r="L10" s="39">
        <f t="shared" si="0"/>
        <v>0</v>
      </c>
    </row>
    <row r="11" spans="1:12" x14ac:dyDescent="0.25">
      <c r="A11" s="90"/>
      <c r="B11" s="4" t="s">
        <v>82</v>
      </c>
      <c r="C11" s="38"/>
      <c r="D11" s="10">
        <v>1248</v>
      </c>
      <c r="E11" s="38"/>
      <c r="F11" s="41"/>
      <c r="G11" s="38"/>
      <c r="H11" s="61">
        <v>0</v>
      </c>
      <c r="I11" s="51"/>
      <c r="J11" s="38"/>
      <c r="K11" s="38"/>
      <c r="L11" s="39">
        <f t="shared" si="0"/>
        <v>0</v>
      </c>
    </row>
    <row r="12" spans="1:12" ht="24.95" customHeight="1" x14ac:dyDescent="0.25">
      <c r="A12" s="90"/>
      <c r="B12" s="27" t="s">
        <v>83</v>
      </c>
      <c r="C12" s="38"/>
      <c r="D12" s="10">
        <v>1248</v>
      </c>
      <c r="E12" s="38"/>
      <c r="F12" s="41"/>
      <c r="G12" s="38"/>
      <c r="H12" s="61">
        <v>0</v>
      </c>
      <c r="I12" s="51"/>
      <c r="J12" s="38"/>
      <c r="K12" s="38"/>
      <c r="L12" s="39">
        <f t="shared" si="0"/>
        <v>0</v>
      </c>
    </row>
    <row r="13" spans="1:12" ht="12.6" customHeight="1" x14ac:dyDescent="0.25">
      <c r="A13" s="90"/>
      <c r="B13" s="6" t="s">
        <v>130</v>
      </c>
      <c r="C13" s="38"/>
      <c r="D13" s="10">
        <v>1248</v>
      </c>
      <c r="E13" s="38"/>
      <c r="F13" s="41"/>
      <c r="G13" s="38"/>
      <c r="H13" s="61">
        <v>0</v>
      </c>
      <c r="I13" s="51"/>
      <c r="J13" s="38"/>
      <c r="K13" s="38"/>
      <c r="L13" s="39">
        <f t="shared" si="0"/>
        <v>0</v>
      </c>
    </row>
    <row r="14" spans="1:12" ht="12.6" customHeight="1" x14ac:dyDescent="0.25">
      <c r="A14" s="90"/>
      <c r="B14" s="6" t="s">
        <v>55</v>
      </c>
      <c r="C14" s="38"/>
      <c r="D14" s="10">
        <v>400</v>
      </c>
      <c r="E14" s="38"/>
      <c r="F14" s="41"/>
      <c r="G14" s="38"/>
      <c r="H14" s="61">
        <v>0</v>
      </c>
      <c r="I14" s="51"/>
      <c r="J14" s="38"/>
      <c r="K14" s="38"/>
      <c r="L14" s="39">
        <f t="shared" si="0"/>
        <v>0</v>
      </c>
    </row>
    <row r="15" spans="1:12" ht="12.6" customHeight="1" x14ac:dyDescent="0.25">
      <c r="A15" s="90"/>
      <c r="B15" s="15" t="s">
        <v>56</v>
      </c>
      <c r="C15" s="38"/>
      <c r="D15" s="10">
        <v>250</v>
      </c>
      <c r="E15" s="38"/>
      <c r="F15" s="41"/>
      <c r="G15" s="38"/>
      <c r="H15" s="61">
        <v>0</v>
      </c>
      <c r="I15" s="51"/>
      <c r="J15" s="38"/>
      <c r="K15" s="38"/>
      <c r="L15" s="39">
        <f t="shared" si="0"/>
        <v>0</v>
      </c>
    </row>
    <row r="16" spans="1:12" ht="12.6" customHeight="1" x14ac:dyDescent="0.25">
      <c r="A16" s="90"/>
      <c r="B16" s="15" t="s">
        <v>67</v>
      </c>
      <c r="C16" s="38"/>
      <c r="D16" s="10">
        <v>200</v>
      </c>
      <c r="E16" s="38"/>
      <c r="F16" s="41"/>
      <c r="G16" s="38"/>
      <c r="H16" s="61">
        <v>0</v>
      </c>
      <c r="I16" s="51"/>
      <c r="J16" s="38"/>
      <c r="K16" s="38"/>
      <c r="L16" s="39">
        <f t="shared" si="0"/>
        <v>0</v>
      </c>
    </row>
    <row r="17" spans="1:12" ht="12.6" customHeight="1" x14ac:dyDescent="0.25">
      <c r="A17" s="90"/>
      <c r="B17" s="6" t="s">
        <v>65</v>
      </c>
      <c r="C17" s="38"/>
      <c r="D17" s="10">
        <v>250</v>
      </c>
      <c r="E17" s="38"/>
      <c r="F17" s="41"/>
      <c r="G17" s="38"/>
      <c r="H17" s="61">
        <v>0</v>
      </c>
      <c r="I17" s="51"/>
      <c r="J17" s="38"/>
      <c r="K17" s="38"/>
      <c r="L17" s="39">
        <f t="shared" si="0"/>
        <v>0</v>
      </c>
    </row>
    <row r="18" spans="1:12" ht="12.6" customHeight="1" x14ac:dyDescent="0.25">
      <c r="A18" s="90"/>
      <c r="B18" s="6" t="s">
        <v>129</v>
      </c>
      <c r="C18" s="38"/>
      <c r="D18" s="10">
        <v>250</v>
      </c>
      <c r="E18" s="38"/>
      <c r="F18" s="41"/>
      <c r="G18" s="38"/>
      <c r="H18" s="61">
        <v>0</v>
      </c>
      <c r="I18" s="51"/>
      <c r="J18" s="38"/>
      <c r="K18" s="38"/>
      <c r="L18" s="39">
        <f t="shared" si="0"/>
        <v>0</v>
      </c>
    </row>
    <row r="19" spans="1:12" ht="12.6" customHeight="1" thickBot="1" x14ac:dyDescent="0.3">
      <c r="A19" s="90"/>
      <c r="B19" s="6" t="s">
        <v>66</v>
      </c>
      <c r="C19" s="38"/>
      <c r="D19" s="10">
        <v>400</v>
      </c>
      <c r="E19" s="38"/>
      <c r="F19" s="41"/>
      <c r="G19" s="38"/>
      <c r="H19" s="61">
        <v>0</v>
      </c>
      <c r="I19" s="51"/>
      <c r="J19" s="38"/>
      <c r="K19" s="38"/>
      <c r="L19" s="39">
        <f t="shared" si="0"/>
        <v>0</v>
      </c>
    </row>
    <row r="20" spans="1:12" ht="15.75" thickBot="1" x14ac:dyDescent="0.3">
      <c r="B20" s="15"/>
      <c r="K20" s="8" t="s">
        <v>17</v>
      </c>
      <c r="L20" s="44">
        <f>SUM(L4:L19)</f>
        <v>0</v>
      </c>
    </row>
    <row r="21" spans="1:12" x14ac:dyDescent="0.25">
      <c r="B21" s="15"/>
    </row>
    <row r="25" spans="1:12" x14ac:dyDescent="0.25">
      <c r="A25" s="33"/>
      <c r="B25" s="16"/>
    </row>
  </sheetData>
  <mergeCells count="4">
    <mergeCell ref="A1:L1"/>
    <mergeCell ref="A2:B2"/>
    <mergeCell ref="C2:L2"/>
    <mergeCell ref="A4:A19"/>
  </mergeCells>
  <pageMargins left="0.7" right="0.7" top="0.75" bottom="0.75" header="0.3" footer="0.3"/>
  <pageSetup paperSize="8"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4"/>
  <sheetViews>
    <sheetView view="pageBreakPreview" zoomScaleNormal="100" zoomScaleSheetLayoutView="100" workbookViewId="0">
      <selection sqref="A1:L1"/>
    </sheetView>
  </sheetViews>
  <sheetFormatPr defaultRowHeight="15" x14ac:dyDescent="0.25"/>
  <cols>
    <col min="1" max="1" width="19.85546875" customWidth="1"/>
    <col min="2" max="2" width="29.85546875" customWidth="1"/>
    <col min="3" max="3" width="10.42578125" customWidth="1"/>
    <col min="4" max="4" width="16" customWidth="1"/>
    <col min="5" max="5" width="15.85546875" customWidth="1"/>
    <col min="7" max="7" width="18.42578125" customWidth="1"/>
    <col min="8" max="8" width="13.5703125" customWidth="1"/>
    <col min="9" max="9" width="9.42578125" customWidth="1"/>
    <col min="10" max="10" width="17" customWidth="1"/>
    <col min="11" max="11" width="13.85546875" customWidth="1"/>
    <col min="12" max="12" width="18" customWidth="1"/>
  </cols>
  <sheetData>
    <row r="1" spans="1:12" ht="74.45" customHeight="1" x14ac:dyDescent="0.25">
      <c r="A1" s="65" t="s">
        <v>26</v>
      </c>
      <c r="B1" s="66"/>
      <c r="C1" s="66"/>
      <c r="D1" s="66"/>
      <c r="E1" s="66"/>
      <c r="F1" s="66"/>
      <c r="G1" s="66"/>
      <c r="H1" s="66"/>
      <c r="I1" s="66"/>
      <c r="J1" s="66"/>
      <c r="K1" s="66"/>
      <c r="L1" s="67"/>
    </row>
    <row r="2" spans="1:12" ht="49.15" customHeight="1" x14ac:dyDescent="0.25">
      <c r="A2" s="68" t="s">
        <v>9</v>
      </c>
      <c r="B2" s="69"/>
      <c r="C2" s="70"/>
      <c r="D2" s="71"/>
      <c r="E2" s="71"/>
      <c r="F2" s="71"/>
      <c r="G2" s="71"/>
      <c r="H2" s="71"/>
      <c r="I2" s="71"/>
      <c r="J2" s="71"/>
      <c r="K2" s="71"/>
      <c r="L2" s="72"/>
    </row>
    <row r="3" spans="1:12" ht="74.45" customHeight="1" x14ac:dyDescent="0.25">
      <c r="A3" s="2" t="s">
        <v>16</v>
      </c>
      <c r="B3" s="2" t="s">
        <v>3</v>
      </c>
      <c r="C3" s="2" t="s">
        <v>177</v>
      </c>
      <c r="D3" s="2" t="s">
        <v>24</v>
      </c>
      <c r="E3" s="2" t="s">
        <v>4</v>
      </c>
      <c r="F3" s="2" t="s">
        <v>12</v>
      </c>
      <c r="G3" s="2" t="s">
        <v>5</v>
      </c>
      <c r="H3" s="2" t="s">
        <v>184</v>
      </c>
      <c r="I3" s="2" t="s">
        <v>6</v>
      </c>
      <c r="J3" s="5" t="s">
        <v>10</v>
      </c>
      <c r="K3" s="5" t="s">
        <v>7</v>
      </c>
      <c r="L3" s="2" t="s">
        <v>8</v>
      </c>
    </row>
    <row r="4" spans="1:12" ht="96" x14ac:dyDescent="0.25">
      <c r="A4" s="3" t="s">
        <v>57</v>
      </c>
      <c r="B4" s="29" t="s">
        <v>161</v>
      </c>
      <c r="C4" s="36"/>
      <c r="D4" s="12">
        <v>23400</v>
      </c>
      <c r="E4" s="36"/>
      <c r="F4" s="36"/>
      <c r="G4" s="38"/>
      <c r="H4" s="58">
        <v>0</v>
      </c>
      <c r="I4" s="38"/>
      <c r="J4" s="38"/>
      <c r="K4" s="40"/>
      <c r="L4" s="54">
        <f t="shared" ref="L4:L12" si="0">SUM(D4*H4)</f>
        <v>0</v>
      </c>
    </row>
    <row r="5" spans="1:12" ht="84" x14ac:dyDescent="0.25">
      <c r="A5" s="3" t="s">
        <v>58</v>
      </c>
      <c r="B5" s="29" t="s">
        <v>162</v>
      </c>
      <c r="C5" s="36"/>
      <c r="D5" s="12">
        <v>10920</v>
      </c>
      <c r="E5" s="36"/>
      <c r="F5" s="36"/>
      <c r="G5" s="38"/>
      <c r="H5" s="58">
        <v>0</v>
      </c>
      <c r="I5" s="38"/>
      <c r="J5" s="38"/>
      <c r="K5" s="38"/>
      <c r="L5" s="54">
        <f t="shared" si="0"/>
        <v>0</v>
      </c>
    </row>
    <row r="6" spans="1:12" ht="72" x14ac:dyDescent="0.25">
      <c r="A6" s="3" t="s">
        <v>59</v>
      </c>
      <c r="B6" s="29" t="s">
        <v>163</v>
      </c>
      <c r="C6" s="36"/>
      <c r="D6" s="31">
        <v>15600</v>
      </c>
      <c r="E6" s="36"/>
      <c r="F6" s="36"/>
      <c r="G6" s="38"/>
      <c r="H6" s="58">
        <v>0</v>
      </c>
      <c r="I6" s="38"/>
      <c r="J6" s="38"/>
      <c r="K6" s="38"/>
      <c r="L6" s="54">
        <f t="shared" si="0"/>
        <v>0</v>
      </c>
    </row>
    <row r="7" spans="1:12" ht="84" x14ac:dyDescent="0.25">
      <c r="A7" s="3" t="s">
        <v>76</v>
      </c>
      <c r="B7" s="29" t="s">
        <v>164</v>
      </c>
      <c r="C7" s="36"/>
      <c r="D7" s="31">
        <v>10920</v>
      </c>
      <c r="E7" s="36"/>
      <c r="F7" s="36"/>
      <c r="G7" s="38"/>
      <c r="H7" s="58">
        <v>0</v>
      </c>
      <c r="I7" s="38"/>
      <c r="J7" s="38"/>
      <c r="K7" s="38"/>
      <c r="L7" s="54">
        <f t="shared" si="0"/>
        <v>0</v>
      </c>
    </row>
    <row r="8" spans="1:12" ht="89.25" customHeight="1" x14ac:dyDescent="0.25">
      <c r="A8" s="3" t="s">
        <v>60</v>
      </c>
      <c r="B8" s="29" t="s">
        <v>165</v>
      </c>
      <c r="C8" s="36"/>
      <c r="D8" s="3">
        <v>5500</v>
      </c>
      <c r="E8" s="36"/>
      <c r="F8" s="36"/>
      <c r="G8" s="38"/>
      <c r="H8" s="58">
        <v>0</v>
      </c>
      <c r="I8" s="38"/>
      <c r="J8" s="38"/>
      <c r="K8" s="38"/>
      <c r="L8" s="54">
        <f t="shared" si="0"/>
        <v>0</v>
      </c>
    </row>
    <row r="9" spans="1:12" ht="72" x14ac:dyDescent="0.25">
      <c r="A9" s="3" t="s">
        <v>61</v>
      </c>
      <c r="B9" s="30" t="s">
        <v>167</v>
      </c>
      <c r="C9" s="36"/>
      <c r="D9" s="3">
        <v>6000</v>
      </c>
      <c r="E9" s="36"/>
      <c r="F9" s="36"/>
      <c r="G9" s="38"/>
      <c r="H9" s="58">
        <v>0</v>
      </c>
      <c r="I9" s="38"/>
      <c r="J9" s="38"/>
      <c r="K9" s="38"/>
      <c r="L9" s="54">
        <f t="shared" si="0"/>
        <v>0</v>
      </c>
    </row>
    <row r="10" spans="1:12" ht="72" x14ac:dyDescent="0.25">
      <c r="A10" s="3" t="s">
        <v>62</v>
      </c>
      <c r="B10" s="30" t="s">
        <v>168</v>
      </c>
      <c r="C10" s="36"/>
      <c r="D10" s="3">
        <v>2000</v>
      </c>
      <c r="E10" s="36"/>
      <c r="F10" s="36"/>
      <c r="G10" s="38"/>
      <c r="H10" s="58">
        <v>0</v>
      </c>
      <c r="I10" s="38"/>
      <c r="J10" s="38"/>
      <c r="K10" s="38"/>
      <c r="L10" s="54">
        <f t="shared" si="0"/>
        <v>0</v>
      </c>
    </row>
    <row r="11" spans="1:12" ht="48" x14ac:dyDescent="0.25">
      <c r="A11" s="3" t="s">
        <v>63</v>
      </c>
      <c r="B11" s="29" t="s">
        <v>128</v>
      </c>
      <c r="C11" s="36"/>
      <c r="D11" s="3">
        <v>6000</v>
      </c>
      <c r="E11" s="36"/>
      <c r="F11" s="36"/>
      <c r="G11" s="38"/>
      <c r="H11" s="58">
        <v>0</v>
      </c>
      <c r="I11" s="38"/>
      <c r="J11" s="38"/>
      <c r="K11" s="38"/>
      <c r="L11" s="54">
        <f t="shared" si="0"/>
        <v>0</v>
      </c>
    </row>
    <row r="12" spans="1:12" ht="60" x14ac:dyDescent="0.25">
      <c r="A12" s="3" t="s">
        <v>64</v>
      </c>
      <c r="B12" s="30" t="s">
        <v>166</v>
      </c>
      <c r="C12" s="36"/>
      <c r="D12" s="3">
        <v>3000</v>
      </c>
      <c r="E12" s="36"/>
      <c r="F12" s="36"/>
      <c r="G12" s="38"/>
      <c r="H12" s="58">
        <v>0</v>
      </c>
      <c r="I12" s="38"/>
      <c r="J12" s="38"/>
      <c r="K12" s="38"/>
      <c r="L12" s="54">
        <f t="shared" si="0"/>
        <v>0</v>
      </c>
    </row>
    <row r="13" spans="1:12" ht="25.5" customHeight="1" x14ac:dyDescent="0.25">
      <c r="B13" s="14"/>
      <c r="K13" s="55" t="s">
        <v>22</v>
      </c>
      <c r="L13" s="56">
        <f>SUM(L4:L12)</f>
        <v>0</v>
      </c>
    </row>
    <row r="14" spans="1:12" x14ac:dyDescent="0.25">
      <c r="B14" s="32"/>
    </row>
    <row r="15" spans="1:12" x14ac:dyDescent="0.25">
      <c r="B15" s="32"/>
    </row>
    <row r="16" spans="1:12" x14ac:dyDescent="0.25">
      <c r="B16" s="32"/>
    </row>
    <row r="17" spans="2:2" x14ac:dyDescent="0.25">
      <c r="B17" s="32"/>
    </row>
    <row r="18" spans="2:2" x14ac:dyDescent="0.25">
      <c r="B18" s="32"/>
    </row>
    <row r="19" spans="2:2" x14ac:dyDescent="0.25">
      <c r="B19" s="32"/>
    </row>
    <row r="20" spans="2:2" x14ac:dyDescent="0.25">
      <c r="B20" s="32"/>
    </row>
    <row r="21" spans="2:2" x14ac:dyDescent="0.25">
      <c r="B21" s="32"/>
    </row>
    <row r="22" spans="2:2" x14ac:dyDescent="0.25">
      <c r="B22" s="32"/>
    </row>
    <row r="23" spans="2:2" x14ac:dyDescent="0.25">
      <c r="B23" s="32"/>
    </row>
    <row r="24" spans="2:2" x14ac:dyDescent="0.25">
      <c r="B24" s="32"/>
    </row>
  </sheetData>
  <mergeCells count="3">
    <mergeCell ref="A1:L1"/>
    <mergeCell ref="A2:B2"/>
    <mergeCell ref="C2:L2"/>
  </mergeCells>
  <pageMargins left="0.7" right="0.7" top="0.75" bottom="0.75" header="0.3" footer="0.3"/>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8"/>
  <sheetViews>
    <sheetView tabSelected="1" view="pageBreakPreview" zoomScaleNormal="100" zoomScaleSheetLayoutView="100" workbookViewId="0">
      <selection activeCell="A3" sqref="A3"/>
    </sheetView>
  </sheetViews>
  <sheetFormatPr defaultRowHeight="15" x14ac:dyDescent="0.25"/>
  <cols>
    <col min="1" max="1" width="37.85546875" customWidth="1"/>
    <col min="2" max="2" width="43.42578125" customWidth="1"/>
    <col min="3" max="3" width="9.42578125" customWidth="1"/>
    <col min="4" max="4" width="14" customWidth="1"/>
    <col min="5" max="5" width="15.85546875" customWidth="1"/>
    <col min="6" max="6" width="8.42578125" customWidth="1"/>
    <col min="7" max="7" width="14.28515625" customWidth="1"/>
    <col min="9" max="9" width="9.85546875" customWidth="1"/>
    <col min="10" max="10" width="17" customWidth="1"/>
    <col min="11" max="11" width="17.85546875" customWidth="1"/>
    <col min="12" max="12" width="18" customWidth="1"/>
  </cols>
  <sheetData>
    <row r="1" spans="1:12" ht="74.45" customHeight="1" x14ac:dyDescent="0.25">
      <c r="A1" s="65" t="s">
        <v>23</v>
      </c>
      <c r="B1" s="66"/>
      <c r="C1" s="66"/>
      <c r="D1" s="66"/>
      <c r="E1" s="66"/>
      <c r="F1" s="66"/>
      <c r="G1" s="66"/>
      <c r="H1" s="66"/>
      <c r="I1" s="66"/>
      <c r="J1" s="66"/>
      <c r="K1" s="66"/>
      <c r="L1" s="67"/>
    </row>
    <row r="2" spans="1:12" ht="49.15" customHeight="1" x14ac:dyDescent="0.25">
      <c r="A2" s="68" t="s">
        <v>9</v>
      </c>
      <c r="B2" s="69"/>
      <c r="C2" s="70"/>
      <c r="D2" s="71"/>
      <c r="E2" s="71"/>
      <c r="F2" s="71"/>
      <c r="G2" s="71"/>
      <c r="H2" s="71"/>
      <c r="I2" s="71"/>
      <c r="J2" s="71"/>
      <c r="K2" s="71"/>
      <c r="L2" s="72"/>
    </row>
    <row r="3" spans="1:12" ht="74.45" customHeight="1" x14ac:dyDescent="0.25">
      <c r="A3" s="2" t="s">
        <v>29</v>
      </c>
      <c r="B3" s="2" t="s">
        <v>3</v>
      </c>
      <c r="C3" s="2" t="s">
        <v>178</v>
      </c>
      <c r="D3" s="2" t="s">
        <v>181</v>
      </c>
      <c r="E3" s="2" t="s">
        <v>4</v>
      </c>
      <c r="F3" s="2" t="s">
        <v>12</v>
      </c>
      <c r="G3" s="2" t="s">
        <v>180</v>
      </c>
      <c r="H3" s="2" t="s">
        <v>185</v>
      </c>
      <c r="I3" s="2" t="s">
        <v>6</v>
      </c>
      <c r="J3" s="5" t="s">
        <v>10</v>
      </c>
      <c r="K3" s="5" t="s">
        <v>7</v>
      </c>
      <c r="L3" s="2" t="s">
        <v>8</v>
      </c>
    </row>
    <row r="4" spans="1:12" ht="25.5" x14ac:dyDescent="0.25">
      <c r="A4" s="63" t="s">
        <v>36</v>
      </c>
      <c r="B4" s="19" t="s">
        <v>107</v>
      </c>
      <c r="C4" s="36"/>
      <c r="D4" s="3">
        <v>2600</v>
      </c>
      <c r="E4" s="36"/>
      <c r="F4" s="36"/>
      <c r="G4" s="36"/>
      <c r="H4" s="59">
        <v>0</v>
      </c>
      <c r="I4" s="38"/>
      <c r="J4" s="38"/>
      <c r="K4" s="40"/>
      <c r="L4" s="57">
        <f>SUM(H4*D4)</f>
        <v>0</v>
      </c>
    </row>
    <row r="5" spans="1:12" ht="25.5" customHeight="1" x14ac:dyDescent="0.25">
      <c r="A5" s="63" t="s">
        <v>30</v>
      </c>
      <c r="B5" s="19" t="s">
        <v>108</v>
      </c>
      <c r="C5" s="36"/>
      <c r="D5" s="3">
        <v>2600</v>
      </c>
      <c r="E5" s="36"/>
      <c r="F5" s="36"/>
      <c r="G5" s="36"/>
      <c r="H5" s="59">
        <v>0</v>
      </c>
      <c r="I5" s="38"/>
      <c r="J5" s="38"/>
      <c r="K5" s="38"/>
      <c r="L5" s="57">
        <f t="shared" ref="L5:L26" si="0">SUM(H5*D5)</f>
        <v>0</v>
      </c>
    </row>
    <row r="6" spans="1:12" ht="40.5" customHeight="1" x14ac:dyDescent="0.25">
      <c r="A6" s="63" t="s">
        <v>31</v>
      </c>
      <c r="B6" s="22" t="s">
        <v>120</v>
      </c>
      <c r="C6" s="36"/>
      <c r="D6" s="3">
        <v>2600</v>
      </c>
      <c r="E6" s="36"/>
      <c r="F6" s="36"/>
      <c r="G6" s="36"/>
      <c r="H6" s="59">
        <v>0</v>
      </c>
      <c r="I6" s="38"/>
      <c r="J6" s="38"/>
      <c r="K6" s="38"/>
      <c r="L6" s="57">
        <f t="shared" si="0"/>
        <v>0</v>
      </c>
    </row>
    <row r="7" spans="1:12" ht="25.5" customHeight="1" x14ac:dyDescent="0.25">
      <c r="A7" s="63" t="s">
        <v>37</v>
      </c>
      <c r="B7" s="19" t="s">
        <v>117</v>
      </c>
      <c r="C7" s="36"/>
      <c r="D7" s="3">
        <v>2600</v>
      </c>
      <c r="E7" s="36"/>
      <c r="F7" s="36"/>
      <c r="G7" s="36"/>
      <c r="H7" s="59">
        <v>0</v>
      </c>
      <c r="I7" s="38"/>
      <c r="J7" s="38"/>
      <c r="K7" s="38"/>
      <c r="L7" s="57">
        <f t="shared" si="0"/>
        <v>0</v>
      </c>
    </row>
    <row r="8" spans="1:12" ht="25.5" x14ac:dyDescent="0.25">
      <c r="A8" s="63" t="s">
        <v>38</v>
      </c>
      <c r="B8" s="19" t="s">
        <v>109</v>
      </c>
      <c r="C8" s="36"/>
      <c r="D8" s="3">
        <v>2600</v>
      </c>
      <c r="E8" s="36"/>
      <c r="F8" s="36"/>
      <c r="G8" s="36"/>
      <c r="H8" s="59">
        <v>0</v>
      </c>
      <c r="I8" s="38"/>
      <c r="J8" s="38"/>
      <c r="K8" s="38"/>
      <c r="L8" s="57">
        <f t="shared" si="0"/>
        <v>0</v>
      </c>
    </row>
    <row r="9" spans="1:12" ht="38.25" x14ac:dyDescent="0.25">
      <c r="A9" s="63" t="s">
        <v>39</v>
      </c>
      <c r="B9" s="19" t="s">
        <v>110</v>
      </c>
      <c r="C9" s="36"/>
      <c r="D9" s="3">
        <v>2600</v>
      </c>
      <c r="E9" s="36"/>
      <c r="F9" s="36"/>
      <c r="G9" s="36"/>
      <c r="H9" s="59">
        <v>0</v>
      </c>
      <c r="I9" s="38"/>
      <c r="J9" s="38"/>
      <c r="K9" s="38"/>
      <c r="L9" s="57">
        <f t="shared" si="0"/>
        <v>0</v>
      </c>
    </row>
    <row r="10" spans="1:12" ht="38.25" x14ac:dyDescent="0.25">
      <c r="A10" s="64" t="s">
        <v>40</v>
      </c>
      <c r="B10" s="19" t="s">
        <v>111</v>
      </c>
      <c r="C10" s="36"/>
      <c r="D10" s="3">
        <v>2600</v>
      </c>
      <c r="E10" s="36"/>
      <c r="F10" s="36"/>
      <c r="G10" s="36"/>
      <c r="H10" s="59">
        <v>0</v>
      </c>
      <c r="I10" s="38"/>
      <c r="J10" s="38"/>
      <c r="K10" s="38"/>
      <c r="L10" s="57">
        <f t="shared" si="0"/>
        <v>0</v>
      </c>
    </row>
    <row r="11" spans="1:12" ht="25.5" x14ac:dyDescent="0.25">
      <c r="A11" s="64" t="s">
        <v>41</v>
      </c>
      <c r="B11" s="19" t="s">
        <v>112</v>
      </c>
      <c r="C11" s="36"/>
      <c r="D11" s="3">
        <v>2600</v>
      </c>
      <c r="E11" s="36"/>
      <c r="F11" s="36"/>
      <c r="G11" s="36"/>
      <c r="H11" s="59">
        <v>0</v>
      </c>
      <c r="I11" s="38"/>
      <c r="J11" s="38"/>
      <c r="K11" s="38"/>
      <c r="L11" s="57">
        <f t="shared" si="0"/>
        <v>0</v>
      </c>
    </row>
    <row r="12" spans="1:12" ht="38.25" x14ac:dyDescent="0.25">
      <c r="A12" s="63" t="s">
        <v>42</v>
      </c>
      <c r="B12" s="19" t="s">
        <v>118</v>
      </c>
      <c r="C12" s="36"/>
      <c r="D12" s="3">
        <v>2600</v>
      </c>
      <c r="E12" s="36"/>
      <c r="F12" s="36"/>
      <c r="G12" s="36"/>
      <c r="H12" s="59">
        <v>0</v>
      </c>
      <c r="I12" s="38"/>
      <c r="J12" s="38"/>
      <c r="K12" s="38"/>
      <c r="L12" s="57">
        <f t="shared" si="0"/>
        <v>0</v>
      </c>
    </row>
    <row r="13" spans="1:12" ht="38.25" x14ac:dyDescent="0.25">
      <c r="A13" s="64" t="s">
        <v>43</v>
      </c>
      <c r="B13" s="19" t="s">
        <v>124</v>
      </c>
      <c r="C13" s="36"/>
      <c r="D13" s="3">
        <v>2600</v>
      </c>
      <c r="E13" s="36"/>
      <c r="F13" s="36"/>
      <c r="G13" s="36"/>
      <c r="H13" s="59">
        <v>0</v>
      </c>
      <c r="I13" s="38"/>
      <c r="J13" s="38"/>
      <c r="K13" s="38"/>
      <c r="L13" s="57">
        <f t="shared" si="0"/>
        <v>0</v>
      </c>
    </row>
    <row r="14" spans="1:12" ht="38.25" x14ac:dyDescent="0.25">
      <c r="A14" s="63" t="s">
        <v>44</v>
      </c>
      <c r="B14" s="19" t="s">
        <v>113</v>
      </c>
      <c r="C14" s="36"/>
      <c r="D14" s="3">
        <v>2600</v>
      </c>
      <c r="E14" s="36"/>
      <c r="F14" s="36"/>
      <c r="G14" s="36"/>
      <c r="H14" s="59">
        <v>0</v>
      </c>
      <c r="I14" s="38"/>
      <c r="J14" s="38"/>
      <c r="K14" s="38"/>
      <c r="L14" s="57">
        <f t="shared" si="0"/>
        <v>0</v>
      </c>
    </row>
    <row r="15" spans="1:12" ht="38.25" x14ac:dyDescent="0.25">
      <c r="A15" s="64" t="s">
        <v>45</v>
      </c>
      <c r="B15" s="22" t="s">
        <v>125</v>
      </c>
      <c r="C15" s="36"/>
      <c r="D15" s="3">
        <v>2600</v>
      </c>
      <c r="E15" s="36"/>
      <c r="F15" s="36"/>
      <c r="G15" s="36"/>
      <c r="H15" s="59">
        <v>0</v>
      </c>
      <c r="I15" s="38"/>
      <c r="J15" s="38"/>
      <c r="K15" s="38"/>
      <c r="L15" s="57">
        <f t="shared" si="0"/>
        <v>0</v>
      </c>
    </row>
    <row r="16" spans="1:12" ht="38.25" x14ac:dyDescent="0.25">
      <c r="A16" s="63" t="s">
        <v>46</v>
      </c>
      <c r="B16" s="19" t="s">
        <v>119</v>
      </c>
      <c r="C16" s="36"/>
      <c r="D16" s="3">
        <v>2600</v>
      </c>
      <c r="E16" s="36"/>
      <c r="F16" s="36"/>
      <c r="G16" s="36"/>
      <c r="H16" s="59">
        <v>0</v>
      </c>
      <c r="I16" s="38"/>
      <c r="J16" s="38"/>
      <c r="K16" s="38"/>
      <c r="L16" s="57">
        <f t="shared" si="0"/>
        <v>0</v>
      </c>
    </row>
    <row r="17" spans="1:12" ht="38.25" x14ac:dyDescent="0.25">
      <c r="A17" s="63" t="s">
        <v>47</v>
      </c>
      <c r="B17" s="22" t="s">
        <v>126</v>
      </c>
      <c r="C17" s="36"/>
      <c r="D17" s="3">
        <v>2600</v>
      </c>
      <c r="E17" s="36"/>
      <c r="F17" s="36"/>
      <c r="G17" s="36"/>
      <c r="H17" s="59">
        <v>0</v>
      </c>
      <c r="I17" s="38"/>
      <c r="J17" s="38"/>
      <c r="K17" s="38"/>
      <c r="L17" s="57">
        <f t="shared" si="0"/>
        <v>0</v>
      </c>
    </row>
    <row r="18" spans="1:12" ht="25.5" customHeight="1" x14ac:dyDescent="0.25">
      <c r="A18" s="63" t="s">
        <v>48</v>
      </c>
      <c r="B18" s="19" t="s">
        <v>123</v>
      </c>
      <c r="C18" s="36"/>
      <c r="D18" s="3">
        <v>2600</v>
      </c>
      <c r="E18" s="36"/>
      <c r="F18" s="36"/>
      <c r="G18" s="36"/>
      <c r="H18" s="59">
        <v>0</v>
      </c>
      <c r="I18" s="38"/>
      <c r="J18" s="38"/>
      <c r="K18" s="38"/>
      <c r="L18" s="57">
        <f t="shared" si="0"/>
        <v>0</v>
      </c>
    </row>
    <row r="19" spans="1:12" ht="38.25" x14ac:dyDescent="0.25">
      <c r="A19" s="63" t="s">
        <v>49</v>
      </c>
      <c r="B19" s="19" t="s">
        <v>114</v>
      </c>
      <c r="C19" s="36"/>
      <c r="D19" s="3">
        <v>2600</v>
      </c>
      <c r="E19" s="36"/>
      <c r="F19" s="36"/>
      <c r="G19" s="36"/>
      <c r="H19" s="59">
        <v>0</v>
      </c>
      <c r="I19" s="38"/>
      <c r="J19" s="38"/>
      <c r="K19" s="38"/>
      <c r="L19" s="57">
        <f t="shared" si="0"/>
        <v>0</v>
      </c>
    </row>
    <row r="20" spans="1:12" ht="25.5" x14ac:dyDescent="0.25">
      <c r="A20" s="63" t="s">
        <v>50</v>
      </c>
      <c r="B20" s="19" t="s">
        <v>115</v>
      </c>
      <c r="C20" s="36"/>
      <c r="D20" s="3">
        <v>2600</v>
      </c>
      <c r="E20" s="36"/>
      <c r="F20" s="36"/>
      <c r="G20" s="36"/>
      <c r="H20" s="59">
        <v>0</v>
      </c>
      <c r="I20" s="38"/>
      <c r="J20" s="38"/>
      <c r="K20" s="38"/>
      <c r="L20" s="57">
        <f t="shared" si="0"/>
        <v>0</v>
      </c>
    </row>
    <row r="21" spans="1:12" ht="38.25" x14ac:dyDescent="0.25">
      <c r="A21" s="63" t="s">
        <v>32</v>
      </c>
      <c r="B21" s="19" t="s">
        <v>106</v>
      </c>
      <c r="C21" s="36"/>
      <c r="D21" s="3">
        <v>2600</v>
      </c>
      <c r="E21" s="36"/>
      <c r="F21" s="36"/>
      <c r="G21" s="36"/>
      <c r="H21" s="59">
        <v>0</v>
      </c>
      <c r="I21" s="38"/>
      <c r="J21" s="38"/>
      <c r="K21" s="38"/>
      <c r="L21" s="57">
        <f t="shared" si="0"/>
        <v>0</v>
      </c>
    </row>
    <row r="22" spans="1:12" ht="38.25" x14ac:dyDescent="0.25">
      <c r="A22" s="63" t="s">
        <v>51</v>
      </c>
      <c r="B22" s="19" t="s">
        <v>122</v>
      </c>
      <c r="C22" s="36"/>
      <c r="D22" s="3">
        <v>2600</v>
      </c>
      <c r="E22" s="36"/>
      <c r="F22" s="36"/>
      <c r="G22" s="36"/>
      <c r="H22" s="59">
        <v>0</v>
      </c>
      <c r="I22" s="38"/>
      <c r="J22" s="38"/>
      <c r="K22" s="38"/>
      <c r="L22" s="57">
        <f t="shared" si="0"/>
        <v>0</v>
      </c>
    </row>
    <row r="23" spans="1:12" ht="38.25" customHeight="1" x14ac:dyDescent="0.25">
      <c r="A23" s="64" t="s">
        <v>52</v>
      </c>
      <c r="B23" s="22" t="s">
        <v>127</v>
      </c>
      <c r="C23" s="36"/>
      <c r="D23" s="3">
        <v>2600</v>
      </c>
      <c r="E23" s="36"/>
      <c r="F23" s="36"/>
      <c r="G23" s="36"/>
      <c r="H23" s="59">
        <v>0</v>
      </c>
      <c r="I23" s="38"/>
      <c r="J23" s="38"/>
      <c r="K23" s="38"/>
      <c r="L23" s="57">
        <f t="shared" si="0"/>
        <v>0</v>
      </c>
    </row>
    <row r="24" spans="1:12" ht="29.25" customHeight="1" x14ac:dyDescent="0.25">
      <c r="A24" s="64" t="s">
        <v>53</v>
      </c>
      <c r="B24" s="19" t="s">
        <v>116</v>
      </c>
      <c r="C24" s="36"/>
      <c r="D24" s="3">
        <v>2600</v>
      </c>
      <c r="E24" s="36"/>
      <c r="F24" s="36"/>
      <c r="G24" s="36"/>
      <c r="H24" s="59">
        <v>0</v>
      </c>
      <c r="I24" s="38"/>
      <c r="J24" s="38"/>
      <c r="K24" s="38"/>
      <c r="L24" s="57">
        <f t="shared" si="0"/>
        <v>0</v>
      </c>
    </row>
    <row r="25" spans="1:12" ht="54" customHeight="1" x14ac:dyDescent="0.25">
      <c r="A25" s="76" t="s">
        <v>179</v>
      </c>
      <c r="B25" s="76"/>
      <c r="C25" s="76"/>
      <c r="D25" s="76"/>
      <c r="E25" s="76"/>
      <c r="F25" s="76"/>
      <c r="G25" s="76"/>
      <c r="H25" s="62" t="s">
        <v>186</v>
      </c>
      <c r="I25" s="73"/>
      <c r="J25" s="74"/>
      <c r="K25" s="74"/>
      <c r="L25" s="75"/>
    </row>
    <row r="26" spans="1:12" ht="38.25" x14ac:dyDescent="0.25">
      <c r="A26" s="63" t="s">
        <v>54</v>
      </c>
      <c r="B26" s="19" t="s">
        <v>121</v>
      </c>
      <c r="C26" s="36"/>
      <c r="D26" s="3">
        <v>2600</v>
      </c>
      <c r="E26" s="36"/>
      <c r="F26" s="36"/>
      <c r="G26" s="36"/>
      <c r="H26" s="59">
        <v>0</v>
      </c>
      <c r="I26" s="38"/>
      <c r="J26" s="38"/>
      <c r="K26" s="38"/>
      <c r="L26" s="57">
        <f t="shared" si="0"/>
        <v>0</v>
      </c>
    </row>
    <row r="27" spans="1:12" ht="18" customHeight="1" x14ac:dyDescent="0.25">
      <c r="B27" s="1"/>
      <c r="C27" s="1"/>
      <c r="D27" s="1"/>
      <c r="E27" s="1"/>
      <c r="F27" s="1"/>
      <c r="G27" s="1"/>
      <c r="H27" s="1"/>
      <c r="I27" s="1"/>
      <c r="J27" s="1"/>
      <c r="K27" s="20"/>
      <c r="L27" s="21">
        <f>SUM(L26:L26)</f>
        <v>0</v>
      </c>
    </row>
    <row r="28" spans="1:12" ht="26.25" customHeight="1" x14ac:dyDescent="0.25">
      <c r="K28" s="40" t="s">
        <v>22</v>
      </c>
      <c r="L28" s="58" cm="1">
        <f t="array" ref="L28">SUM(L4:L24+L26)</f>
        <v>0</v>
      </c>
    </row>
  </sheetData>
  <mergeCells count="5">
    <mergeCell ref="A1:L1"/>
    <mergeCell ref="A2:B2"/>
    <mergeCell ref="C2:L2"/>
    <mergeCell ref="I25:L25"/>
    <mergeCell ref="A25:G25"/>
  </mergeCells>
  <phoneticPr fontId="10" type="noConversion"/>
  <pageMargins left="0.7" right="0.7" top="0.75" bottom="0.75" header="0.3" footer="0.3"/>
  <pageSetup paperSize="9" scale="4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D2D8139EEC84DBE88DF75086D16B0" ma:contentTypeVersion="10" ma:contentTypeDescription="Create a new document." ma:contentTypeScope="" ma:versionID="2781b4b308f3f01ad7220d8dc8207415">
  <xsd:schema xmlns:xsd="http://www.w3.org/2001/XMLSchema" xmlns:xs="http://www.w3.org/2001/XMLSchema" xmlns:p="http://schemas.microsoft.com/office/2006/metadata/properties" xmlns:ns3="5b94cb47-1bbc-4ce6-94f2-6638bd3ea659" targetNamespace="http://schemas.microsoft.com/office/2006/metadata/properties" ma:root="true" ma:fieldsID="918f4f150364b60f4cdf8ac5f568cb5d" ns3:_="">
    <xsd:import namespace="5b94cb47-1bbc-4ce6-94f2-6638bd3ea65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94cb47-1bbc-4ce6-94f2-6638bd3ea65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b94cb47-1bbc-4ce6-94f2-6638bd3ea659" xsi:nil="true"/>
  </documentManagement>
</p:properties>
</file>

<file path=customXml/itemProps1.xml><?xml version="1.0" encoding="utf-8"?>
<ds:datastoreItem xmlns:ds="http://schemas.openxmlformats.org/officeDocument/2006/customXml" ds:itemID="{96661DD2-7800-442E-8464-62E13373F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94cb47-1bbc-4ce6-94f2-6638bd3ea6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9B120C-8E6A-4F3D-85B1-5B42A4DF8083}">
  <ds:schemaRefs>
    <ds:schemaRef ds:uri="http://schemas.microsoft.com/sharepoint/v3/contenttype/forms"/>
  </ds:schemaRefs>
</ds:datastoreItem>
</file>

<file path=customXml/itemProps3.xml><?xml version="1.0" encoding="utf-8"?>
<ds:datastoreItem xmlns:ds="http://schemas.openxmlformats.org/officeDocument/2006/customXml" ds:itemID="{A5F9EB30-94B5-4DD7-BA2B-F95561528D89}">
  <ds:schemaRefs>
    <ds:schemaRef ds:uri="http://purl.org/dc/terms/"/>
    <ds:schemaRef ds:uri="http://schemas.openxmlformats.org/package/2006/metadata/core-properties"/>
    <ds:schemaRef ds:uri="http://purl.org/dc/dcmitype/"/>
    <ds:schemaRef ds:uri="http://schemas.microsoft.com/office/infopath/2007/PartnerControls"/>
    <ds:schemaRef ds:uri="5b94cb47-1bbc-4ce6-94f2-6638bd3ea659"/>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Cost Proposal </vt:lpstr>
      <vt:lpstr>Lot 1</vt:lpstr>
      <vt:lpstr>Lot 2</vt:lpstr>
      <vt:lpstr>Lot 3</vt:lpstr>
      <vt:lpstr>Lot 4</vt:lpstr>
      <vt:lpstr>Lot 5</vt:lpstr>
    </vt:vector>
  </TitlesOfParts>
  <Company>HSE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REQUIRED</dc:creator>
  <cp:lastModifiedBy>Lynn Tierney</cp:lastModifiedBy>
  <cp:lastPrinted>2026-07-31T12:51:36Z</cp:lastPrinted>
  <dcterms:created xsi:type="dcterms:W3CDTF">2026-02-27T14:19:19Z</dcterms:created>
  <dcterms:modified xsi:type="dcterms:W3CDTF">2026-09-01T11:40:33Z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0x01010042CD2D8139EEC84DBE88DF75086D16B0</vt:lpwstr>
  </property>
</Properties>
</file>