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/sites/FMUPro/Shared Documents/Procurement/Current Ongoing Tender Processes/Goods &amp; Services/Longford Canteen 2026/August 2026/Tender Documents/"/>
    </mc:Choice>
  </mc:AlternateContent>
  <xr:revisionPtr revIDLastSave="0" documentId="13_ncr:1_{43670D17-9E66-496A-AAA5-B7E0E51741F7}" xr6:coauthVersionLast="47" xr6:coauthVersionMax="47" xr10:uidLastSave="{00000000-0000-0000-0000-000000000000}"/>
  <bookViews>
    <workbookView xWindow="-120" yWindow="-120" windowWidth="29040" windowHeight="15720" activeTab="1" xr2:uid="{EE12D783-F990-439C-AAAC-BBADFCA8230B}"/>
  </bookViews>
  <sheets>
    <sheet name="Pricing Schedule Instructions " sheetId="8" r:id="rId1"/>
    <sheet name="Prop Fixed Annual Subsidy T1" sheetId="9" r:id="rId2"/>
    <sheet name="Canteen Prices T2" sheetId="4" r:id="rId3"/>
    <sheet name="Hospitality Pricing T3" sheetId="7" r:id="rId4"/>
    <sheet name="TUPE Information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4" l="1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C13" i="7"/>
  <c r="D14" i="4"/>
  <c r="D9" i="4"/>
  <c r="D10" i="4"/>
  <c r="D6" i="4"/>
  <c r="D7" i="4"/>
  <c r="D8" i="4"/>
  <c r="D4" i="4"/>
  <c r="D5" i="4"/>
  <c r="D11" i="4"/>
  <c r="D12" i="4"/>
  <c r="D13" i="4"/>
  <c r="D15" i="4"/>
  <c r="D16" i="4"/>
  <c r="D17" i="4"/>
  <c r="D18" i="4"/>
  <c r="D3" i="4"/>
  <c r="D46" i="4"/>
</calcChain>
</file>

<file path=xl/sharedStrings.xml><?xml version="1.0" encoding="utf-8"?>
<sst xmlns="http://schemas.openxmlformats.org/spreadsheetml/2006/main" count="207" uniqueCount="145">
  <si>
    <t>Completing this 260820GSRFQ  Appendix 2 - Pricing Schedule</t>
  </si>
  <si>
    <r>
      <t xml:space="preserve">The Tenderer </t>
    </r>
    <r>
      <rPr>
        <b/>
        <u/>
        <sz val="12"/>
        <color theme="0"/>
        <rFont val="Calibri"/>
        <family val="2"/>
        <scheme val="minor"/>
      </rPr>
      <t xml:space="preserve">MUST </t>
    </r>
    <r>
      <rPr>
        <b/>
        <sz val="12"/>
        <color theme="0"/>
        <rFont val="Calibri"/>
        <family val="2"/>
        <scheme val="minor"/>
      </rPr>
      <t>familiarise themselves with the content of Part C - Requirements &amp; Specifications of the RFT before completing this pricing schedule</t>
    </r>
  </si>
  <si>
    <t>ALL prices to be provided in EURO only and exclusive of VAT</t>
  </si>
  <si>
    <t>Tenderers are instructed to read the contents of this worksheet IN THEIR ENTIRETY to ensure that ALL instructions are understood.</t>
  </si>
  <si>
    <t>The workbook contains the following components:</t>
  </si>
  <si>
    <t>Prices For Evaluation:</t>
  </si>
  <si>
    <t xml:space="preserve">The following worksheets/tables are required to be completed as part of your Tender Submission. All costs submitted are included in the cost evaluation. </t>
  </si>
  <si>
    <t xml:space="preserve">Table </t>
  </si>
  <si>
    <t>Cost Description</t>
  </si>
  <si>
    <t xml:space="preserve">Total Marks Available </t>
  </si>
  <si>
    <t>Table 1</t>
  </si>
  <si>
    <t>Proposed Fixed Subsidy</t>
  </si>
  <si>
    <t>Table 2</t>
  </si>
  <si>
    <t>Canteen Prices</t>
  </si>
  <si>
    <t>Table 3</t>
  </si>
  <si>
    <t>Hospitality Prices</t>
  </si>
  <si>
    <r>
      <t xml:space="preserve">1. Instructions For Completing the Evaluation </t>
    </r>
    <r>
      <rPr>
        <i/>
        <sz val="14"/>
        <color rgb="FF235D64"/>
        <rFont val="Arial Rounded MT Bold"/>
        <family val="2"/>
      </rPr>
      <t xml:space="preserve"> Pricing Worksheet</t>
    </r>
  </si>
  <si>
    <t>Step 1.</t>
  </si>
  <si>
    <r>
      <t xml:space="preserve">The Tenderer must complete </t>
    </r>
    <r>
      <rPr>
        <b/>
        <u/>
        <sz val="11"/>
        <color theme="1"/>
        <rFont val="Calibri"/>
        <family val="2"/>
        <scheme val="minor"/>
      </rPr>
      <t>ALL</t>
    </r>
    <r>
      <rPr>
        <b/>
        <sz val="11"/>
        <color theme="1"/>
        <rFont val="Calibri"/>
        <family val="2"/>
        <scheme val="minor"/>
      </rPr>
      <t xml:space="preserve"> cells that are highlighted in Yellow. Reference Tables Listed below.</t>
    </r>
  </si>
  <si>
    <t>Step 2.</t>
  </si>
  <si>
    <t>Cells not highlighted in Yellow must not be edited by the Tenderer.</t>
  </si>
  <si>
    <t>The estimated annual numbers by products listed in "Canteen Prices for Evaluation" is based on historical data over the last two years.</t>
  </si>
  <si>
    <t xml:space="preserve">Supplier name </t>
  </si>
  <si>
    <t>Table 1 Proposed Annual Fixed Subsidy</t>
  </si>
  <si>
    <t>Longford Canteen Information</t>
  </si>
  <si>
    <t xml:space="preserve">Longford Office Headcount </t>
  </si>
  <si>
    <t>Canteen Opening Hours</t>
  </si>
  <si>
    <t>Monday to Thursday</t>
  </si>
  <si>
    <t>08.30 to 16.30</t>
  </si>
  <si>
    <t>Friday</t>
  </si>
  <si>
    <t>08.30 to 16.00</t>
  </si>
  <si>
    <t>Canteen Service</t>
  </si>
  <si>
    <t>Breakfast</t>
  </si>
  <si>
    <t>09.00 to 11.30</t>
  </si>
  <si>
    <t>Lunch</t>
  </si>
  <si>
    <t>12.30 to 14.30</t>
  </si>
  <si>
    <t>Average Customers Per Day</t>
  </si>
  <si>
    <t>Monday and Friday</t>
  </si>
  <si>
    <t>Tuesday, Wednesday and Thursday</t>
  </si>
  <si>
    <t>Annual Canteen Sales and Hospitality</t>
  </si>
  <si>
    <t>Average Annual Canteen Sales (excluding VAT)</t>
  </si>
  <si>
    <t>Average Hospitality Sales (excluding VAT)</t>
  </si>
  <si>
    <t>Canteen Staff</t>
  </si>
  <si>
    <t>Refer to TUPE information</t>
  </si>
  <si>
    <t>Proposed Annual Fixed Subsidy</t>
  </si>
  <si>
    <t>Proposed Annual Fixed Subsidy (Excluding VAT)</t>
  </si>
  <si>
    <t>Annual Fixed Subsidy - 300 Marks Available</t>
  </si>
  <si>
    <t xml:space="preserve">Table 2: Canteen Food Items </t>
  </si>
  <si>
    <t>Canteen Food Items</t>
  </si>
  <si>
    <t>Unit price for each product (Excl. VAT)</t>
  </si>
  <si>
    <t>Estimated annual numbers for each product</t>
  </si>
  <si>
    <t xml:space="preserve">Annualised price for for each product (est. annual numbers x unit price (Excluding VAT) </t>
  </si>
  <si>
    <t xml:space="preserve">VAT rate to be applied </t>
  </si>
  <si>
    <t>Cup of Tea</t>
  </si>
  <si>
    <t>%</t>
  </si>
  <si>
    <t>Cup of Coffee</t>
  </si>
  <si>
    <t>Scone with Jam or Butter</t>
  </si>
  <si>
    <t>Bacon</t>
  </si>
  <si>
    <t>Sausage</t>
  </si>
  <si>
    <t>Black /White Pudding</t>
  </si>
  <si>
    <t>Sausage Roll Large</t>
  </si>
  <si>
    <t>Fried Eggs</t>
  </si>
  <si>
    <t>Scrambled Eggs</t>
  </si>
  <si>
    <t>Large Lunch (Hot meal)</t>
  </si>
  <si>
    <t>Small Lunch (Hot meal)</t>
  </si>
  <si>
    <t>Salad( Meat)</t>
  </si>
  <si>
    <t xml:space="preserve">Soup </t>
  </si>
  <si>
    <t>Sandwich - Vegetarian Filling</t>
  </si>
  <si>
    <t>Sandwich - Protein Filling</t>
  </si>
  <si>
    <t>Portion of Chips</t>
  </si>
  <si>
    <t xml:space="preserve">Beans </t>
  </si>
  <si>
    <t xml:space="preserve">Half Tomato </t>
  </si>
  <si>
    <t xml:space="preserve">Hash Brown </t>
  </si>
  <si>
    <t>Soda  bread</t>
  </si>
  <si>
    <t xml:space="preserve">Breakfast Cereal/porridge with milk </t>
  </si>
  <si>
    <t>Slice of white</t>
  </si>
  <si>
    <t xml:space="preserve">Lunch Vegetable portion </t>
  </si>
  <si>
    <t xml:space="preserve">Portion Chips &amp; Sauce </t>
  </si>
  <si>
    <t>Panini</t>
  </si>
  <si>
    <t>Wraps</t>
  </si>
  <si>
    <t>Hot chicken roll/sandwich</t>
  </si>
  <si>
    <t>Soup with brown bread</t>
  </si>
  <si>
    <t>Deli meat portion</t>
  </si>
  <si>
    <t>Deli Counter / Salad-bar</t>
  </si>
  <si>
    <t>Butter</t>
  </si>
  <si>
    <t xml:space="preserve">Jam/Marmalade </t>
  </si>
  <si>
    <t xml:space="preserve">Fruit </t>
  </si>
  <si>
    <t xml:space="preserve">Yoghurt </t>
  </si>
  <si>
    <t xml:space="preserve">Glass of Milk </t>
  </si>
  <si>
    <t>Cans</t>
  </si>
  <si>
    <t xml:space="preserve">Bottled Water </t>
  </si>
  <si>
    <t>Bottled Minerals</t>
  </si>
  <si>
    <t>Juices</t>
  </si>
  <si>
    <t xml:space="preserve">Biscuits </t>
  </si>
  <si>
    <t xml:space="preserve">Crisps </t>
  </si>
  <si>
    <t xml:space="preserve">Snack Bars </t>
  </si>
  <si>
    <t>Total cost for evaluation</t>
  </si>
  <si>
    <t xml:space="preserve">  Canteen Prices - 200 Marks available </t>
  </si>
  <si>
    <t>Table 3 : Hospitality Prices</t>
  </si>
  <si>
    <t>Hospitality Pricing</t>
  </si>
  <si>
    <t>Serving Size</t>
  </si>
  <si>
    <t>Unit price for each product (Excluding VAT)</t>
  </si>
  <si>
    <t>Mini pastries</t>
  </si>
  <si>
    <t>Scones with jam and butter</t>
  </si>
  <si>
    <t>Biscuits</t>
  </si>
  <si>
    <t>Continental breakfast pastries</t>
  </si>
  <si>
    <t>Continental breakfast pastries (vegan)</t>
  </si>
  <si>
    <t>Continental breakfast pastries (gluten-free)</t>
  </si>
  <si>
    <t xml:space="preserve">Sandwich </t>
  </si>
  <si>
    <t>Sandwich (vegetarian)</t>
  </si>
  <si>
    <t>Sandwich (vegan)</t>
  </si>
  <si>
    <t>Sandwich (gluten-free)</t>
  </si>
  <si>
    <t>Total Cost for Evaluation</t>
  </si>
  <si>
    <t>Hospitality - 100 Marks available</t>
  </si>
  <si>
    <t xml:space="preserve">Post code </t>
  </si>
  <si>
    <t xml:space="preserve">Cost Centre </t>
  </si>
  <si>
    <t>Address</t>
  </si>
  <si>
    <t>Job Title - Only</t>
  </si>
  <si>
    <t>Start Date</t>
  </si>
  <si>
    <t>Weekly Contracted Hours</t>
  </si>
  <si>
    <t>Mon - Fri</t>
  </si>
  <si>
    <t>Hourly Rate</t>
  </si>
  <si>
    <t>Bank Holiday Rate If Applicable</t>
  </si>
  <si>
    <t>Bonus If any</t>
  </si>
  <si>
    <t>Pension Pay</t>
  </si>
  <si>
    <t>Holiday Entitlements</t>
  </si>
  <si>
    <t>Illness Pay Entitlements</t>
  </si>
  <si>
    <t>Other Entitlements       (e.g. Laptop - Phone - Car)</t>
  </si>
  <si>
    <t>N39 E4E0</t>
  </si>
  <si>
    <t>V4054</t>
  </si>
  <si>
    <t>Ballinalee Road, Longford, Co. Longford</t>
  </si>
  <si>
    <t>chef</t>
  </si>
  <si>
    <t>flexible</t>
  </si>
  <si>
    <t>none</t>
  </si>
  <si>
    <t xml:space="preserve">12 days </t>
  </si>
  <si>
    <t>stat sick pay</t>
  </si>
  <si>
    <t xml:space="preserve">foh supervisor </t>
  </si>
  <si>
    <t>mon - fri</t>
  </si>
  <si>
    <t xml:space="preserve">20 days </t>
  </si>
  <si>
    <t>team member</t>
  </si>
  <si>
    <t xml:space="preserve">10 days </t>
  </si>
  <si>
    <t>N/A</t>
  </si>
  <si>
    <t xml:space="preserve">Cashier </t>
  </si>
  <si>
    <t xml:space="preserve">none </t>
  </si>
  <si>
    <t xml:space="preserve">The Contracting Authority intends to provide an annual subsidy to the successful Tenderer in the region of €40,000 - €52,500 (excl VAT). Tenderers should take this subsidy range into account when preparing their financial proposals for this competition.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</si>
</sst>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&quot;€&quot;#,##0.00"/>
    <numFmt numFmtId="165" formatCode="_-[$€-2]\ * #,##0.00_-;\-[$€-2]\ * #,##0.00_-;_-[$€-2]\ * &quot;-&quot;??_-;_-@_-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235D64"/>
      <name val="Arial Rounded MT Bold"/>
      <family val="2"/>
    </font>
    <font>
      <b/>
      <u/>
      <sz val="12"/>
      <color theme="0"/>
      <name val="Calibri"/>
      <family val="2"/>
      <scheme val="minor"/>
    </font>
    <font>
      <i/>
      <sz val="14"/>
      <color rgb="FF235D64"/>
      <name val="Arial Rounded MT Bold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35D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7AEA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0" applyFont="1"/>
    <xf numFmtId="0" fontId="13" fillId="4" borderId="0" xfId="0" applyFont="1" applyFill="1"/>
    <xf numFmtId="0" fontId="0" fillId="4" borderId="0" xfId="0" applyFill="1"/>
    <xf numFmtId="0" fontId="14" fillId="0" borderId="0" xfId="0" applyFont="1"/>
    <xf numFmtId="0" fontId="15" fillId="3" borderId="2" xfId="0" applyFont="1" applyFill="1" applyBorder="1" applyAlignment="1" applyProtection="1">
      <alignment horizontal="center" vertical="center" wrapText="1"/>
      <protection hidden="1"/>
    </xf>
    <xf numFmtId="43" fontId="21" fillId="0" borderId="0" xfId="3" applyFont="1" applyAlignment="1">
      <alignment vertical="center"/>
    </xf>
    <xf numFmtId="9" fontId="21" fillId="0" borderId="0" xfId="2" applyFont="1" applyAlignment="1">
      <alignment vertical="center"/>
    </xf>
    <xf numFmtId="3" fontId="24" fillId="5" borderId="6" xfId="3" applyNumberFormat="1" applyFont="1" applyFill="1" applyBorder="1" applyAlignment="1">
      <alignment horizontal="center" vertical="center"/>
    </xf>
    <xf numFmtId="164" fontId="24" fillId="5" borderId="6" xfId="6" applyNumberFormat="1" applyFont="1" applyFill="1" applyBorder="1" applyAlignment="1">
      <alignment horizontal="center" vertical="center"/>
    </xf>
    <xf numFmtId="164" fontId="24" fillId="5" borderId="6" xfId="2" applyNumberFormat="1" applyFont="1" applyFill="1" applyBorder="1" applyAlignment="1">
      <alignment horizontal="center" vertical="center"/>
    </xf>
    <xf numFmtId="164" fontId="24" fillId="5" borderId="6" xfId="3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" fillId="0" borderId="6" xfId="0" applyFont="1" applyBorder="1"/>
    <xf numFmtId="1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5" fillId="3" borderId="6" xfId="0" applyFont="1" applyFill="1" applyBorder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/>
    <xf numFmtId="0" fontId="5" fillId="4" borderId="0" xfId="0" applyFont="1" applyFill="1" applyAlignment="1">
      <alignment horizontal="center"/>
    </xf>
    <xf numFmtId="0" fontId="3" fillId="4" borderId="0" xfId="0" applyFont="1" applyFill="1"/>
    <xf numFmtId="164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3" borderId="0" xfId="0" applyFill="1"/>
    <xf numFmtId="0" fontId="29" fillId="3" borderId="0" xfId="0" applyFont="1" applyFill="1" applyAlignment="1">
      <alignment wrapText="1"/>
    </xf>
    <xf numFmtId="164" fontId="5" fillId="3" borderId="6" xfId="0" applyNumberFormat="1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26" fillId="0" borderId="6" xfId="0" applyFont="1" applyBorder="1" applyAlignment="1">
      <alignment horizontal="left" vertical="center"/>
    </xf>
    <xf numFmtId="0" fontId="26" fillId="4" borderId="6" xfId="0" applyFont="1" applyFill="1" applyBorder="1" applyAlignment="1">
      <alignment horizontal="left" vertical="center"/>
    </xf>
    <xf numFmtId="0" fontId="25" fillId="5" borderId="6" xfId="0" applyFont="1" applyFill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164" fontId="20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Protection="1">
      <protection locked="0"/>
    </xf>
    <xf numFmtId="9" fontId="1" fillId="2" borderId="6" xfId="2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3" fontId="1" fillId="4" borderId="6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center"/>
    </xf>
    <xf numFmtId="0" fontId="22" fillId="4" borderId="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3" fillId="3" borderId="0" xfId="0" applyFont="1" applyFill="1"/>
    <xf numFmtId="0" fontId="23" fillId="3" borderId="0" xfId="0" applyFont="1" applyFill="1" applyAlignment="1">
      <alignment horizontal="center"/>
    </xf>
    <xf numFmtId="164" fontId="23" fillId="3" borderId="0" xfId="0" applyNumberFormat="1" applyFont="1" applyFill="1" applyAlignment="1">
      <alignment horizontal="center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9" fontId="0" fillId="2" borderId="0" xfId="2" applyFont="1" applyFill="1" applyProtection="1">
      <protection locked="0"/>
    </xf>
    <xf numFmtId="0" fontId="4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15" fontId="0" fillId="5" borderId="2" xfId="0" applyNumberFormat="1" applyFill="1" applyBorder="1"/>
    <xf numFmtId="2" fontId="0" fillId="5" borderId="2" xfId="0" applyNumberFormat="1" applyFill="1" applyBorder="1"/>
    <xf numFmtId="165" fontId="0" fillId="5" borderId="2" xfId="0" applyNumberFormat="1" applyFill="1" applyBorder="1"/>
    <xf numFmtId="0" fontId="16" fillId="5" borderId="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9" fillId="5" borderId="8" xfId="0" applyFont="1" applyFill="1" applyBorder="1" applyAlignment="1" applyProtection="1">
      <alignment horizontal="center" vertical="center" wrapText="1"/>
    </xf>
    <xf numFmtId="0" fontId="3" fillId="5" borderId="11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0" xfId="0" applyFont="1" applyFill="1" applyAlignment="1" applyProtection="1">
      <alignment horizontal="center" vertical="center" wrapText="1"/>
    </xf>
    <xf numFmtId="0" fontId="3" fillId="5" borderId="9" xfId="0" applyFont="1" applyFill="1" applyBorder="1" applyAlignment="1" applyProtection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</xf>
    <xf numFmtId="0" fontId="3" fillId="5" borderId="12" xfId="0" applyFont="1" applyFill="1" applyBorder="1" applyAlignment="1" applyProtection="1">
      <alignment horizontal="center" vertical="center" wrapText="1"/>
    </xf>
    <xf numFmtId="0" fontId="3" fillId="5" borderId="13" xfId="0" applyFont="1" applyFill="1" applyBorder="1" applyAlignment="1" applyProtection="1">
      <alignment horizontal="center" vertical="center" wrapText="1"/>
    </xf>
    <xf numFmtId="0" fontId="19" fillId="5" borderId="11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23" fillId="3" borderId="0" xfId="0" applyFont="1" applyFill="1" applyAlignment="1" applyProtection="1">
      <alignment horizontal="center" vertical="center"/>
    </xf>
    <xf numFmtId="0" fontId="21" fillId="3" borderId="0" xfId="0" applyFont="1" applyFill="1" applyAlignment="1" applyProtection="1">
      <alignment horizontal="center" vertical="center"/>
    </xf>
    <xf numFmtId="0" fontId="21" fillId="2" borderId="0" xfId="0" applyFont="1" applyFill="1" applyAlignment="1" applyProtection="1">
      <alignment horizontal="center" vertical="center"/>
      <protection locked="0"/>
    </xf>
    <xf numFmtId="0" fontId="23" fillId="3" borderId="6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</cellXfs>
  <cellStyles count="7">
    <cellStyle name="Comma 2 4" xfId="3" xr:uid="{9854B7BD-44FA-428A-8D8D-28BFF80407A4}"/>
    <cellStyle name="Comma 4" xfId="5" xr:uid="{845F751D-EE7C-4700-BEC0-23563ED75D8D}"/>
    <cellStyle name="Comma 4 2 2" xfId="6" xr:uid="{B1409289-B6E6-4281-ABB0-8AD5BF013C57}"/>
    <cellStyle name="Currency 2" xfId="1" xr:uid="{3C5217C6-C69F-499E-866F-B4B4C1FACB05}"/>
    <cellStyle name="Normal" xfId="0" builtinId="0"/>
    <cellStyle name="Normal 7" xfId="4" xr:uid="{19F37247-C25A-4A12-B6E1-5E6E85576BA3}"/>
    <cellStyle name="Percent" xfId="2" builtinId="5"/>
  </cellStyles>
  <dxfs count="0"/>
  <tableStyles count="0" defaultTableStyle="TableStyleMedium2" defaultPivotStyle="PivotStyleLight16"/>
  <colors>
    <mruColors>
      <color rgb="FF235D64"/>
      <color rgb="FF57AEA5"/>
      <color rgb="FF5D64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178231</xdr:colOff>
      <xdr:row>15</xdr:row>
      <xdr:rowOff>109906</xdr:rowOff>
    </xdr:from>
    <xdr:ext cx="538431" cy="494822"/>
    <xdr:pic>
      <xdr:nvPicPr>
        <xdr:cNvPr id="2" name="Picture 1">
          <a:extLst>
            <a:ext uri="{FF2B5EF4-FFF2-40B4-BE49-F238E27FC236}">
              <a16:creationId xmlns:a16="http://schemas.microsoft.com/office/drawing/2014/main" id="{ACDE2E22-7C68-41D6-B357-5CEC12616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31" y="3817487"/>
          <a:ext cx="538431" cy="494822"/>
        </a:xfrm>
        <a:prstGeom prst="rect">
          <a:avLst/>
        </a:prstGeom>
      </xdr:spPr>
    </xdr:pic>
    <xdr:clientData/>
  </xdr:oneCellAnchor>
  <xdr:oneCellAnchor>
    <xdr:from>
      <xdr:col>0</xdr:col>
      <xdr:colOff>280652</xdr:colOff>
      <xdr:row>23</xdr:row>
      <xdr:rowOff>7487</xdr:rowOff>
    </xdr:from>
    <xdr:ext cx="538431" cy="494822"/>
    <xdr:pic>
      <xdr:nvPicPr>
        <xdr:cNvPr id="3" name="Picture 2">
          <a:extLst>
            <a:ext uri="{FF2B5EF4-FFF2-40B4-BE49-F238E27FC236}">
              <a16:creationId xmlns:a16="http://schemas.microsoft.com/office/drawing/2014/main" id="{786DE152-0FD4-4A28-B822-D17BCA802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652" y="5333293"/>
          <a:ext cx="538431" cy="494822"/>
        </a:xfrm>
        <a:prstGeom prst="rect">
          <a:avLst/>
        </a:prstGeom>
      </xdr:spPr>
    </xdr:pic>
    <xdr:clientData/>
  </xdr:oneCellAnchor>
  <xdr:twoCellAnchor editAs="oneCell">
    <xdr:from>
      <xdr:col>11</xdr:col>
      <xdr:colOff>378951</xdr:colOff>
      <xdr:row>0</xdr:row>
      <xdr:rowOff>61452</xdr:rowOff>
    </xdr:from>
    <xdr:to>
      <xdr:col>14</xdr:col>
      <xdr:colOff>378953</xdr:colOff>
      <xdr:row>6</xdr:row>
      <xdr:rowOff>181367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7DC4B4-42B3-4FD2-A217-996F081B8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67419" y="61452"/>
          <a:ext cx="4035324" cy="13348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4</xdr:row>
      <xdr:rowOff>95250</xdr:rowOff>
    </xdr:from>
    <xdr:to>
      <xdr:col>8</xdr:col>
      <xdr:colOff>57150</xdr:colOff>
      <xdr:row>10</xdr:row>
      <xdr:rowOff>122649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AC4E53-3E3F-4324-BDC3-3076002DC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7400" y="95250"/>
          <a:ext cx="5229225" cy="146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C367-E5BE-482D-8339-04452E8B9858}">
  <dimension ref="B2:O37"/>
  <sheetViews>
    <sheetView showGridLines="0" topLeftCell="A9" zoomScale="93" zoomScaleNormal="93" workbookViewId="0">
      <selection activeCell="C24" sqref="C24:F26"/>
    </sheetView>
  </sheetViews>
  <sheetFormatPr defaultColWidth="8.85546875" defaultRowHeight="15" x14ac:dyDescent="0.25"/>
  <cols>
    <col min="1" max="1" width="4.85546875" customWidth="1"/>
    <col min="2" max="2" width="9.85546875" customWidth="1"/>
    <col min="3" max="3" width="12.140625" customWidth="1"/>
    <col min="4" max="4" width="22.42578125" bestFit="1" customWidth="1"/>
    <col min="5" max="5" width="31.140625" customWidth="1"/>
    <col min="9" max="9" width="12" customWidth="1"/>
    <col min="10" max="10" width="21.85546875" customWidth="1"/>
    <col min="11" max="11" width="35.85546875" customWidth="1"/>
    <col min="12" max="12" width="16.28515625" customWidth="1"/>
    <col min="13" max="13" width="26.28515625" customWidth="1"/>
    <col min="14" max="14" width="18" customWidth="1"/>
    <col min="15" max="15" width="20.140625" customWidth="1"/>
  </cols>
  <sheetData>
    <row r="2" spans="2:15" ht="18" x14ac:dyDescent="0.25">
      <c r="B2" s="2" t="s">
        <v>0</v>
      </c>
    </row>
    <row r="4" spans="2:15" ht="15.75" x14ac:dyDescent="0.25">
      <c r="B4" s="71" t="s">
        <v>1</v>
      </c>
      <c r="C4" s="72"/>
      <c r="D4" s="72"/>
      <c r="E4" s="72"/>
      <c r="F4" s="72"/>
      <c r="G4" s="72"/>
      <c r="H4" s="72"/>
      <c r="I4" s="72"/>
      <c r="J4" s="72"/>
      <c r="K4" s="72"/>
    </row>
    <row r="5" spans="2:15" x14ac:dyDescent="0.25">
      <c r="B5" s="3" t="s">
        <v>2</v>
      </c>
    </row>
    <row r="6" spans="2:15" x14ac:dyDescent="0.25">
      <c r="B6" s="3" t="s">
        <v>3</v>
      </c>
    </row>
    <row r="7" spans="2:15" x14ac:dyDescent="0.25">
      <c r="B7" t="s">
        <v>4</v>
      </c>
    </row>
    <row r="9" spans="2:15" ht="18.75" x14ac:dyDescent="0.3">
      <c r="B9" s="27" t="s">
        <v>5</v>
      </c>
      <c r="K9" s="7"/>
      <c r="L9" s="73"/>
      <c r="M9" s="73"/>
      <c r="N9" s="73"/>
      <c r="O9" s="73"/>
    </row>
    <row r="10" spans="2:15" ht="18.75" x14ac:dyDescent="0.3">
      <c r="B10" s="3" t="s">
        <v>6</v>
      </c>
      <c r="K10" s="7"/>
      <c r="L10" s="73"/>
      <c r="M10" s="73"/>
      <c r="N10" s="74"/>
      <c r="O10" s="28"/>
    </row>
    <row r="11" spans="2:15" ht="15.75" thickBot="1" x14ac:dyDescent="0.3">
      <c r="K11" s="7"/>
      <c r="L11" s="29"/>
      <c r="M11" s="29"/>
      <c r="N11" s="30"/>
      <c r="O11" s="31"/>
    </row>
    <row r="12" spans="2:15" ht="16.5" thickBot="1" x14ac:dyDescent="0.3">
      <c r="C12" s="23" t="s">
        <v>7</v>
      </c>
      <c r="D12" s="23" t="s">
        <v>8</v>
      </c>
      <c r="E12" s="23" t="s">
        <v>9</v>
      </c>
      <c r="K12" s="7"/>
      <c r="L12" s="29"/>
      <c r="M12" s="29"/>
      <c r="N12" s="30"/>
      <c r="O12" s="31"/>
    </row>
    <row r="13" spans="2:15" ht="15.75" thickBot="1" x14ac:dyDescent="0.3">
      <c r="C13" s="21" t="s">
        <v>10</v>
      </c>
      <c r="D13" s="21" t="s">
        <v>11</v>
      </c>
      <c r="E13" s="22">
        <v>300</v>
      </c>
      <c r="K13" s="7"/>
      <c r="L13" s="29"/>
      <c r="M13" s="29"/>
      <c r="N13" s="30"/>
      <c r="O13" s="31"/>
    </row>
    <row r="14" spans="2:15" ht="15.75" thickBot="1" x14ac:dyDescent="0.3">
      <c r="C14" s="21" t="s">
        <v>12</v>
      </c>
      <c r="D14" s="21" t="s">
        <v>13</v>
      </c>
      <c r="E14" s="22">
        <v>200</v>
      </c>
      <c r="L14" s="3"/>
      <c r="M14" s="3"/>
      <c r="N14" s="24"/>
      <c r="O14" s="25"/>
    </row>
    <row r="15" spans="2:15" ht="15.75" thickBot="1" x14ac:dyDescent="0.3">
      <c r="C15" s="21" t="s">
        <v>14</v>
      </c>
      <c r="D15" s="21" t="s">
        <v>15</v>
      </c>
      <c r="E15" s="22">
        <v>100</v>
      </c>
      <c r="L15" s="3"/>
      <c r="M15" s="3"/>
      <c r="N15" s="24"/>
      <c r="O15" s="25"/>
    </row>
    <row r="16" spans="2:15" x14ac:dyDescent="0.25">
      <c r="C16" s="3"/>
      <c r="D16" s="3"/>
      <c r="E16" s="26"/>
    </row>
    <row r="17" spans="2:10" ht="18" x14ac:dyDescent="0.25">
      <c r="C17" s="2" t="s">
        <v>16</v>
      </c>
    </row>
    <row r="18" spans="2:10" ht="18" x14ac:dyDescent="0.25">
      <c r="C18" s="2"/>
      <c r="D18" s="2"/>
    </row>
    <row r="19" spans="2:10" x14ac:dyDescent="0.25">
      <c r="B19" s="3" t="s">
        <v>17</v>
      </c>
      <c r="C19" s="3" t="s">
        <v>18</v>
      </c>
      <c r="D19" s="3"/>
      <c r="E19" s="3"/>
      <c r="F19" s="3"/>
      <c r="G19" s="3"/>
      <c r="H19" s="3"/>
      <c r="I19" s="3"/>
    </row>
    <row r="20" spans="2:10" x14ac:dyDescent="0.25">
      <c r="B20" s="3" t="s">
        <v>19</v>
      </c>
      <c r="C20" s="3" t="s">
        <v>20</v>
      </c>
      <c r="D20" s="3"/>
      <c r="E20" s="3"/>
      <c r="F20" s="3"/>
      <c r="G20" s="3"/>
      <c r="H20" s="3"/>
      <c r="I20" s="3"/>
    </row>
    <row r="21" spans="2:10" x14ac:dyDescent="0.25">
      <c r="B21" s="3"/>
      <c r="C21" s="4"/>
    </row>
    <row r="22" spans="2:10" x14ac:dyDescent="0.25">
      <c r="B22" s="3"/>
      <c r="C22" s="5"/>
    </row>
    <row r="23" spans="2:10" ht="15.75" thickBot="1" x14ac:dyDescent="0.3">
      <c r="B23" s="3"/>
      <c r="C23" s="5"/>
    </row>
    <row r="24" spans="2:10" x14ac:dyDescent="0.25">
      <c r="B24" s="3"/>
      <c r="C24" s="75" t="s">
        <v>21</v>
      </c>
      <c r="D24" s="76"/>
      <c r="E24" s="76"/>
      <c r="F24" s="77"/>
    </row>
    <row r="25" spans="2:10" x14ac:dyDescent="0.25">
      <c r="B25" s="3"/>
      <c r="C25" s="78"/>
      <c r="D25" s="79"/>
      <c r="E25" s="79"/>
      <c r="F25" s="80"/>
    </row>
    <row r="26" spans="2:10" ht="15.75" thickBot="1" x14ac:dyDescent="0.3">
      <c r="B26" s="3"/>
      <c r="C26" s="81"/>
      <c r="D26" s="82"/>
      <c r="E26" s="82"/>
      <c r="F26" s="83"/>
    </row>
    <row r="27" spans="2:10" x14ac:dyDescent="0.25">
      <c r="B27" s="3"/>
      <c r="C27" s="5"/>
    </row>
    <row r="28" spans="2:10" x14ac:dyDescent="0.25">
      <c r="B28" s="3"/>
      <c r="C28" s="5"/>
    </row>
    <row r="29" spans="2:10" x14ac:dyDescent="0.25">
      <c r="B29" s="3"/>
      <c r="C29" s="6"/>
      <c r="D29" s="7"/>
      <c r="E29" s="7"/>
      <c r="F29" s="7"/>
      <c r="G29" s="7"/>
      <c r="H29" s="7"/>
      <c r="I29" s="7"/>
      <c r="J29" s="7"/>
    </row>
    <row r="30" spans="2:10" x14ac:dyDescent="0.25">
      <c r="B30" s="3"/>
      <c r="C30" s="6"/>
      <c r="D30" s="7"/>
      <c r="E30" s="7"/>
      <c r="F30" s="7"/>
      <c r="G30" s="7"/>
      <c r="H30" s="7"/>
      <c r="I30" s="7"/>
      <c r="J30" s="7"/>
    </row>
    <row r="31" spans="2:10" x14ac:dyDescent="0.25">
      <c r="B31" s="3"/>
      <c r="C31" s="6"/>
      <c r="D31" s="7"/>
      <c r="E31" s="7"/>
      <c r="F31" s="7"/>
      <c r="G31" s="7"/>
      <c r="H31" s="7"/>
      <c r="I31" s="7"/>
      <c r="J31" s="7"/>
    </row>
    <row r="32" spans="2:10" x14ac:dyDescent="0.25">
      <c r="B32" s="3"/>
      <c r="C32" s="5"/>
    </row>
    <row r="33" spans="2:11" x14ac:dyDescent="0.25">
      <c r="B33" s="3"/>
      <c r="C33" s="5"/>
    </row>
    <row r="34" spans="2:11" x14ac:dyDescent="0.25">
      <c r="B34" s="3"/>
      <c r="C34" s="5"/>
    </row>
    <row r="35" spans="2:11" x14ac:dyDescent="0.25">
      <c r="B35" s="3"/>
      <c r="C35" s="5"/>
      <c r="K35" s="8"/>
    </row>
    <row r="36" spans="2:11" x14ac:dyDescent="0.25">
      <c r="B36" s="3"/>
      <c r="C36" s="5"/>
      <c r="K36" s="8"/>
    </row>
    <row r="37" spans="2:11" x14ac:dyDescent="0.25">
      <c r="B37" s="3"/>
      <c r="C37" s="4"/>
    </row>
  </sheetData>
  <sheetProtection algorithmName="SHA-512" hashValue="xEm7B+so4v5LtwtsI7NcRNGQVmgG+jB/6nIZ43aZNv39CsVVsuko7QEyS6QV4Iz38OY4EMB5XOe8SL5mVOvbyw==" saltValue="QnC36oWNR3MC+p3g+kUP+A==" spinCount="100000" sheet="1" objects="1" scenarios="1"/>
  <mergeCells count="4">
    <mergeCell ref="B4:K4"/>
    <mergeCell ref="L9:O9"/>
    <mergeCell ref="L10:N10"/>
    <mergeCell ref="C24:F26"/>
  </mergeCells>
  <phoneticPr fontId="2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32CF-5A1F-4FF3-876C-438C0EEF132B}">
  <dimension ref="A1:G26"/>
  <sheetViews>
    <sheetView showGridLines="0" tabSelected="1" topLeftCell="A12" workbookViewId="0">
      <selection activeCell="B20" sqref="B20"/>
    </sheetView>
  </sheetViews>
  <sheetFormatPr defaultColWidth="10.42578125" defaultRowHeight="17.25" x14ac:dyDescent="0.25"/>
  <cols>
    <col min="1" max="1" width="50.85546875" style="35" customWidth="1"/>
    <col min="2" max="2" width="33.140625" style="35" customWidth="1"/>
    <col min="3" max="3" width="5.85546875" style="35" customWidth="1"/>
    <col min="4" max="6" width="10.42578125" style="35"/>
    <col min="7" max="7" width="34" style="35" customWidth="1"/>
    <col min="8" max="16384" width="10.42578125" style="35"/>
  </cols>
  <sheetData>
    <row r="1" spans="1:3" x14ac:dyDescent="0.25">
      <c r="A1" s="87" t="s">
        <v>22</v>
      </c>
      <c r="B1" s="89"/>
    </row>
    <row r="2" spans="1:3" x14ac:dyDescent="0.25">
      <c r="A2" s="88"/>
      <c r="B2" s="89"/>
    </row>
    <row r="4" spans="1:3" ht="19.5" thickBot="1" x14ac:dyDescent="0.3">
      <c r="A4" s="93" t="s">
        <v>23</v>
      </c>
      <c r="B4" s="93"/>
    </row>
    <row r="5" spans="1:3" ht="19.5" thickBot="1" x14ac:dyDescent="0.3">
      <c r="A5" s="90" t="s">
        <v>24</v>
      </c>
      <c r="B5" s="90"/>
      <c r="C5" s="36"/>
    </row>
    <row r="6" spans="1:3" ht="18" thickBot="1" x14ac:dyDescent="0.3">
      <c r="A6" s="37" t="s">
        <v>25</v>
      </c>
      <c r="B6" s="12">
        <v>600</v>
      </c>
    </row>
    <row r="7" spans="1:3" ht="19.5" thickBot="1" x14ac:dyDescent="0.3">
      <c r="A7" s="90" t="s">
        <v>26</v>
      </c>
      <c r="B7" s="91"/>
    </row>
    <row r="8" spans="1:3" ht="18" thickBot="1" x14ac:dyDescent="0.3">
      <c r="A8" s="38" t="s">
        <v>27</v>
      </c>
      <c r="B8" s="13" t="s">
        <v>28</v>
      </c>
      <c r="C8" s="10"/>
    </row>
    <row r="9" spans="1:3" ht="18" thickBot="1" x14ac:dyDescent="0.3">
      <c r="A9" s="38" t="s">
        <v>29</v>
      </c>
      <c r="B9" s="13" t="s">
        <v>30</v>
      </c>
      <c r="C9" s="10"/>
    </row>
    <row r="10" spans="1:3" ht="19.5" thickBot="1" x14ac:dyDescent="0.3">
      <c r="A10" s="90" t="s">
        <v>31</v>
      </c>
      <c r="B10" s="91"/>
    </row>
    <row r="11" spans="1:3" ht="18" thickBot="1" x14ac:dyDescent="0.3">
      <c r="A11" s="39" t="s">
        <v>32</v>
      </c>
      <c r="B11" s="13" t="s">
        <v>33</v>
      </c>
      <c r="C11" s="10"/>
    </row>
    <row r="12" spans="1:3" ht="18" thickBot="1" x14ac:dyDescent="0.3">
      <c r="A12" s="39" t="s">
        <v>34</v>
      </c>
      <c r="B12" s="14" t="s">
        <v>35</v>
      </c>
      <c r="C12" s="11"/>
    </row>
    <row r="13" spans="1:3" ht="19.5" thickBot="1" x14ac:dyDescent="0.3">
      <c r="A13" s="90" t="s">
        <v>36</v>
      </c>
      <c r="B13" s="91"/>
    </row>
    <row r="14" spans="1:3" ht="18" thickBot="1" x14ac:dyDescent="0.3">
      <c r="A14" s="40" t="s">
        <v>37</v>
      </c>
      <c r="B14" s="41">
        <v>235</v>
      </c>
    </row>
    <row r="15" spans="1:3" ht="18" thickBot="1" x14ac:dyDescent="0.3">
      <c r="A15" s="40" t="s">
        <v>38</v>
      </c>
      <c r="B15" s="41">
        <v>295</v>
      </c>
    </row>
    <row r="16" spans="1:3" ht="19.5" thickBot="1" x14ac:dyDescent="0.3">
      <c r="A16" s="90" t="s">
        <v>39</v>
      </c>
      <c r="B16" s="91"/>
    </row>
    <row r="17" spans="1:7" ht="18" thickBot="1" x14ac:dyDescent="0.3">
      <c r="A17" s="37" t="s">
        <v>40</v>
      </c>
      <c r="B17" s="15">
        <v>235000</v>
      </c>
    </row>
    <row r="18" spans="1:7" ht="18" thickBot="1" x14ac:dyDescent="0.3">
      <c r="A18" s="37" t="s">
        <v>41</v>
      </c>
      <c r="B18" s="15">
        <v>10000</v>
      </c>
      <c r="C18" s="11"/>
    </row>
    <row r="19" spans="1:7" ht="19.5" thickBot="1" x14ac:dyDescent="0.3">
      <c r="A19" s="90" t="s">
        <v>42</v>
      </c>
      <c r="B19" s="91"/>
    </row>
    <row r="20" spans="1:7" ht="18" thickBot="1" x14ac:dyDescent="0.3">
      <c r="A20" s="37" t="s">
        <v>42</v>
      </c>
      <c r="B20" s="15" t="s">
        <v>43</v>
      </c>
    </row>
    <row r="22" spans="1:7" ht="18" thickBot="1" x14ac:dyDescent="0.3"/>
    <row r="23" spans="1:7" ht="19.5" thickBot="1" x14ac:dyDescent="0.3">
      <c r="A23" s="90" t="s">
        <v>44</v>
      </c>
      <c r="B23" s="91"/>
      <c r="D23" s="84" t="s">
        <v>144</v>
      </c>
      <c r="E23" s="76"/>
      <c r="F23" s="76"/>
      <c r="G23" s="76"/>
    </row>
    <row r="24" spans="1:7" ht="18" thickBot="1" x14ac:dyDescent="0.3">
      <c r="A24" s="42" t="s">
        <v>45</v>
      </c>
      <c r="B24" s="43">
        <v>0</v>
      </c>
      <c r="D24" s="85"/>
      <c r="E24" s="79"/>
      <c r="F24" s="79"/>
      <c r="G24" s="85"/>
    </row>
    <row r="25" spans="1:7" x14ac:dyDescent="0.25">
      <c r="D25" s="85"/>
      <c r="E25" s="85"/>
      <c r="F25" s="85"/>
      <c r="G25" s="85"/>
    </row>
    <row r="26" spans="1:7" ht="18.75" x14ac:dyDescent="0.25">
      <c r="A26" s="92" t="s">
        <v>46</v>
      </c>
      <c r="B26" s="92"/>
      <c r="D26" s="86"/>
      <c r="E26" s="86"/>
      <c r="F26" s="86"/>
      <c r="G26" s="86"/>
    </row>
  </sheetData>
  <sheetProtection algorithmName="SHA-512" hashValue="fIUnqQjqgth6E/UH8dwbxlrleAwC+VbgiDhhic+ouFS5IcGamvOzaTAGJzIgS/WePtakTHYunL2D7siVqxV2Yg==" saltValue="czExoOoYOveHqBZ1KsUvCw==" spinCount="100000" sheet="1" objects="1" scenarios="1"/>
  <mergeCells count="12">
    <mergeCell ref="D23:G26"/>
    <mergeCell ref="A1:A2"/>
    <mergeCell ref="B1:B2"/>
    <mergeCell ref="A23:B23"/>
    <mergeCell ref="A26:B26"/>
    <mergeCell ref="A4:B4"/>
    <mergeCell ref="A7:B7"/>
    <mergeCell ref="A10:B10"/>
    <mergeCell ref="A13:B13"/>
    <mergeCell ref="A16:B16"/>
    <mergeCell ref="A19:B19"/>
    <mergeCell ref="A5:B5"/>
  </mergeCells>
  <phoneticPr fontId="2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0D312-7F38-4363-B1DC-DEC9D2FBD6B4}">
  <dimension ref="A1:E47"/>
  <sheetViews>
    <sheetView showGridLines="0" workbookViewId="0">
      <selection activeCell="D61" sqref="D61"/>
    </sheetView>
  </sheetViews>
  <sheetFormatPr defaultRowHeight="15" x14ac:dyDescent="0.25"/>
  <cols>
    <col min="1" max="1" width="47" customWidth="1"/>
    <col min="2" max="2" width="20.140625" customWidth="1"/>
    <col min="3" max="3" width="18.85546875" style="1" customWidth="1"/>
    <col min="4" max="4" width="26.5703125" style="1" customWidth="1"/>
    <col min="5" max="5" width="11.85546875" customWidth="1"/>
  </cols>
  <sheetData>
    <row r="1" spans="1:5" ht="34.5" customHeight="1" thickBot="1" x14ac:dyDescent="0.3">
      <c r="A1" s="93" t="s">
        <v>47</v>
      </c>
      <c r="B1" s="94"/>
      <c r="C1" s="94"/>
      <c r="D1" s="94"/>
      <c r="E1" s="32"/>
    </row>
    <row r="2" spans="1:5" ht="63.75" thickBot="1" x14ac:dyDescent="0.3">
      <c r="A2" s="46" t="s">
        <v>48</v>
      </c>
      <c r="B2" s="16" t="s">
        <v>49</v>
      </c>
      <c r="C2" s="16" t="s">
        <v>50</v>
      </c>
      <c r="D2" s="16" t="s">
        <v>51</v>
      </c>
      <c r="E2" s="47" t="s">
        <v>52</v>
      </c>
    </row>
    <row r="3" spans="1:5" ht="16.5" thickBot="1" x14ac:dyDescent="0.3">
      <c r="A3" s="48" t="s">
        <v>53</v>
      </c>
      <c r="B3" s="44">
        <v>0</v>
      </c>
      <c r="C3" s="49">
        <v>15193</v>
      </c>
      <c r="D3" s="50">
        <f>B3*C3</f>
        <v>0</v>
      </c>
      <c r="E3" s="45" t="s">
        <v>54</v>
      </c>
    </row>
    <row r="4" spans="1:5" ht="16.5" thickBot="1" x14ac:dyDescent="0.3">
      <c r="A4" s="48" t="s">
        <v>55</v>
      </c>
      <c r="B4" s="44">
        <v>0</v>
      </c>
      <c r="C4" s="49">
        <v>4558</v>
      </c>
      <c r="D4" s="50">
        <f t="shared" ref="D4:D19" si="0">B4*C4</f>
        <v>0</v>
      </c>
      <c r="E4" s="45" t="s">
        <v>54</v>
      </c>
    </row>
    <row r="5" spans="1:5" ht="16.5" thickBot="1" x14ac:dyDescent="0.3">
      <c r="A5" s="48" t="s">
        <v>56</v>
      </c>
      <c r="B5" s="44">
        <v>0</v>
      </c>
      <c r="C5" s="51">
        <v>500</v>
      </c>
      <c r="D5" s="50">
        <f t="shared" si="0"/>
        <v>0</v>
      </c>
      <c r="E5" s="45" t="s">
        <v>54</v>
      </c>
    </row>
    <row r="6" spans="1:5" ht="16.5" thickBot="1" x14ac:dyDescent="0.3">
      <c r="A6" s="48" t="s">
        <v>57</v>
      </c>
      <c r="B6" s="44">
        <v>0</v>
      </c>
      <c r="C6" s="51">
        <v>5942</v>
      </c>
      <c r="D6" s="50">
        <f t="shared" si="0"/>
        <v>0</v>
      </c>
      <c r="E6" s="45" t="s">
        <v>54</v>
      </c>
    </row>
    <row r="7" spans="1:5" ht="16.5" thickBot="1" x14ac:dyDescent="0.3">
      <c r="A7" s="48" t="s">
        <v>58</v>
      </c>
      <c r="B7" s="44">
        <v>0</v>
      </c>
      <c r="C7" s="51">
        <v>9301</v>
      </c>
      <c r="D7" s="50">
        <f t="shared" si="0"/>
        <v>0</v>
      </c>
      <c r="E7" s="45" t="s">
        <v>54</v>
      </c>
    </row>
    <row r="8" spans="1:5" ht="16.5" thickBot="1" x14ac:dyDescent="0.3">
      <c r="A8" s="48" t="s">
        <v>59</v>
      </c>
      <c r="B8" s="44">
        <v>0</v>
      </c>
      <c r="C8" s="51">
        <v>4912</v>
      </c>
      <c r="D8" s="50">
        <f t="shared" si="0"/>
        <v>0</v>
      </c>
      <c r="E8" s="45" t="s">
        <v>54</v>
      </c>
    </row>
    <row r="9" spans="1:5" ht="16.5" thickBot="1" x14ac:dyDescent="0.3">
      <c r="A9" s="48" t="s">
        <v>60</v>
      </c>
      <c r="B9" s="44">
        <v>0</v>
      </c>
      <c r="C9" s="51">
        <v>2442</v>
      </c>
      <c r="D9" s="50">
        <f t="shared" si="0"/>
        <v>0</v>
      </c>
      <c r="E9" s="45" t="s">
        <v>54</v>
      </c>
    </row>
    <row r="10" spans="1:5" ht="16.5" thickBot="1" x14ac:dyDescent="0.3">
      <c r="A10" s="48" t="s">
        <v>61</v>
      </c>
      <c r="B10" s="44">
        <v>0</v>
      </c>
      <c r="C10" s="51">
        <v>3675</v>
      </c>
      <c r="D10" s="50">
        <f t="shared" si="0"/>
        <v>0</v>
      </c>
      <c r="E10" s="45" t="s">
        <v>54</v>
      </c>
    </row>
    <row r="11" spans="1:5" ht="16.5" thickBot="1" x14ac:dyDescent="0.3">
      <c r="A11" s="52" t="s">
        <v>62</v>
      </c>
      <c r="B11" s="44">
        <v>0</v>
      </c>
      <c r="C11" s="51">
        <v>1118</v>
      </c>
      <c r="D11" s="50">
        <f t="shared" si="0"/>
        <v>0</v>
      </c>
      <c r="E11" s="45" t="s">
        <v>54</v>
      </c>
    </row>
    <row r="12" spans="1:5" ht="16.5" thickBot="1" x14ac:dyDescent="0.3">
      <c r="A12" s="53" t="s">
        <v>63</v>
      </c>
      <c r="B12" s="44">
        <v>0</v>
      </c>
      <c r="C12" s="51">
        <v>8054</v>
      </c>
      <c r="D12" s="50">
        <f t="shared" si="0"/>
        <v>0</v>
      </c>
      <c r="E12" s="45" t="s">
        <v>54</v>
      </c>
    </row>
    <row r="13" spans="1:5" ht="16.5" thickBot="1" x14ac:dyDescent="0.3">
      <c r="A13" s="53" t="s">
        <v>64</v>
      </c>
      <c r="B13" s="44">
        <v>0</v>
      </c>
      <c r="C13" s="51">
        <v>1532</v>
      </c>
      <c r="D13" s="50">
        <f t="shared" si="0"/>
        <v>0</v>
      </c>
      <c r="E13" s="45" t="s">
        <v>54</v>
      </c>
    </row>
    <row r="14" spans="1:5" ht="16.5" thickBot="1" x14ac:dyDescent="0.3">
      <c r="A14" s="53" t="s">
        <v>65</v>
      </c>
      <c r="B14" s="44">
        <v>0</v>
      </c>
      <c r="C14" s="51">
        <v>1000</v>
      </c>
      <c r="D14" s="50">
        <f t="shared" si="0"/>
        <v>0</v>
      </c>
      <c r="E14" s="45" t="s">
        <v>54</v>
      </c>
    </row>
    <row r="15" spans="1:5" ht="16.5" thickBot="1" x14ac:dyDescent="0.3">
      <c r="A15" s="48" t="s">
        <v>66</v>
      </c>
      <c r="B15" s="44">
        <v>0</v>
      </c>
      <c r="C15" s="51">
        <v>1249</v>
      </c>
      <c r="D15" s="50">
        <f t="shared" si="0"/>
        <v>0</v>
      </c>
      <c r="E15" s="45" t="s">
        <v>54</v>
      </c>
    </row>
    <row r="16" spans="1:5" ht="16.5" thickBot="1" x14ac:dyDescent="0.3">
      <c r="A16" s="48" t="s">
        <v>67</v>
      </c>
      <c r="B16" s="44">
        <v>0</v>
      </c>
      <c r="C16" s="51">
        <v>2000</v>
      </c>
      <c r="D16" s="50">
        <f t="shared" si="0"/>
        <v>0</v>
      </c>
      <c r="E16" s="45" t="s">
        <v>54</v>
      </c>
    </row>
    <row r="17" spans="1:5" ht="16.5" thickBot="1" x14ac:dyDescent="0.3">
      <c r="A17" s="48" t="s">
        <v>68</v>
      </c>
      <c r="B17" s="44">
        <v>0</v>
      </c>
      <c r="C17" s="51">
        <v>4000</v>
      </c>
      <c r="D17" s="50">
        <f t="shared" si="0"/>
        <v>0</v>
      </c>
      <c r="E17" s="45" t="s">
        <v>54</v>
      </c>
    </row>
    <row r="18" spans="1:5" ht="16.5" thickBot="1" x14ac:dyDescent="0.3">
      <c r="A18" s="48" t="s">
        <v>69</v>
      </c>
      <c r="B18" s="44">
        <v>0</v>
      </c>
      <c r="C18" s="51">
        <v>1900</v>
      </c>
      <c r="D18" s="50">
        <f t="shared" si="0"/>
        <v>0</v>
      </c>
      <c r="E18" s="45" t="s">
        <v>54</v>
      </c>
    </row>
    <row r="19" spans="1:5" ht="16.5" thickBot="1" x14ac:dyDescent="0.3">
      <c r="A19" s="54" t="s">
        <v>70</v>
      </c>
      <c r="B19" s="44">
        <v>0</v>
      </c>
      <c r="C19" s="55">
        <v>250</v>
      </c>
      <c r="D19" s="56">
        <f t="shared" si="0"/>
        <v>0</v>
      </c>
      <c r="E19" s="45" t="s">
        <v>54</v>
      </c>
    </row>
    <row r="20" spans="1:5" ht="16.5" thickBot="1" x14ac:dyDescent="0.3">
      <c r="A20" s="54" t="s">
        <v>71</v>
      </c>
      <c r="B20" s="44">
        <v>0</v>
      </c>
      <c r="C20" s="55">
        <v>150</v>
      </c>
      <c r="D20" s="56">
        <f t="shared" ref="D20:D45" si="1">B20*C20</f>
        <v>0</v>
      </c>
      <c r="E20" s="45" t="s">
        <v>54</v>
      </c>
    </row>
    <row r="21" spans="1:5" ht="21" customHeight="1" thickBot="1" x14ac:dyDescent="0.3">
      <c r="A21" s="54" t="s">
        <v>72</v>
      </c>
      <c r="B21" s="44">
        <v>0</v>
      </c>
      <c r="C21" s="55">
        <v>5000</v>
      </c>
      <c r="D21" s="56">
        <f t="shared" si="1"/>
        <v>0</v>
      </c>
      <c r="E21" s="45" t="s">
        <v>54</v>
      </c>
    </row>
    <row r="22" spans="1:5" ht="16.5" thickBot="1" x14ac:dyDescent="0.3">
      <c r="A22" s="54" t="s">
        <v>73</v>
      </c>
      <c r="B22" s="44">
        <v>0</v>
      </c>
      <c r="C22" s="55">
        <v>6500</v>
      </c>
      <c r="D22" s="56">
        <f t="shared" si="1"/>
        <v>0</v>
      </c>
      <c r="E22" s="45" t="s">
        <v>54</v>
      </c>
    </row>
    <row r="23" spans="1:5" ht="16.5" thickBot="1" x14ac:dyDescent="0.3">
      <c r="A23" s="54" t="s">
        <v>74</v>
      </c>
      <c r="B23" s="44">
        <v>0</v>
      </c>
      <c r="C23" s="55">
        <v>250</v>
      </c>
      <c r="D23" s="56">
        <f t="shared" si="1"/>
        <v>0</v>
      </c>
      <c r="E23" s="45" t="s">
        <v>54</v>
      </c>
    </row>
    <row r="24" spans="1:5" ht="16.5" thickBot="1" x14ac:dyDescent="0.3">
      <c r="A24" s="54" t="s">
        <v>75</v>
      </c>
      <c r="B24" s="44">
        <v>0</v>
      </c>
      <c r="C24" s="55">
        <v>7900</v>
      </c>
      <c r="D24" s="56">
        <f t="shared" si="1"/>
        <v>0</v>
      </c>
      <c r="E24" s="45" t="s">
        <v>54</v>
      </c>
    </row>
    <row r="25" spans="1:5" ht="16.5" thickBot="1" x14ac:dyDescent="0.3">
      <c r="A25" s="54" t="s">
        <v>76</v>
      </c>
      <c r="B25" s="44">
        <v>0</v>
      </c>
      <c r="C25" s="55">
        <v>500</v>
      </c>
      <c r="D25" s="56">
        <f t="shared" si="1"/>
        <v>0</v>
      </c>
      <c r="E25" s="45" t="s">
        <v>54</v>
      </c>
    </row>
    <row r="26" spans="1:5" ht="16.5" thickBot="1" x14ac:dyDescent="0.3">
      <c r="A26" s="54" t="s">
        <v>77</v>
      </c>
      <c r="B26" s="44">
        <v>0</v>
      </c>
      <c r="C26" s="55">
        <v>600</v>
      </c>
      <c r="D26" s="56">
        <f t="shared" si="1"/>
        <v>0</v>
      </c>
      <c r="E26" s="45" t="s">
        <v>54</v>
      </c>
    </row>
    <row r="27" spans="1:5" ht="16.5" thickBot="1" x14ac:dyDescent="0.3">
      <c r="A27" s="54" t="s">
        <v>78</v>
      </c>
      <c r="B27" s="44">
        <v>0</v>
      </c>
      <c r="C27" s="55">
        <v>500</v>
      </c>
      <c r="D27" s="56">
        <f t="shared" si="1"/>
        <v>0</v>
      </c>
      <c r="E27" s="45" t="s">
        <v>54</v>
      </c>
    </row>
    <row r="28" spans="1:5" ht="16.5" thickBot="1" x14ac:dyDescent="0.3">
      <c r="A28" s="54" t="s">
        <v>79</v>
      </c>
      <c r="B28" s="44">
        <v>0</v>
      </c>
      <c r="C28" s="55">
        <v>2200</v>
      </c>
      <c r="D28" s="56">
        <f t="shared" si="1"/>
        <v>0</v>
      </c>
      <c r="E28" s="45" t="s">
        <v>54</v>
      </c>
    </row>
    <row r="29" spans="1:5" ht="16.5" thickBot="1" x14ac:dyDescent="0.3">
      <c r="A29" s="54" t="s">
        <v>80</v>
      </c>
      <c r="B29" s="44">
        <v>0</v>
      </c>
      <c r="C29" s="55">
        <v>300</v>
      </c>
      <c r="D29" s="56">
        <f t="shared" si="1"/>
        <v>0</v>
      </c>
      <c r="E29" s="45" t="s">
        <v>54</v>
      </c>
    </row>
    <row r="30" spans="1:5" ht="16.5" thickBot="1" x14ac:dyDescent="0.3">
      <c r="A30" s="54" t="s">
        <v>81</v>
      </c>
      <c r="B30" s="44">
        <v>0</v>
      </c>
      <c r="C30" s="55">
        <v>250</v>
      </c>
      <c r="D30" s="56">
        <f t="shared" si="1"/>
        <v>0</v>
      </c>
      <c r="E30" s="45" t="s">
        <v>54</v>
      </c>
    </row>
    <row r="31" spans="1:5" ht="16.5" thickBot="1" x14ac:dyDescent="0.3">
      <c r="A31" s="54" t="s">
        <v>82</v>
      </c>
      <c r="B31" s="44">
        <v>0</v>
      </c>
      <c r="C31" s="55">
        <v>500</v>
      </c>
      <c r="D31" s="56">
        <f t="shared" si="1"/>
        <v>0</v>
      </c>
      <c r="E31" s="45" t="s">
        <v>54</v>
      </c>
    </row>
    <row r="32" spans="1:5" ht="16.5" thickBot="1" x14ac:dyDescent="0.3">
      <c r="A32" s="54" t="s">
        <v>83</v>
      </c>
      <c r="B32" s="44">
        <v>0</v>
      </c>
      <c r="C32" s="55">
        <v>500</v>
      </c>
      <c r="D32" s="56">
        <f t="shared" si="1"/>
        <v>0</v>
      </c>
      <c r="E32" s="45" t="s">
        <v>54</v>
      </c>
    </row>
    <row r="33" spans="1:5" ht="16.5" thickBot="1" x14ac:dyDescent="0.3">
      <c r="A33" s="54" t="s">
        <v>84</v>
      </c>
      <c r="B33" s="44">
        <v>0</v>
      </c>
      <c r="C33" s="55">
        <v>15500</v>
      </c>
      <c r="D33" s="56">
        <f t="shared" si="1"/>
        <v>0</v>
      </c>
      <c r="E33" s="45" t="s">
        <v>54</v>
      </c>
    </row>
    <row r="34" spans="1:5" ht="16.5" thickBot="1" x14ac:dyDescent="0.3">
      <c r="A34" s="54" t="s">
        <v>85</v>
      </c>
      <c r="B34" s="44">
        <v>0</v>
      </c>
      <c r="C34" s="55">
        <v>3200</v>
      </c>
      <c r="D34" s="56">
        <f t="shared" si="1"/>
        <v>0</v>
      </c>
      <c r="E34" s="45" t="s">
        <v>54</v>
      </c>
    </row>
    <row r="35" spans="1:5" ht="16.5" thickBot="1" x14ac:dyDescent="0.3">
      <c r="A35" s="54" t="s">
        <v>86</v>
      </c>
      <c r="B35" s="44">
        <v>0</v>
      </c>
      <c r="C35" s="55">
        <v>1000</v>
      </c>
      <c r="D35" s="56">
        <f t="shared" si="1"/>
        <v>0</v>
      </c>
      <c r="E35" s="45" t="s">
        <v>54</v>
      </c>
    </row>
    <row r="36" spans="1:5" ht="16.5" thickBot="1" x14ac:dyDescent="0.3">
      <c r="A36" s="54" t="s">
        <v>87</v>
      </c>
      <c r="B36" s="44">
        <v>0</v>
      </c>
      <c r="C36" s="55">
        <v>200</v>
      </c>
      <c r="D36" s="56">
        <f t="shared" si="1"/>
        <v>0</v>
      </c>
      <c r="E36" s="45" t="s">
        <v>54</v>
      </c>
    </row>
    <row r="37" spans="1:5" ht="16.5" thickBot="1" x14ac:dyDescent="0.3">
      <c r="A37" s="54" t="s">
        <v>88</v>
      </c>
      <c r="B37" s="44">
        <v>0</v>
      </c>
      <c r="C37" s="55">
        <v>560</v>
      </c>
      <c r="D37" s="56">
        <f t="shared" si="1"/>
        <v>0</v>
      </c>
      <c r="E37" s="45" t="s">
        <v>54</v>
      </c>
    </row>
    <row r="38" spans="1:5" ht="16.5" thickBot="1" x14ac:dyDescent="0.3">
      <c r="A38" s="54" t="s">
        <v>89</v>
      </c>
      <c r="B38" s="44">
        <v>0</v>
      </c>
      <c r="C38" s="55">
        <v>2705</v>
      </c>
      <c r="D38" s="56">
        <f t="shared" si="1"/>
        <v>0</v>
      </c>
      <c r="E38" s="45" t="s">
        <v>54</v>
      </c>
    </row>
    <row r="39" spans="1:5" ht="16.5" thickBot="1" x14ac:dyDescent="0.3">
      <c r="A39" s="54" t="s">
        <v>90</v>
      </c>
      <c r="B39" s="44">
        <v>0</v>
      </c>
      <c r="C39" s="55">
        <v>2100</v>
      </c>
      <c r="D39" s="56">
        <f t="shared" si="1"/>
        <v>0</v>
      </c>
      <c r="E39" s="45" t="s">
        <v>54</v>
      </c>
    </row>
    <row r="40" spans="1:5" ht="16.5" thickBot="1" x14ac:dyDescent="0.3">
      <c r="A40" s="54" t="s">
        <v>91</v>
      </c>
      <c r="B40" s="44">
        <v>0</v>
      </c>
      <c r="C40" s="55">
        <v>3510</v>
      </c>
      <c r="D40" s="56">
        <f t="shared" si="1"/>
        <v>0</v>
      </c>
      <c r="E40" s="45" t="s">
        <v>54</v>
      </c>
    </row>
    <row r="41" spans="1:5" ht="16.5" thickBot="1" x14ac:dyDescent="0.3">
      <c r="A41" s="54" t="s">
        <v>92</v>
      </c>
      <c r="B41" s="44">
        <v>0</v>
      </c>
      <c r="C41" s="55">
        <v>560</v>
      </c>
      <c r="D41" s="56">
        <f t="shared" si="1"/>
        <v>0</v>
      </c>
      <c r="E41" s="45" t="s">
        <v>54</v>
      </c>
    </row>
    <row r="42" spans="1:5" ht="16.5" thickBot="1" x14ac:dyDescent="0.3">
      <c r="A42" s="54" t="s">
        <v>86</v>
      </c>
      <c r="B42" s="44">
        <v>0</v>
      </c>
      <c r="C42" s="55">
        <v>560</v>
      </c>
      <c r="D42" s="56">
        <f t="shared" si="1"/>
        <v>0</v>
      </c>
      <c r="E42" s="45" t="s">
        <v>54</v>
      </c>
    </row>
    <row r="43" spans="1:5" ht="16.5" thickBot="1" x14ac:dyDescent="0.3">
      <c r="A43" s="54" t="s">
        <v>93</v>
      </c>
      <c r="B43" s="44">
        <v>0</v>
      </c>
      <c r="C43" s="55">
        <v>900</v>
      </c>
      <c r="D43" s="56">
        <f t="shared" si="1"/>
        <v>0</v>
      </c>
      <c r="E43" s="45" t="s">
        <v>54</v>
      </c>
    </row>
    <row r="44" spans="1:5" ht="16.5" thickBot="1" x14ac:dyDescent="0.3">
      <c r="A44" s="54" t="s">
        <v>94</v>
      </c>
      <c r="B44" s="44">
        <v>0</v>
      </c>
      <c r="C44" s="55">
        <v>2600</v>
      </c>
      <c r="D44" s="56">
        <f t="shared" si="1"/>
        <v>0</v>
      </c>
      <c r="E44" s="45" t="s">
        <v>54</v>
      </c>
    </row>
    <row r="45" spans="1:5" ht="16.5" thickBot="1" x14ac:dyDescent="0.3">
      <c r="A45" s="54" t="s">
        <v>95</v>
      </c>
      <c r="B45" s="44">
        <v>0</v>
      </c>
      <c r="C45" s="55">
        <v>2200</v>
      </c>
      <c r="D45" s="56">
        <f t="shared" si="1"/>
        <v>0</v>
      </c>
      <c r="E45" s="45" t="s">
        <v>54</v>
      </c>
    </row>
    <row r="46" spans="1:5" ht="21" x14ac:dyDescent="0.3">
      <c r="A46" s="57" t="s">
        <v>96</v>
      </c>
      <c r="B46" s="58"/>
      <c r="C46" s="59"/>
      <c r="D46" s="60">
        <f>SUM(D3:D45)</f>
        <v>0</v>
      </c>
      <c r="E46" s="58"/>
    </row>
    <row r="47" spans="1:5" ht="21" x14ac:dyDescent="0.35">
      <c r="A47" s="95" t="s">
        <v>97</v>
      </c>
      <c r="B47" s="95"/>
      <c r="C47" s="95"/>
      <c r="D47" s="95"/>
      <c r="E47" s="95"/>
    </row>
  </sheetData>
  <sheetProtection algorithmName="SHA-512" hashValue="iYViY0w+k5IZwcLO1aCbGQl8vqODsSVLgCjMJjuWWNYDeA2PIo4rpg1VEusfUo9/Pustm2Hh53q1GSrBmqnDcg==" saltValue="nzv+gv+q/n85sphV3Nam0A==" spinCount="100000" sheet="1" objects="1" scenarios="1"/>
  <mergeCells count="2">
    <mergeCell ref="A1:D1"/>
    <mergeCell ref="A47:E4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5E6C-329F-482B-BB0A-3E121081CF98}">
  <dimension ref="A1:D14"/>
  <sheetViews>
    <sheetView showGridLines="0" workbookViewId="0">
      <selection activeCell="D14" sqref="D14"/>
    </sheetView>
  </sheetViews>
  <sheetFormatPr defaultRowHeight="15" x14ac:dyDescent="0.25"/>
  <cols>
    <col min="1" max="1" width="52.42578125" customWidth="1"/>
    <col min="2" max="2" width="12.7109375" customWidth="1"/>
    <col min="3" max="3" width="18.5703125" style="1" customWidth="1"/>
    <col min="4" max="4" width="12.28515625" customWidth="1"/>
  </cols>
  <sheetData>
    <row r="1" spans="1:4" ht="36" customHeight="1" thickBot="1" x14ac:dyDescent="0.3">
      <c r="A1" s="99" t="s">
        <v>98</v>
      </c>
      <c r="B1" s="99"/>
      <c r="C1" s="99"/>
      <c r="D1" s="32"/>
    </row>
    <row r="2" spans="1:4" ht="48" thickBot="1" x14ac:dyDescent="0.3">
      <c r="A2" s="17" t="s">
        <v>99</v>
      </c>
      <c r="B2" s="16" t="s">
        <v>100</v>
      </c>
      <c r="C2" s="16" t="s">
        <v>101</v>
      </c>
      <c r="D2" s="33" t="s">
        <v>52</v>
      </c>
    </row>
    <row r="3" spans="1:4" ht="16.5" thickBot="1" x14ac:dyDescent="0.3">
      <c r="A3" s="18" t="s">
        <v>102</v>
      </c>
      <c r="B3" s="19">
        <v>1</v>
      </c>
      <c r="C3" s="61">
        <v>0</v>
      </c>
      <c r="D3" s="62">
        <v>0</v>
      </c>
    </row>
    <row r="4" spans="1:4" ht="16.5" thickBot="1" x14ac:dyDescent="0.3">
      <c r="A4" s="18" t="s">
        <v>103</v>
      </c>
      <c r="B4" s="20">
        <v>1</v>
      </c>
      <c r="C4" s="61">
        <v>0</v>
      </c>
      <c r="D4" s="62">
        <v>0</v>
      </c>
    </row>
    <row r="5" spans="1:4" ht="16.5" thickBot="1" x14ac:dyDescent="0.3">
      <c r="A5" s="18" t="s">
        <v>104</v>
      </c>
      <c r="B5" s="20">
        <v>1</v>
      </c>
      <c r="C5" s="61">
        <v>0</v>
      </c>
      <c r="D5" s="62">
        <v>0</v>
      </c>
    </row>
    <row r="6" spans="1:4" ht="16.5" thickBot="1" x14ac:dyDescent="0.3">
      <c r="A6" s="18" t="s">
        <v>105</v>
      </c>
      <c r="B6" s="20">
        <v>1</v>
      </c>
      <c r="C6" s="61">
        <v>0</v>
      </c>
      <c r="D6" s="62">
        <v>0</v>
      </c>
    </row>
    <row r="7" spans="1:4" ht="16.5" thickBot="1" x14ac:dyDescent="0.3">
      <c r="A7" s="18" t="s">
        <v>106</v>
      </c>
      <c r="B7" s="20">
        <v>1</v>
      </c>
      <c r="C7" s="61">
        <v>0</v>
      </c>
      <c r="D7" s="62">
        <v>0</v>
      </c>
    </row>
    <row r="8" spans="1:4" ht="16.5" thickBot="1" x14ac:dyDescent="0.3">
      <c r="A8" s="18" t="s">
        <v>107</v>
      </c>
      <c r="B8" s="20">
        <v>1</v>
      </c>
      <c r="C8" s="61">
        <v>0</v>
      </c>
      <c r="D8" s="62">
        <v>0</v>
      </c>
    </row>
    <row r="9" spans="1:4" ht="16.5" thickBot="1" x14ac:dyDescent="0.3">
      <c r="A9" s="18" t="s">
        <v>108</v>
      </c>
      <c r="B9" s="20">
        <v>1</v>
      </c>
      <c r="C9" s="61">
        <v>0</v>
      </c>
      <c r="D9" s="62">
        <v>0</v>
      </c>
    </row>
    <row r="10" spans="1:4" ht="16.5" thickBot="1" x14ac:dyDescent="0.3">
      <c r="A10" s="18" t="s">
        <v>109</v>
      </c>
      <c r="B10" s="20">
        <v>1</v>
      </c>
      <c r="C10" s="61">
        <v>0</v>
      </c>
      <c r="D10" s="62">
        <v>0</v>
      </c>
    </row>
    <row r="11" spans="1:4" ht="16.5" thickBot="1" x14ac:dyDescent="0.3">
      <c r="A11" s="18" t="s">
        <v>110</v>
      </c>
      <c r="B11" s="20">
        <v>1</v>
      </c>
      <c r="C11" s="61">
        <v>0</v>
      </c>
      <c r="D11" s="62">
        <v>0</v>
      </c>
    </row>
    <row r="12" spans="1:4" ht="16.5" thickBot="1" x14ac:dyDescent="0.3">
      <c r="A12" s="18" t="s">
        <v>111</v>
      </c>
      <c r="B12" s="20">
        <v>1</v>
      </c>
      <c r="C12" s="61">
        <v>0</v>
      </c>
      <c r="D12" s="62">
        <v>0</v>
      </c>
    </row>
    <row r="13" spans="1:4" ht="21.75" thickBot="1" x14ac:dyDescent="0.3">
      <c r="A13" s="100" t="s">
        <v>112</v>
      </c>
      <c r="B13" s="101"/>
      <c r="C13" s="34">
        <f>SUM(C3:C12)</f>
        <v>0</v>
      </c>
    </row>
    <row r="14" spans="1:4" ht="21.75" thickBot="1" x14ac:dyDescent="0.3">
      <c r="A14" s="96" t="s">
        <v>113</v>
      </c>
      <c r="B14" s="97"/>
      <c r="C14" s="98"/>
    </row>
  </sheetData>
  <sheetProtection algorithmName="SHA-512" hashValue="zM8JeFpE1nOKpjOeBY4tRicnLhVnTqPnt+AqOy34b/kwYPf6wxXS4yCGteoUNW2ekiyNP9CxJvCDhwVZCqt8xw==" saltValue="6M4iASd7dAs4gsz7Qd9NMg==" spinCount="100000" sheet="1" objects="1" scenarios="1"/>
  <mergeCells count="3">
    <mergeCell ref="A14:C14"/>
    <mergeCell ref="A1:C1"/>
    <mergeCell ref="A13:B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4D7B-E54E-47FB-98C7-1DC2AA16A2A5}">
  <dimension ref="A1:N5"/>
  <sheetViews>
    <sheetView showGridLines="0" workbookViewId="0">
      <selection activeCell="D2" sqref="D2"/>
    </sheetView>
  </sheetViews>
  <sheetFormatPr defaultColWidth="35.140625" defaultRowHeight="15" x14ac:dyDescent="0.25"/>
  <cols>
    <col min="1" max="1" width="17.85546875" customWidth="1"/>
    <col min="2" max="2" width="11" customWidth="1"/>
    <col min="3" max="3" width="38" customWidth="1"/>
    <col min="4" max="4" width="32.42578125" customWidth="1"/>
    <col min="5" max="5" width="14" customWidth="1"/>
    <col min="6" max="6" width="20.28515625" customWidth="1"/>
    <col min="7" max="7" width="27.140625" customWidth="1"/>
    <col min="8" max="8" width="19.42578125" customWidth="1"/>
    <col min="9" max="9" width="21.28515625" customWidth="1"/>
    <col min="10" max="10" width="22.28515625" customWidth="1"/>
    <col min="11" max="11" width="16.85546875" customWidth="1"/>
    <col min="12" max="12" width="30.85546875" customWidth="1"/>
    <col min="13" max="13" width="28.28515625" customWidth="1"/>
    <col min="14" max="14" width="19.5703125" customWidth="1"/>
  </cols>
  <sheetData>
    <row r="1" spans="1:14" ht="45" x14ac:dyDescent="0.25">
      <c r="A1" s="63" t="s">
        <v>114</v>
      </c>
      <c r="B1" s="64" t="s">
        <v>115</v>
      </c>
      <c r="C1" s="64" t="s">
        <v>116</v>
      </c>
      <c r="D1" s="9" t="s">
        <v>117</v>
      </c>
      <c r="E1" s="9" t="s">
        <v>118</v>
      </c>
      <c r="F1" s="9" t="s">
        <v>119</v>
      </c>
      <c r="G1" s="9" t="s">
        <v>120</v>
      </c>
      <c r="H1" s="9" t="s">
        <v>121</v>
      </c>
      <c r="I1" s="9" t="s">
        <v>122</v>
      </c>
      <c r="J1" s="9" t="s">
        <v>123</v>
      </c>
      <c r="K1" s="9" t="s">
        <v>124</v>
      </c>
      <c r="L1" s="9" t="s">
        <v>125</v>
      </c>
      <c r="M1" s="9" t="s">
        <v>126</v>
      </c>
      <c r="N1" s="9" t="s">
        <v>127</v>
      </c>
    </row>
    <row r="2" spans="1:14" x14ac:dyDescent="0.25">
      <c r="A2" s="65" t="s">
        <v>128</v>
      </c>
      <c r="B2" s="65" t="s">
        <v>129</v>
      </c>
      <c r="C2" s="65" t="s">
        <v>130</v>
      </c>
      <c r="D2" s="66" t="s">
        <v>131</v>
      </c>
      <c r="E2" s="67">
        <v>46139</v>
      </c>
      <c r="F2" s="68">
        <v>14</v>
      </c>
      <c r="G2" s="65" t="s">
        <v>132</v>
      </c>
      <c r="H2" s="69">
        <v>17</v>
      </c>
      <c r="I2" s="70"/>
      <c r="J2" s="66"/>
      <c r="K2" s="66" t="s">
        <v>133</v>
      </c>
      <c r="L2" s="66" t="s">
        <v>134</v>
      </c>
      <c r="M2" s="66" t="s">
        <v>135</v>
      </c>
      <c r="N2" s="66" t="s">
        <v>133</v>
      </c>
    </row>
    <row r="3" spans="1:14" x14ac:dyDescent="0.25">
      <c r="A3" s="65" t="s">
        <v>128</v>
      </c>
      <c r="B3" s="65" t="s">
        <v>129</v>
      </c>
      <c r="C3" s="65" t="s">
        <v>130</v>
      </c>
      <c r="D3" s="66" t="s">
        <v>136</v>
      </c>
      <c r="E3" s="67">
        <v>45523</v>
      </c>
      <c r="F3" s="68">
        <v>32.5</v>
      </c>
      <c r="G3" s="65" t="s">
        <v>137</v>
      </c>
      <c r="H3" s="69">
        <v>17</v>
      </c>
      <c r="I3" s="70">
        <v>17</v>
      </c>
      <c r="J3" s="66"/>
      <c r="K3" s="66">
        <v>155.04</v>
      </c>
      <c r="L3" s="66" t="s">
        <v>138</v>
      </c>
      <c r="M3" s="66" t="s">
        <v>135</v>
      </c>
      <c r="N3" s="66" t="s">
        <v>133</v>
      </c>
    </row>
    <row r="4" spans="1:14" x14ac:dyDescent="0.25">
      <c r="A4" s="65" t="s">
        <v>128</v>
      </c>
      <c r="B4" s="65" t="s">
        <v>129</v>
      </c>
      <c r="C4" s="65" t="s">
        <v>130</v>
      </c>
      <c r="D4" s="66" t="s">
        <v>139</v>
      </c>
      <c r="E4" s="67">
        <v>45953</v>
      </c>
      <c r="F4" s="68">
        <v>12</v>
      </c>
      <c r="G4" s="65" t="s">
        <v>132</v>
      </c>
      <c r="H4" s="69">
        <v>14.15</v>
      </c>
      <c r="I4" s="70"/>
      <c r="J4" s="66"/>
      <c r="K4" s="66"/>
      <c r="L4" s="66" t="s">
        <v>140</v>
      </c>
      <c r="M4" s="66" t="s">
        <v>141</v>
      </c>
      <c r="N4" s="66" t="s">
        <v>133</v>
      </c>
    </row>
    <row r="5" spans="1:14" x14ac:dyDescent="0.25">
      <c r="A5" s="65" t="s">
        <v>128</v>
      </c>
      <c r="B5" s="65" t="s">
        <v>129</v>
      </c>
      <c r="C5" s="65" t="s">
        <v>130</v>
      </c>
      <c r="D5" s="66" t="s">
        <v>142</v>
      </c>
      <c r="E5" s="67">
        <v>46023</v>
      </c>
      <c r="F5" s="68">
        <v>32.5</v>
      </c>
      <c r="G5" s="65" t="s">
        <v>137</v>
      </c>
      <c r="H5" s="69">
        <v>14.15</v>
      </c>
      <c r="I5" s="70">
        <v>14.15</v>
      </c>
      <c r="J5" s="66"/>
      <c r="K5" s="66"/>
      <c r="L5" s="66" t="s">
        <v>138</v>
      </c>
      <c r="M5" s="66" t="s">
        <v>135</v>
      </c>
      <c r="N5" s="66" t="s">
        <v>143</v>
      </c>
    </row>
  </sheetData>
  <sheetProtection algorithmName="SHA-512" hashValue="a1ukFAPyXsJSp+kMPvsp2Z3Hb3zRqCuAlzBR9jG9GFGnxkYF4iyemN7BhGNN6iaudV6EIyy7vELjRD+eM/nN0w==" saltValue="IS8aGF323aFWygmVymEdv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07B5D563BFC46B7385A4230085051" ma:contentTypeVersion="4" ma:contentTypeDescription="Create a new document." ma:contentTypeScope="" ma:versionID="d111f95fa76dd67ece77f755ac875601">
  <xsd:schema xmlns:xsd="http://www.w3.org/2001/XMLSchema" xmlns:xs="http://www.w3.org/2001/XMLSchema" xmlns:p="http://schemas.microsoft.com/office/2006/metadata/properties" xmlns:ns2="422aa50e-bab7-4c14-b528-94449905f55c" targetNamespace="http://schemas.microsoft.com/office/2006/metadata/properties" ma:root="true" ma:fieldsID="0b9cdadc3d846a082f1d5250becbe88c" ns2:_="">
    <xsd:import namespace="422aa50e-bab7-4c14-b528-94449905f5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aa50e-bab7-4c14-b528-94449905f5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10c9901-c772-4913-8105-4fa4937d0c44" ContentTypeId="0x01" PreviousValue="false"/>
</file>

<file path=customXml/itemProps1.xml><?xml version="1.0" encoding="utf-8"?>
<ds:datastoreItem xmlns:ds="http://schemas.openxmlformats.org/officeDocument/2006/customXml" ds:itemID="{CC4B9F4E-77F4-4298-BA15-D57B0ADBBB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37AC20-3E9E-41C6-8595-ED2E3C0196BC}">
  <ds:schemaRefs>
    <ds:schemaRef ds:uri="http://purl.org/dc/elements/1.1/"/>
    <ds:schemaRef ds:uri="http://purl.org/dc/terms/"/>
    <ds:schemaRef ds:uri="http://schemas.microsoft.com/office/2006/metadata/properties"/>
    <ds:schemaRef ds:uri="422aa50e-bab7-4c14-b528-94449905f55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E39438-3010-413F-9365-498644557E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2aa50e-bab7-4c14-b528-94449905f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86DF1AC-E910-419E-BB9F-D37A4AE1D0F1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Pricing Schedule Instructions </vt:lpstr>
      <vt:lpstr>Prop Fixed Annual Subsidy T1</vt:lpstr>
      <vt:lpstr>Canteen Prices T2</vt:lpstr>
      <vt:lpstr>Hospitality Pricing T3</vt:lpstr>
      <vt:lpstr>TUPE Information</vt:lpstr>
    </vt:vector>
  </TitlesOfParts>
  <Manager/>
  <Company>DEASP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Briody</dc:creator>
  <cp:keywords/>
  <dc:description/>
  <cp:lastModifiedBy>Auveen O'Neill</cp:lastModifiedBy>
  <cp:revision/>
  <dcterms:created xsi:type="dcterms:W3CDTF">2022-02-16T12:41:05Z</dcterms:created>
  <dcterms:modified xsi:type="dcterms:W3CDTF">2026-09-01T13:00:02Z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0x0101001A507B5D563BFC46B7385A4230085051</vt:lpwstr>
  </property>
</Properties>
</file>