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D9ADF41D-3D30-4BE7-840D-B576D958AF43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Pric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F28" i="1"/>
  <c r="F27" i="1"/>
  <c r="F26" i="1"/>
  <c r="F25" i="1"/>
  <c r="F24" i="1"/>
  <c r="F23" i="1"/>
  <c r="F30" i="1" s="1"/>
  <c r="D38" i="1" s="1"/>
  <c r="F6" i="1"/>
  <c r="F7" i="1"/>
  <c r="F8" i="1"/>
  <c r="F9" i="1"/>
  <c r="F10" i="1"/>
  <c r="F11" i="1"/>
  <c r="F12" i="1"/>
  <c r="F13" i="1"/>
  <c r="F5" i="1"/>
  <c r="F14" i="1" l="1"/>
  <c r="D37" i="1" s="1"/>
  <c r="D40" i="1" s="1"/>
</calcChain>
</file>

<file path=xl/sharedStrings.xml><?xml version="1.0" encoding="utf-8"?>
<sst xmlns="http://schemas.openxmlformats.org/spreadsheetml/2006/main" count="57" uniqueCount="50">
  <si>
    <t xml:space="preserve"> Table A2.1: Product Cost Breakdown (Lump Sum Price)</t>
  </si>
  <si>
    <t>Item No.</t>
  </si>
  <si>
    <t>Description</t>
  </si>
  <si>
    <t>Quantity</t>
  </si>
  <si>
    <t>Rate (Ex VAT)</t>
  </si>
  <si>
    <t xml:space="preserve">Total Cost (Ex VAT) </t>
  </si>
  <si>
    <t>VAT rate % (if applicable)</t>
  </si>
  <si>
    <t>a</t>
  </si>
  <si>
    <t>Supply of IC - As Per scope of requirements within the RFT - Scope of Requirements to include for the capability of achieving the required LODs.</t>
  </si>
  <si>
    <t>b</t>
  </si>
  <si>
    <t>Site visit prior to installation to ensure site is complete for installtion</t>
  </si>
  <si>
    <t>c</t>
  </si>
  <si>
    <t>Supply of required software packages to allow control of IC</t>
  </si>
  <si>
    <t>d</t>
  </si>
  <si>
    <t>Supply of any recommeded benching or trolley solution to allow installation of the IC if standrard benching is not suitable</t>
  </si>
  <si>
    <t>e</t>
  </si>
  <si>
    <r>
      <t xml:space="preserve">Supply of </t>
    </r>
    <r>
      <rPr>
        <b/>
        <sz val="10"/>
        <color theme="1"/>
        <rFont val="Arial"/>
        <family val="2"/>
      </rPr>
      <t xml:space="preserve">optional </t>
    </r>
    <r>
      <rPr>
        <sz val="10"/>
        <color theme="1"/>
        <rFont val="Arial"/>
        <family val="2"/>
      </rPr>
      <t>sample delivery options to aid capacity and efficiency of analysis capability - including supply and installation of additional module(s)</t>
    </r>
  </si>
  <si>
    <t>f</t>
  </si>
  <si>
    <t>Supply of all consumables including chemicals required to allow installation and calibration of IC to prove ability to achieve those requirements as specificed in the technical requirements</t>
  </si>
  <si>
    <t>g</t>
  </si>
  <si>
    <t>Supply and configuration of software package which facilitates the running and use of the IC</t>
  </si>
  <si>
    <t>h</t>
  </si>
  <si>
    <t>Cost of Installation &amp; Commissioning including delivery</t>
  </si>
  <si>
    <t>i</t>
  </si>
  <si>
    <t>Cost of training and issuing training certificates</t>
  </si>
  <si>
    <t xml:space="preserve">Total Cost  </t>
  </si>
  <si>
    <t>Note - Tenderers to insert the applicable rates into the Highlighted Cells in green (Column E)</t>
  </si>
  <si>
    <t>Table A2.2: Services and Support (Variable / Notional)</t>
  </si>
  <si>
    <t>j</t>
  </si>
  <si>
    <t>Cost of Year 1 preventive maintenance.</t>
  </si>
  <si>
    <t>k</t>
  </si>
  <si>
    <t>Cost of Year 2 preventive maintenance.</t>
  </si>
  <si>
    <t>l</t>
  </si>
  <si>
    <t>Cost of Year 3 preventive maintenance.</t>
  </si>
  <si>
    <t>m</t>
  </si>
  <si>
    <t>Cost of Year 4 preventive maintenance.</t>
  </si>
  <si>
    <t>n</t>
  </si>
  <si>
    <t>Cost of Year 5 preventive maintenance.</t>
  </si>
  <si>
    <t>o</t>
  </si>
  <si>
    <t>Mobilisation Call Out Charge</t>
  </si>
  <si>
    <t>p</t>
  </si>
  <si>
    <t>Cost of  hourly on site reactive maintenance</t>
  </si>
  <si>
    <t xml:space="preserve">Total Cost </t>
  </si>
  <si>
    <t>Note - Tenderers to insert the applicable rates into the Highlighted Cells in Green</t>
  </si>
  <si>
    <t>Summary - Comparative Price</t>
  </si>
  <si>
    <t>Total</t>
  </si>
  <si>
    <r>
      <t xml:space="preserve">Product Cost Breakdown, Lump Sum Price
Table 1 </t>
    </r>
    <r>
      <rPr>
        <sz val="10"/>
        <color rgb="FF000000"/>
        <rFont val="Arial"/>
        <family val="2"/>
      </rPr>
      <t>Reference Cell F14</t>
    </r>
  </si>
  <si>
    <r>
      <t xml:space="preserve">Services and Support
Table 2 </t>
    </r>
    <r>
      <rPr>
        <sz val="11"/>
        <color rgb="FF000000"/>
        <rFont val="Calibri"/>
        <family val="2"/>
      </rPr>
      <t>Reference Cell F30</t>
    </r>
  </si>
  <si>
    <t xml:space="preserve"> </t>
  </si>
  <si>
    <t>Total Comparative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</si>
</sst>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4" fontId="2" fillId="3" borderId="11" xfId="0" applyNumberFormat="1" applyFont="1" applyFill="1" applyBorder="1" applyAlignment="1">
      <alignment vertical="center" wrapText="1"/>
    </xf>
    <xf numFmtId="164" fontId="0" fillId="0" borderId="0" xfId="0" applyNumberFormat="1"/>
    <xf numFmtId="0" fontId="6" fillId="5" borderId="13" xfId="0" applyFont="1" applyFill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164" fontId="9" fillId="3" borderId="10" xfId="0" applyNumberFormat="1" applyFont="1" applyFill="1" applyBorder="1" applyAlignment="1">
      <alignment vertical="center"/>
    </xf>
    <xf numFmtId="0" fontId="8" fillId="0" borderId="13" xfId="0" applyFont="1" applyBorder="1" applyAlignment="1">
      <alignment horizontal="left" vertical="center"/>
    </xf>
    <xf numFmtId="164" fontId="6" fillId="3" borderId="13" xfId="0" applyNumberFormat="1" applyFont="1" applyFill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164" fontId="3" fillId="3" borderId="6" xfId="0" applyNumberFormat="1" applyFont="1" applyFill="1" applyBorder="1" applyAlignment="1">
      <alignment vertical="center" wrapText="1"/>
    </xf>
    <xf numFmtId="164" fontId="3" fillId="3" borderId="8" xfId="0" applyNumberFormat="1" applyFont="1" applyFill="1" applyBorder="1" applyAlignment="1">
      <alignment vertical="center" wrapText="1"/>
    </xf>
    <xf numFmtId="164" fontId="3" fillId="3" borderId="12" xfId="0" applyNumberFormat="1" applyFont="1" applyFill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 indent="1"/>
    </xf>
    <xf numFmtId="0" fontId="2" fillId="4" borderId="4" xfId="0" applyFont="1" applyFill="1" applyBorder="1" applyAlignment="1">
      <alignment horizontal="left" vertical="center" wrapText="1" indent="1"/>
    </xf>
    <xf numFmtId="0" fontId="2" fillId="4" borderId="5" xfId="0" applyFont="1" applyFill="1" applyBorder="1" applyAlignment="1">
      <alignment horizontal="left" vertical="center" wrapText="1" indent="1"/>
    </xf>
    <xf numFmtId="164" fontId="9" fillId="3" borderId="11" xfId="0" applyNumberFormat="1" applyFont="1" applyFill="1" applyBorder="1" applyAlignment="1">
      <alignment vertical="center"/>
    </xf>
    <xf numFmtId="0" fontId="6" fillId="5" borderId="13" xfId="0" applyFont="1" applyFill="1" applyBorder="1" applyAlignment="1">
      <alignment horizontal="center" vertical="center" wrapText="1"/>
    </xf>
    <xf numFmtId="164" fontId="3" fillId="6" borderId="7" xfId="0" applyNumberFormat="1" applyFont="1" applyFill="1" applyBorder="1" applyAlignment="1" applyProtection="1">
      <alignment vertical="center" wrapText="1"/>
      <protection locked="0"/>
    </xf>
    <xf numFmtId="164" fontId="3" fillId="6" borderId="9" xfId="0" applyNumberFormat="1" applyFont="1" applyFill="1" applyBorder="1" applyAlignment="1" applyProtection="1">
      <alignment vertical="center" wrapText="1"/>
      <protection locked="0"/>
    </xf>
    <xf numFmtId="164" fontId="3" fillId="6" borderId="10" xfId="0" applyNumberFormat="1" applyFont="1" applyFill="1" applyBorder="1" applyAlignment="1" applyProtection="1">
      <alignment vertical="center" wrapText="1"/>
      <protection locked="0"/>
    </xf>
    <xf numFmtId="10" fontId="3" fillId="0" borderId="7" xfId="0" applyNumberFormat="1" applyFont="1" applyBorder="1" applyAlignment="1">
      <alignment horizontal="center" vertic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3" fillId="7" borderId="12" xfId="0" applyNumberFormat="1" applyFont="1" applyFill="1" applyBorder="1" applyAlignment="1">
      <alignment vertical="center" wrapText="1"/>
    </xf>
    <xf numFmtId="0" fontId="1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0"/>
  <sheetViews>
    <sheetView tabSelected="1" topLeftCell="A7" workbookViewId="0">
      <selection activeCell="I3" sqref="I3:I4"/>
    </sheetView>
  </sheetViews>
  <sheetFormatPr defaultRowHeight="14.6" x14ac:dyDescent="0.4"/>
  <cols>
    <col min="3" max="3" width="63.3828125" customWidth="1"/>
    <col min="5" max="5" width="13.53515625" bestFit="1" customWidth="1"/>
    <col min="6" max="6" width="20.3046875" customWidth="1"/>
    <col min="7" max="7" width="13.84375" customWidth="1"/>
  </cols>
  <sheetData>
    <row r="1" spans="2:9" ht="21" thickBot="1" x14ac:dyDescent="0.45">
      <c r="B1" s="43" t="s">
        <v>0</v>
      </c>
      <c r="C1" s="44"/>
      <c r="D1" s="44"/>
      <c r="E1" s="44"/>
      <c r="F1" s="44"/>
      <c r="G1" s="45"/>
    </row>
    <row r="2" spans="2:9" ht="15" thickBot="1" x14ac:dyDescent="0.45"/>
    <row r="3" spans="2:9" x14ac:dyDescent="0.4">
      <c r="B3" s="4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I3" s="30"/>
    </row>
    <row r="4" spans="2:9" ht="34.5" customHeight="1" thickBot="1" x14ac:dyDescent="0.45">
      <c r="B4" s="42"/>
      <c r="C4" s="32"/>
      <c r="D4" s="32"/>
      <c r="E4" s="32"/>
      <c r="F4" s="32"/>
      <c r="G4" s="32"/>
      <c r="I4" s="30"/>
    </row>
    <row r="5" spans="2:9" ht="24.9" x14ac:dyDescent="0.4">
      <c r="B5" s="11" t="s">
        <v>7</v>
      </c>
      <c r="C5" s="12" t="s">
        <v>8</v>
      </c>
      <c r="D5" s="1">
        <v>1</v>
      </c>
      <c r="E5" s="24">
        <v>0</v>
      </c>
      <c r="F5" s="16">
        <f t="shared" ref="F5:F13" si="0">E5*D5</f>
        <v>0</v>
      </c>
      <c r="G5" s="27"/>
    </row>
    <row r="6" spans="2:9" x14ac:dyDescent="0.4">
      <c r="B6" s="13" t="s">
        <v>9</v>
      </c>
      <c r="C6" s="14" t="s">
        <v>10</v>
      </c>
      <c r="D6" s="2">
        <v>1</v>
      </c>
      <c r="E6" s="25">
        <v>0</v>
      </c>
      <c r="F6" s="17">
        <f t="shared" si="0"/>
        <v>0</v>
      </c>
      <c r="G6" s="28"/>
    </row>
    <row r="7" spans="2:9" x14ac:dyDescent="0.4">
      <c r="B7" s="13" t="s">
        <v>11</v>
      </c>
      <c r="C7" s="14" t="s">
        <v>12</v>
      </c>
      <c r="D7" s="2">
        <v>1</v>
      </c>
      <c r="E7" s="25">
        <v>0</v>
      </c>
      <c r="F7" s="17">
        <f t="shared" si="0"/>
        <v>0</v>
      </c>
      <c r="G7" s="28"/>
    </row>
    <row r="8" spans="2:9" ht="24.9" x14ac:dyDescent="0.4">
      <c r="B8" s="13" t="s">
        <v>13</v>
      </c>
      <c r="C8" s="14" t="s">
        <v>14</v>
      </c>
      <c r="D8" s="2">
        <v>1</v>
      </c>
      <c r="E8" s="25">
        <v>0</v>
      </c>
      <c r="F8" s="17">
        <f t="shared" si="0"/>
        <v>0</v>
      </c>
      <c r="G8" s="28"/>
    </row>
    <row r="9" spans="2:9" ht="24.9" x14ac:dyDescent="0.4">
      <c r="B9" s="13" t="s">
        <v>15</v>
      </c>
      <c r="C9" s="14" t="s">
        <v>16</v>
      </c>
      <c r="D9" s="2">
        <v>1</v>
      </c>
      <c r="E9" s="25">
        <v>0</v>
      </c>
      <c r="F9" s="17">
        <f t="shared" si="0"/>
        <v>0</v>
      </c>
      <c r="G9" s="28"/>
    </row>
    <row r="10" spans="2:9" ht="37.299999999999997" x14ac:dyDescent="0.4">
      <c r="B10" s="13" t="s">
        <v>17</v>
      </c>
      <c r="C10" s="14" t="s">
        <v>18</v>
      </c>
      <c r="D10" s="2">
        <v>1</v>
      </c>
      <c r="E10" s="25">
        <v>0</v>
      </c>
      <c r="F10" s="17">
        <f t="shared" si="0"/>
        <v>0</v>
      </c>
      <c r="G10" s="28"/>
    </row>
    <row r="11" spans="2:9" ht="24.9" x14ac:dyDescent="0.4">
      <c r="B11" s="13" t="s">
        <v>19</v>
      </c>
      <c r="C11" s="14" t="s">
        <v>20</v>
      </c>
      <c r="D11" s="2">
        <v>1</v>
      </c>
      <c r="E11" s="25">
        <v>0</v>
      </c>
      <c r="F11" s="17">
        <f t="shared" si="0"/>
        <v>0</v>
      </c>
      <c r="G11" s="28"/>
    </row>
    <row r="12" spans="2:9" x14ac:dyDescent="0.4">
      <c r="B12" s="13" t="s">
        <v>21</v>
      </c>
      <c r="C12" s="14" t="s">
        <v>22</v>
      </c>
      <c r="D12" s="2">
        <v>1</v>
      </c>
      <c r="E12" s="25">
        <v>0</v>
      </c>
      <c r="F12" s="17">
        <f t="shared" si="0"/>
        <v>0</v>
      </c>
      <c r="G12" s="28"/>
    </row>
    <row r="13" spans="2:9" ht="15" thickBot="1" x14ac:dyDescent="0.45">
      <c r="B13" s="13" t="s">
        <v>23</v>
      </c>
      <c r="C13" s="15" t="s">
        <v>24</v>
      </c>
      <c r="D13" s="3">
        <v>1</v>
      </c>
      <c r="E13" s="26">
        <v>0</v>
      </c>
      <c r="F13" s="18">
        <f t="shared" si="0"/>
        <v>0</v>
      </c>
      <c r="G13" s="29"/>
    </row>
    <row r="14" spans="2:9" ht="15" thickBot="1" x14ac:dyDescent="0.45">
      <c r="B14" s="38" t="s">
        <v>25</v>
      </c>
      <c r="C14" s="39"/>
      <c r="D14" s="39"/>
      <c r="E14" s="40"/>
      <c r="F14" s="4">
        <f>SUM(F5:F13)</f>
        <v>0</v>
      </c>
    </row>
    <row r="15" spans="2:9" x14ac:dyDescent="0.4">
      <c r="E15" s="5"/>
      <c r="F15" s="5"/>
    </row>
    <row r="16" spans="2:9" ht="15" customHeight="1" x14ac:dyDescent="0.4">
      <c r="B16" s="33" t="s">
        <v>26</v>
      </c>
      <c r="C16" s="33"/>
      <c r="D16" s="33"/>
      <c r="E16" s="33"/>
      <c r="F16" s="33"/>
      <c r="G16" s="33"/>
    </row>
    <row r="18" spans="2:7" ht="15" thickBot="1" x14ac:dyDescent="0.45"/>
    <row r="19" spans="2:7" ht="20.6" thickBot="1" x14ac:dyDescent="0.45">
      <c r="B19" s="35" t="s">
        <v>27</v>
      </c>
      <c r="C19" s="36"/>
      <c r="D19" s="36"/>
      <c r="E19" s="36"/>
      <c r="F19" s="36"/>
      <c r="G19" s="37"/>
    </row>
    <row r="20" spans="2:7" ht="15" thickBot="1" x14ac:dyDescent="0.45"/>
    <row r="21" spans="2:7" x14ac:dyDescent="0.4">
      <c r="B21" s="20" t="s">
        <v>1</v>
      </c>
      <c r="C21" s="48" t="s">
        <v>2</v>
      </c>
      <c r="D21" s="48" t="s">
        <v>3</v>
      </c>
      <c r="E21" s="31" t="s">
        <v>4</v>
      </c>
      <c r="F21" s="31" t="s">
        <v>5</v>
      </c>
      <c r="G21" s="31" t="s">
        <v>6</v>
      </c>
    </row>
    <row r="22" spans="2:7" ht="15" thickBot="1" x14ac:dyDescent="0.45">
      <c r="B22" s="21"/>
      <c r="C22" s="49"/>
      <c r="D22" s="49"/>
      <c r="E22" s="32"/>
      <c r="F22" s="32"/>
      <c r="G22" s="32"/>
    </row>
    <row r="23" spans="2:7" x14ac:dyDescent="0.4">
      <c r="B23" s="11" t="s">
        <v>28</v>
      </c>
      <c r="C23" s="12" t="s">
        <v>29</v>
      </c>
      <c r="D23" s="1">
        <v>1</v>
      </c>
      <c r="E23" s="24">
        <v>0</v>
      </c>
      <c r="F23" s="16">
        <f>E23*D23</f>
        <v>0</v>
      </c>
      <c r="G23" s="27"/>
    </row>
    <row r="24" spans="2:7" x14ac:dyDescent="0.4">
      <c r="B24" s="13" t="s">
        <v>30</v>
      </c>
      <c r="C24" s="14" t="s">
        <v>31</v>
      </c>
      <c r="D24" s="2">
        <v>1</v>
      </c>
      <c r="E24" s="25">
        <v>0</v>
      </c>
      <c r="F24" s="17">
        <f>E24*D24</f>
        <v>0</v>
      </c>
      <c r="G24" s="28"/>
    </row>
    <row r="25" spans="2:7" x14ac:dyDescent="0.4">
      <c r="B25" s="13" t="s">
        <v>32</v>
      </c>
      <c r="C25" s="14" t="s">
        <v>33</v>
      </c>
      <c r="D25" s="2">
        <v>1</v>
      </c>
      <c r="E25" s="25">
        <v>0</v>
      </c>
      <c r="F25" s="17">
        <f>E25*D25</f>
        <v>0</v>
      </c>
      <c r="G25" s="28"/>
    </row>
    <row r="26" spans="2:7" x14ac:dyDescent="0.4">
      <c r="B26" s="13" t="s">
        <v>34</v>
      </c>
      <c r="C26" s="14" t="s">
        <v>35</v>
      </c>
      <c r="D26" s="2">
        <v>1</v>
      </c>
      <c r="E26" s="25">
        <v>0</v>
      </c>
      <c r="F26" s="17">
        <f t="shared" ref="F26:F27" si="1">E26*D26</f>
        <v>0</v>
      </c>
      <c r="G26" s="28"/>
    </row>
    <row r="27" spans="2:7" x14ac:dyDescent="0.4">
      <c r="B27" s="13" t="s">
        <v>36</v>
      </c>
      <c r="C27" s="14" t="s">
        <v>37</v>
      </c>
      <c r="D27" s="2">
        <v>1</v>
      </c>
      <c r="E27" s="25">
        <v>0</v>
      </c>
      <c r="F27" s="17">
        <f t="shared" si="1"/>
        <v>0</v>
      </c>
      <c r="G27" s="28"/>
    </row>
    <row r="28" spans="2:7" x14ac:dyDescent="0.4">
      <c r="B28" s="13" t="s">
        <v>38</v>
      </c>
      <c r="C28" s="14" t="s">
        <v>39</v>
      </c>
      <c r="D28" s="2">
        <v>1</v>
      </c>
      <c r="E28" s="25">
        <v>0</v>
      </c>
      <c r="F28" s="17">
        <f>E28*D28</f>
        <v>0</v>
      </c>
      <c r="G28" s="28"/>
    </row>
    <row r="29" spans="2:7" ht="15" thickBot="1" x14ac:dyDescent="0.45">
      <c r="B29" s="19" t="s">
        <v>40</v>
      </c>
      <c r="C29" s="15" t="s">
        <v>41</v>
      </c>
      <c r="D29" s="3">
        <v>5</v>
      </c>
      <c r="E29" s="26">
        <v>0</v>
      </c>
      <c r="F29" s="18">
        <f>E29*D29</f>
        <v>0</v>
      </c>
      <c r="G29" s="29"/>
    </row>
    <row r="30" spans="2:7" ht="15" thickBot="1" x14ac:dyDescent="0.45">
      <c r="B30" s="38" t="s">
        <v>42</v>
      </c>
      <c r="C30" s="39"/>
      <c r="D30" s="39"/>
      <c r="E30" s="40"/>
      <c r="F30" s="4">
        <f>SUM(F23:F29)</f>
        <v>0</v>
      </c>
    </row>
    <row r="32" spans="2:7" ht="15" customHeight="1" x14ac:dyDescent="0.4">
      <c r="B32" s="34" t="s">
        <v>43</v>
      </c>
      <c r="C32" s="34"/>
      <c r="D32" s="34"/>
      <c r="E32" s="34"/>
      <c r="F32" s="34"/>
      <c r="G32" s="34"/>
    </row>
    <row r="34" spans="3:4" ht="15" thickBot="1" x14ac:dyDescent="0.45"/>
    <row r="35" spans="3:4" ht="20.149999999999999" thickBot="1" x14ac:dyDescent="0.45">
      <c r="C35" s="46" t="s">
        <v>44</v>
      </c>
      <c r="D35" s="47"/>
    </row>
    <row r="36" spans="3:4" ht="15" thickBot="1" x14ac:dyDescent="0.45">
      <c r="C36" s="6" t="s">
        <v>2</v>
      </c>
      <c r="D36" s="23" t="s">
        <v>45</v>
      </c>
    </row>
    <row r="37" spans="3:4" ht="29.6" thickBot="1" x14ac:dyDescent="0.45">
      <c r="C37" s="7" t="s">
        <v>46</v>
      </c>
      <c r="D37" s="22">
        <f>F14</f>
        <v>0</v>
      </c>
    </row>
    <row r="38" spans="3:4" ht="29.6" thickBot="1" x14ac:dyDescent="0.45">
      <c r="C38" s="7" t="s">
        <v>47</v>
      </c>
      <c r="D38" s="8">
        <f>F30</f>
        <v>0</v>
      </c>
    </row>
    <row r="39" spans="3:4" ht="15" thickBot="1" x14ac:dyDescent="0.45">
      <c r="C39" t="s">
        <v>48</v>
      </c>
      <c r="D39" s="5"/>
    </row>
    <row r="40" spans="3:4" ht="15" thickBot="1" x14ac:dyDescent="0.45">
      <c r="C40" s="9" t="s">
        <v>49</v>
      </c>
      <c r="D40" s="10">
        <f>D37+D38</f>
        <v>0</v>
      </c>
    </row>
  </sheetData>
  <mergeCells count="19">
    <mergeCell ref="B1:G1"/>
    <mergeCell ref="C35:D35"/>
    <mergeCell ref="C21:C22"/>
    <mergeCell ref="D21:D22"/>
    <mergeCell ref="E21:E22"/>
    <mergeCell ref="F21:F22"/>
    <mergeCell ref="G3:G4"/>
    <mergeCell ref="I3:I4"/>
    <mergeCell ref="G21:G22"/>
    <mergeCell ref="B16:G16"/>
    <mergeCell ref="B32:G32"/>
    <mergeCell ref="B19:G19"/>
    <mergeCell ref="B30:E30"/>
    <mergeCell ref="B14:E1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87DCA67F64E240BFD5BCDAE523EC54" ma:contentTypeVersion="7" ma:contentTypeDescription="Create a new document." ma:contentTypeScope="" ma:versionID="e84cb29a98d358d875251f76a634503b">
  <xsd:schema xmlns:xsd="http://www.w3.org/2001/XMLSchema" xmlns:xs="http://www.w3.org/2001/XMLSchema" xmlns:p="http://schemas.microsoft.com/office/2006/metadata/properties" xmlns:ns2="e95d11d5-3641-4241-9891-dc1e0da19ff9" targetNamespace="http://schemas.microsoft.com/office/2006/metadata/properties" ma:root="true" ma:fieldsID="645c5eb473253d976369a52478032194" ns2:_="">
    <xsd:import namespace="e95d11d5-3641-4241-9891-dc1e0da19f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Instru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d11d5-3641-4241-9891-dc1e0da19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Instrument" ma:index="12" nillable="true" ma:displayName="Instrument" ma:description="The Sampling Instrument is the form related to." ma:format="Dropdown" ma:internalName="Instrument">
      <xsd:simpleType>
        <xsd:union memberTypes="dms:Text">
          <xsd:simpleType>
            <xsd:restriction base="dms:Choice">
              <xsd:enumeration value="DHA80"/>
              <xsd:enumeration value="DRA12"/>
              <xsd:enumeration value="Eigenbrodt"/>
              <xsd:enumeration value="EK Sampler"/>
              <xsd:enumeration value="NO2-8Day"/>
              <xsd:enumeration value="SO2-Teledyne"/>
              <xsd:enumeration value="NOX-Teledyne"/>
              <xsd:enumeration value="NA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strument xmlns="e95d11d5-3641-4241-9891-dc1e0da19ff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A716A9-6DC2-417C-822A-AD451BB707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d11d5-3641-4241-9891-dc1e0da19f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FF53C2-AAE8-45DD-8B42-1E9932F98522}">
  <ds:schemaRefs>
    <ds:schemaRef ds:uri="http://schemas.microsoft.com/office/2006/metadata/properties"/>
    <ds:schemaRef ds:uri="http://schemas.microsoft.com/office/infopath/2007/PartnerControls"/>
    <ds:schemaRef ds:uri="e95d11d5-3641-4241-9891-dc1e0da19ff9"/>
  </ds:schemaRefs>
</ds:datastoreItem>
</file>

<file path=customXml/itemProps3.xml><?xml version="1.0" encoding="utf-8"?>
<ds:datastoreItem xmlns:ds="http://schemas.openxmlformats.org/officeDocument/2006/customXml" ds:itemID="{6D4EC78A-3EEA-46B5-A681-9478683C9C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Pricing document for ICs</dc:title>
  <dc:subject/>
  <dc:creator/>
  <cp:keywords/>
  <dc:description/>
  <cp:lastModifiedBy/>
  <cp:revision/>
  <dcterms:created xsi:type="dcterms:W3CDTF">2006-09-16T00:00:00Z</dcterms:created>
  <dcterms:modified xsi:type="dcterms:W3CDTF">2026-08-28T12:38:51Z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0x010100A087DCA67F64E240BFD5BCDAE523EC54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