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576" documentId="8_{E240BD77-76E7-4A6C-9395-9113F1FDD8AF}" xr6:coauthVersionLast="47" xr6:coauthVersionMax="47" xr10:uidLastSave="{0B24E92E-88DC-49AD-AEDD-9966EE40D614}"/>
  <bookViews>
    <workbookView minimized="1" xWindow="3825" yWindow="1665" windowWidth="21600" windowHeight="11235" activeTab="1" xr2:uid="{8EF03CE8-011B-44FD-809C-AC289D789C84}"/>
  </bookViews>
  <sheets>
    <sheet name="Pricing Guide" sheetId="1" r:id="rId1"/>
    <sheet name="Suppliers pricing inpu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2" l="1"/>
  <c r="I36" i="2" s="1"/>
  <c r="I38" i="2" s="1"/>
  <c r="J35" i="2"/>
  <c r="H35" i="2"/>
  <c r="H36" i="2" l="1"/>
  <c r="H38" i="2" s="1"/>
  <c r="J36" i="2"/>
  <c r="J38" i="2" s="1"/>
  <c r="J40" i="2" l="1"/>
  <c r="B4" i="2" s="1"/>
</calcChain>
</file>

<file path=xl/sharedStrings.xml><?xml version="1.0" encoding="utf-8"?>
<sst xmlns="http://schemas.openxmlformats.org/spreadsheetml/2006/main" count="88" uniqueCount="63">
  <si>
    <t xml:space="preserve">SCHEDULE 2 - Pricing    </t>
  </si>
  <si>
    <t xml:space="preserve">Total Cost of Ownership </t>
  </si>
  <si>
    <t>Tenderer must provide itemised pricing, including all elements necessary for delivery of the service</t>
  </si>
  <si>
    <t>Pricing must include all elements of the Managed Security Service (as outlined in RFT and Schedule 1A).</t>
  </si>
  <si>
    <t xml:space="preserve">                       {Initial Term Year 1}</t>
  </si>
  <si>
    <t>{Optional Years 2 - 3}</t>
  </si>
  <si>
    <t>Price (€) year 1</t>
  </si>
  <si>
    <t>Price (€) year 2</t>
  </si>
  <si>
    <t>Price (€) year 3</t>
  </si>
  <si>
    <t>Pricing must include all elements of the 24/7 Security Operations Centre (SOC) Threat Detection and Response</t>
  </si>
  <si>
    <t>Rate</t>
  </si>
  <si>
    <t xml:space="preserve"> </t>
  </si>
  <si>
    <t>Optional Services</t>
  </si>
  <si>
    <t>Total (€)</t>
  </si>
  <si>
    <t>&lt;insert additional roles that may be relevant&gt;</t>
  </si>
  <si>
    <t>B -  24/7 SOC Threat Detection and Response</t>
  </si>
  <si>
    <t>Suppliers are encouraged to offer additional, related services</t>
  </si>
  <si>
    <t>There are options to price these services based on a Hourly, Daily, Unit, Hardware, License costs</t>
  </si>
  <si>
    <t>Should your pricing model not suit these descriptions please use the "other" column and provide a description of the pricing</t>
  </si>
  <si>
    <t>Total cost of each service should be included in last column.</t>
  </si>
  <si>
    <t>C -  Incident Response Services</t>
  </si>
  <si>
    <t>Retainer Rate PA</t>
  </si>
  <si>
    <t>Incident Response Services: hourly rate once annual prepaid retainer has been exhausted</t>
  </si>
  <si>
    <t>Pricing for an annual retainer</t>
  </si>
  <si>
    <t>VAT rate applied</t>
  </si>
  <si>
    <t>Hardware 
Price (€)</t>
  </si>
  <si>
    <t>License 
Price (€)</t>
  </si>
  <si>
    <t>Other 
Price (€)</t>
  </si>
  <si>
    <t>Unit 
Price (€)</t>
  </si>
  <si>
    <t>Daily 
Price (€)</t>
  </si>
  <si>
    <t>Hourly 
Price (€)</t>
  </si>
  <si>
    <t xml:space="preserve">Pricing must include all elements of the 24/7 Security Operations Centre (SOC) Threat Detection and Response </t>
  </si>
  <si>
    <r>
      <t xml:space="preserve">Pricing for an annual retainer of </t>
    </r>
    <r>
      <rPr>
        <b/>
        <sz val="10"/>
        <color theme="1"/>
        <rFont val="Calibri"/>
        <family val="2"/>
      </rPr>
      <t xml:space="preserve">60 hours </t>
    </r>
  </si>
  <si>
    <t>D - Discount</t>
  </si>
  <si>
    <t>Discount</t>
  </si>
  <si>
    <t>Total year 1</t>
  </si>
  <si>
    <t>Total year 2</t>
  </si>
  <si>
    <t>Total year 3</t>
  </si>
  <si>
    <t>% discounts being offered</t>
  </si>
  <si>
    <t>Annual cost</t>
  </si>
  <si>
    <t>Sub-Total</t>
  </si>
  <si>
    <t>E - VAT</t>
  </si>
  <si>
    <t>TCO relates to the whole term, including optional extensions but excluding VAT</t>
  </si>
  <si>
    <t xml:space="preserve">    C - Incident Response Services</t>
  </si>
  <si>
    <t xml:space="preserve">    D - Discount</t>
  </si>
  <si>
    <t xml:space="preserve">    E - VAT</t>
  </si>
  <si>
    <t xml:space="preserve">    B -  24/7 Security Operations Centre (SOC) Threat Detection and Response</t>
  </si>
  <si>
    <t xml:space="preserve">    Total Costs</t>
  </si>
  <si>
    <t>Formula - do not overwrite</t>
  </si>
  <si>
    <t>Annual discount</t>
  </si>
  <si>
    <t xml:space="preserve">    TCO (Total Cost of Ownership)</t>
  </si>
  <si>
    <t>TOTAL COST of OWNERSHIP</t>
  </si>
  <si>
    <t>Please confirm the VAT rate</t>
  </si>
  <si>
    <t>Please provide total cost of service excluding VAT</t>
  </si>
  <si>
    <t>Please state level of discount</t>
  </si>
  <si>
    <t>Formula cells - do not overwrite</t>
  </si>
  <si>
    <t xml:space="preserve">Suppliers should input their costs in the pale yellow boxes </t>
  </si>
  <si>
    <t xml:space="preserve">    A - SIEM Platform Management</t>
  </si>
  <si>
    <t xml:space="preserve">Pricing must include all elements of the Managed Security Service (as outlined in RFT and TRD Document) </t>
  </si>
  <si>
    <t>Optional Advanced and Professional Services</t>
  </si>
  <si>
    <t>Services not included in the evaluation</t>
  </si>
  <si>
    <t>A -  SIEM Platform Management</t>
  </si>
  <si>
    <t xml:space="preserve">
Houses of the Oireachtas - Managed Security Services Provider (MSSP)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</si>
</sst>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&quot;€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338D"/>
      <name val="Calibri"/>
      <family val="2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b/>
      <sz val="10"/>
      <color rgb="FF00338D"/>
      <name val="Calibri"/>
      <family val="2"/>
    </font>
    <font>
      <b/>
      <sz val="10"/>
      <color rgb="FF00206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b/>
      <sz val="10"/>
      <name val="Calibri"/>
      <family val="2"/>
    </font>
    <font>
      <b/>
      <sz val="14"/>
      <color theme="4"/>
      <name val="Calibri"/>
      <family val="2"/>
    </font>
    <font>
      <b/>
      <sz val="16"/>
      <color theme="4"/>
      <name val="Calibri"/>
      <family val="2"/>
    </font>
    <font>
      <b/>
      <sz val="11"/>
      <color theme="4"/>
      <name val="Calibri"/>
      <family val="2"/>
    </font>
    <font>
      <b/>
      <i/>
      <sz val="8"/>
      <color rgb="FFFF0000"/>
      <name val="Calibri"/>
      <family val="2"/>
    </font>
    <font>
      <b/>
      <sz val="12"/>
      <color theme="0"/>
      <name val="Calibri"/>
      <family val="2"/>
    </font>
    <font>
      <b/>
      <sz val="18"/>
      <color theme="4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i/>
      <sz val="10"/>
      <color rgb="FF000000"/>
      <name val="Calibri"/>
      <family val="2"/>
    </font>
    <font>
      <i/>
      <sz val="10"/>
      <color theme="1"/>
      <name val="Calibri"/>
      <family val="2"/>
    </font>
    <font>
      <b/>
      <sz val="18"/>
      <color theme="0"/>
      <name val="Calibri"/>
      <family val="2"/>
    </font>
    <font>
      <sz val="10"/>
      <color theme="0"/>
      <name val="Calibri"/>
      <family val="2"/>
    </font>
    <font>
      <b/>
      <sz val="14"/>
      <color theme="0"/>
      <name val="Calibri"/>
      <family val="2"/>
    </font>
    <font>
      <i/>
      <sz val="10"/>
      <color rgb="FFC00000"/>
      <name val="Calibri"/>
      <family val="2"/>
    </font>
    <font>
      <i/>
      <sz val="10"/>
      <color theme="0"/>
      <name val="Calibri"/>
      <family val="2"/>
    </font>
    <font>
      <b/>
      <sz val="10"/>
      <color rgb="FFC00000"/>
      <name val="Calibri Light"/>
      <family val="2"/>
      <scheme val="major"/>
    </font>
  </fonts>
  <fills count="11">
    <fill>
      <patternFill patternType="none"/>
    </fill>
    <fill>
      <patternFill patternType="gray125"/>
    </fill>
    <fill>
      <patternFill patternType="solid">
        <fgColor rgb="FF0091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right"/>
    </xf>
    <xf numFmtId="0" fontId="2" fillId="3" borderId="0" xfId="0" applyFont="1" applyFill="1" applyAlignment="1">
      <alignment horizontal="left"/>
    </xf>
    <xf numFmtId="164" fontId="3" fillId="0" borderId="0" xfId="1" applyNumberFormat="1" applyFont="1" applyAlignment="1">
      <alignment horizontal="right"/>
    </xf>
    <xf numFmtId="164" fontId="8" fillId="3" borderId="0" xfId="1" applyNumberFormat="1" applyFont="1" applyFill="1" applyBorder="1" applyAlignment="1">
      <alignment horizontal="right" vertical="center"/>
    </xf>
    <xf numFmtId="0" fontId="7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10" fillId="0" borderId="0" xfId="0" applyFont="1"/>
    <xf numFmtId="164" fontId="11" fillId="4" borderId="2" xfId="1" applyNumberFormat="1" applyFont="1" applyFill="1" applyBorder="1" applyAlignment="1">
      <alignment horizontal="right" vertical="center"/>
    </xf>
    <xf numFmtId="0" fontId="12" fillId="2" borderId="0" xfId="0" applyFont="1" applyFill="1" applyAlignment="1">
      <alignment horizontal="left" indent="1"/>
    </xf>
    <xf numFmtId="164" fontId="11" fillId="0" borderId="0" xfId="1" applyNumberFormat="1" applyFont="1" applyFill="1" applyBorder="1" applyAlignment="1">
      <alignment horizontal="right" vertical="center"/>
    </xf>
    <xf numFmtId="0" fontId="3" fillId="7" borderId="0" xfId="0" applyFont="1" applyFill="1"/>
    <xf numFmtId="0" fontId="2" fillId="7" borderId="0" xfId="0" applyFont="1" applyFill="1"/>
    <xf numFmtId="164" fontId="3" fillId="0" borderId="0" xfId="1" applyNumberFormat="1" applyFont="1" applyAlignment="1">
      <alignment horizontal="left"/>
    </xf>
    <xf numFmtId="0" fontId="3" fillId="0" borderId="0" xfId="0" applyFont="1" applyAlignment="1">
      <alignment horizontal="left"/>
    </xf>
    <xf numFmtId="164" fontId="8" fillId="0" borderId="0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indent="1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6" fillId="0" borderId="0" xfId="0" applyFont="1" applyAlignment="1">
      <alignment vertical="top"/>
    </xf>
    <xf numFmtId="164" fontId="8" fillId="0" borderId="0" xfId="1" applyNumberFormat="1" applyFont="1" applyFill="1" applyBorder="1" applyAlignment="1">
      <alignment horizontal="left" vertical="center"/>
    </xf>
    <xf numFmtId="0" fontId="8" fillId="0" borderId="0" xfId="0" applyFont="1"/>
    <xf numFmtId="0" fontId="10" fillId="8" borderId="2" xfId="0" applyFont="1" applyFill="1" applyBorder="1"/>
    <xf numFmtId="0" fontId="3" fillId="5" borderId="0" xfId="0" applyFont="1" applyFill="1"/>
    <xf numFmtId="0" fontId="2" fillId="5" borderId="0" xfId="0" applyFont="1" applyFill="1"/>
    <xf numFmtId="0" fontId="6" fillId="5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165" fontId="20" fillId="8" borderId="2" xfId="0" applyNumberFormat="1" applyFont="1" applyFill="1" applyBorder="1" applyAlignment="1">
      <alignment horizontal="center"/>
    </xf>
    <xf numFmtId="0" fontId="17" fillId="3" borderId="11" xfId="0" applyFont="1" applyFill="1" applyBorder="1" applyAlignment="1">
      <alignment horizontal="left" vertical="top" wrapText="1"/>
    </xf>
    <xf numFmtId="0" fontId="17" fillId="3" borderId="12" xfId="0" applyFont="1" applyFill="1" applyBorder="1" applyAlignment="1">
      <alignment horizontal="left" vertical="top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164" fontId="8" fillId="4" borderId="16" xfId="1" applyNumberFormat="1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8" fillId="4" borderId="17" xfId="1" applyNumberFormat="1" applyFont="1" applyFill="1" applyBorder="1" applyAlignment="1">
      <alignment horizontal="center" vertical="center"/>
    </xf>
    <xf numFmtId="164" fontId="8" fillId="4" borderId="18" xfId="1" applyNumberFormat="1" applyFont="1" applyFill="1" applyBorder="1" applyAlignment="1">
      <alignment horizontal="center" vertical="center"/>
    </xf>
    <xf numFmtId="164" fontId="8" fillId="4" borderId="19" xfId="1" applyNumberFormat="1" applyFont="1" applyFill="1" applyBorder="1" applyAlignment="1">
      <alignment horizontal="center" vertical="center"/>
    </xf>
    <xf numFmtId="164" fontId="8" fillId="4" borderId="20" xfId="1" applyNumberFormat="1" applyFont="1" applyFill="1" applyBorder="1" applyAlignment="1">
      <alignment horizontal="center" vertical="center"/>
    </xf>
    <xf numFmtId="164" fontId="8" fillId="4" borderId="13" xfId="1" applyNumberFormat="1" applyFont="1" applyFill="1" applyBorder="1" applyAlignment="1">
      <alignment horizontal="center" vertical="center"/>
    </xf>
    <xf numFmtId="164" fontId="8" fillId="4" borderId="14" xfId="1" applyNumberFormat="1" applyFont="1" applyFill="1" applyBorder="1" applyAlignment="1">
      <alignment horizontal="center" vertical="center"/>
    </xf>
    <xf numFmtId="164" fontId="8" fillId="4" borderId="15" xfId="1" applyNumberFormat="1" applyFont="1" applyFill="1" applyBorder="1" applyAlignment="1">
      <alignment horizontal="center" vertical="center"/>
    </xf>
    <xf numFmtId="0" fontId="20" fillId="0" borderId="11" xfId="0" applyFont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0" fontId="22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wrapText="1"/>
    </xf>
    <xf numFmtId="0" fontId="22" fillId="3" borderId="2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9" fontId="3" fillId="4" borderId="2" xfId="1" applyNumberFormat="1" applyFont="1" applyFill="1" applyBorder="1" applyAlignment="1">
      <alignment horizontal="center" vertical="center"/>
    </xf>
    <xf numFmtId="0" fontId="25" fillId="6" borderId="0" xfId="0" applyFont="1" applyFill="1"/>
    <xf numFmtId="165" fontId="20" fillId="4" borderId="2" xfId="1" applyNumberFormat="1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/>
    </xf>
    <xf numFmtId="165" fontId="20" fillId="4" borderId="2" xfId="1" applyNumberFormat="1" applyFont="1" applyFill="1" applyBorder="1" applyAlignment="1">
      <alignment horizontal="center"/>
    </xf>
    <xf numFmtId="9" fontId="20" fillId="4" borderId="2" xfId="1" applyNumberFormat="1" applyFont="1" applyFill="1" applyBorder="1" applyAlignment="1">
      <alignment horizontal="center" vertical="center"/>
    </xf>
    <xf numFmtId="9" fontId="20" fillId="4" borderId="2" xfId="2" applyFont="1" applyFill="1" applyBorder="1" applyAlignment="1">
      <alignment horizontal="center" vertical="center"/>
    </xf>
    <xf numFmtId="9" fontId="23" fillId="4" borderId="2" xfId="2" applyFont="1" applyFill="1" applyBorder="1" applyAlignment="1">
      <alignment horizontal="center" vertical="center"/>
    </xf>
    <xf numFmtId="165" fontId="20" fillId="0" borderId="0" xfId="1" applyNumberFormat="1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horizontal="left"/>
    </xf>
    <xf numFmtId="0" fontId="18" fillId="6" borderId="0" xfId="0" applyFont="1" applyFill="1" applyBorder="1" applyAlignment="1">
      <alignment horizontal="left"/>
    </xf>
    <xf numFmtId="0" fontId="20" fillId="0" borderId="0" xfId="0" applyFont="1"/>
    <xf numFmtId="0" fontId="3" fillId="0" borderId="0" xfId="0" applyFont="1" applyBorder="1" applyAlignment="1">
      <alignment horizontal="left"/>
    </xf>
    <xf numFmtId="9" fontId="20" fillId="0" borderId="0" xfId="1" applyNumberFormat="1" applyFont="1" applyFill="1" applyBorder="1" applyAlignment="1">
      <alignment horizontal="center" vertical="center"/>
    </xf>
    <xf numFmtId="9" fontId="3" fillId="0" borderId="0" xfId="1" applyNumberFormat="1" applyFont="1" applyFill="1" applyBorder="1" applyAlignment="1">
      <alignment horizontal="center" vertical="center"/>
    </xf>
    <xf numFmtId="165" fontId="23" fillId="8" borderId="2" xfId="0" applyNumberFormat="1" applyFont="1" applyFill="1" applyBorder="1" applyAlignment="1">
      <alignment horizontal="center"/>
    </xf>
    <xf numFmtId="0" fontId="18" fillId="9" borderId="0" xfId="0" applyFont="1" applyFill="1" applyAlignment="1">
      <alignment horizontal="left" indent="1"/>
    </xf>
    <xf numFmtId="0" fontId="5" fillId="9" borderId="0" xfId="0" applyFont="1" applyFill="1" applyAlignment="1">
      <alignment horizontal="left" indent="1"/>
    </xf>
    <xf numFmtId="0" fontId="4" fillId="9" borderId="0" xfId="0" applyFont="1" applyFill="1" applyAlignment="1">
      <alignment horizontal="left" indent="1"/>
    </xf>
    <xf numFmtId="0" fontId="5" fillId="0" borderId="0" xfId="0" applyFont="1" applyBorder="1"/>
    <xf numFmtId="0" fontId="5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3" fillId="0" borderId="0" xfId="0" applyFont="1" applyBorder="1"/>
    <xf numFmtId="165" fontId="20" fillId="8" borderId="2" xfId="1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vertical="top"/>
    </xf>
    <xf numFmtId="0" fontId="14" fillId="0" borderId="0" xfId="0" applyFont="1" applyBorder="1" applyAlignment="1">
      <alignment horizontal="left" vertical="top"/>
    </xf>
    <xf numFmtId="165" fontId="27" fillId="0" borderId="0" xfId="0" applyNumberFormat="1" applyFont="1" applyFill="1" applyBorder="1" applyAlignment="1">
      <alignment horizontal="center" vertical="top"/>
    </xf>
    <xf numFmtId="165" fontId="26" fillId="10" borderId="10" xfId="0" applyNumberFormat="1" applyFont="1" applyFill="1" applyBorder="1" applyAlignment="1">
      <alignment horizontal="center" vertical="top"/>
    </xf>
    <xf numFmtId="165" fontId="18" fillId="10" borderId="2" xfId="1" applyNumberFormat="1" applyFont="1" applyFill="1" applyBorder="1" applyAlignment="1">
      <alignment horizontal="center" vertical="center"/>
    </xf>
    <xf numFmtId="0" fontId="28" fillId="6" borderId="0" xfId="0" applyFont="1" applyFill="1" applyAlignment="1">
      <alignment horizontal="right"/>
    </xf>
    <xf numFmtId="0" fontId="27" fillId="0" borderId="0" xfId="0" applyFont="1" applyAlignment="1">
      <alignment horizontal="right"/>
    </xf>
    <xf numFmtId="0" fontId="23" fillId="0" borderId="0" xfId="0" applyFont="1"/>
    <xf numFmtId="0" fontId="9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0" fontId="18" fillId="9" borderId="0" xfId="0" applyFont="1" applyFill="1" applyBorder="1" applyAlignment="1">
      <alignment horizontal="left"/>
    </xf>
    <xf numFmtId="165" fontId="18" fillId="6" borderId="0" xfId="0" applyNumberFormat="1" applyFont="1" applyFill="1" applyBorder="1" applyAlignment="1">
      <alignment horizontal="left"/>
    </xf>
    <xf numFmtId="0" fontId="23" fillId="0" borderId="0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18" fillId="9" borderId="9" xfId="0" applyFont="1" applyFill="1" applyBorder="1" applyAlignment="1">
      <alignment horizontal="left"/>
    </xf>
    <xf numFmtId="0" fontId="18" fillId="9" borderId="21" xfId="0" applyFont="1" applyFill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21" xfId="0" applyFont="1" applyBorder="1" applyAlignment="1">
      <alignment horizontal="right"/>
    </xf>
    <xf numFmtId="0" fontId="24" fillId="6" borderId="0" xfId="0" applyFont="1" applyFill="1" applyAlignment="1">
      <alignment horizontal="left" wrapText="1"/>
    </xf>
    <xf numFmtId="0" fontId="24" fillId="6" borderId="0" xfId="0" applyFont="1" applyFill="1" applyAlignment="1">
      <alignment horizontal="left"/>
    </xf>
    <xf numFmtId="0" fontId="15" fillId="0" borderId="3" xfId="0" applyFont="1" applyBorder="1" applyAlignment="1">
      <alignment horizontal="left" vertical="top"/>
    </xf>
    <xf numFmtId="0" fontId="15" fillId="0" borderId="4" xfId="0" applyFont="1" applyBorder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0" fontId="13" fillId="5" borderId="0" xfId="0" applyFont="1" applyFill="1" applyBorder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64A3C-44C1-49B5-9C36-3B2E31CF7A18}">
  <dimension ref="B2:E20"/>
  <sheetViews>
    <sheetView workbookViewId="0">
      <selection activeCell="C5" sqref="C5"/>
    </sheetView>
  </sheetViews>
  <sheetFormatPr defaultColWidth="8.85546875" defaultRowHeight="12.75" x14ac:dyDescent="0.2"/>
  <cols>
    <col min="1" max="1" width="8.85546875" style="11"/>
    <col min="2" max="2" width="59.42578125" style="11" customWidth="1"/>
    <col min="3" max="3" width="25.28515625" style="11" customWidth="1"/>
    <col min="4" max="5" width="8.85546875" style="11"/>
    <col min="6" max="6" width="17.28515625" style="11" customWidth="1"/>
    <col min="7" max="16384" width="8.85546875" style="11"/>
  </cols>
  <sheetData>
    <row r="2" spans="2:5" x14ac:dyDescent="0.2">
      <c r="B2" s="88" t="s">
        <v>56</v>
      </c>
      <c r="C2" s="12"/>
      <c r="E2" s="14"/>
    </row>
    <row r="3" spans="2:5" x14ac:dyDescent="0.2">
      <c r="B3" s="89" t="s">
        <v>55</v>
      </c>
      <c r="C3" s="26"/>
    </row>
    <row r="5" spans="2:5" x14ac:dyDescent="0.2">
      <c r="B5" s="13" t="s">
        <v>61</v>
      </c>
      <c r="C5" s="11" t="s">
        <v>3</v>
      </c>
    </row>
    <row r="7" spans="2:5" x14ac:dyDescent="0.2">
      <c r="B7" s="13" t="s">
        <v>15</v>
      </c>
      <c r="C7" s="11" t="s">
        <v>9</v>
      </c>
    </row>
    <row r="8" spans="2:5" x14ac:dyDescent="0.2">
      <c r="B8" s="20"/>
    </row>
    <row r="9" spans="2:5" x14ac:dyDescent="0.2">
      <c r="B9" s="13" t="s">
        <v>20</v>
      </c>
      <c r="C9" s="11" t="s">
        <v>23</v>
      </c>
    </row>
    <row r="11" spans="2:5" x14ac:dyDescent="0.2">
      <c r="B11" s="13" t="s">
        <v>33</v>
      </c>
      <c r="C11" s="11" t="s">
        <v>54</v>
      </c>
    </row>
    <row r="13" spans="2:5" x14ac:dyDescent="0.2">
      <c r="B13" s="13" t="s">
        <v>41</v>
      </c>
      <c r="C13" s="11" t="s">
        <v>52</v>
      </c>
    </row>
    <row r="15" spans="2:5" x14ac:dyDescent="0.2">
      <c r="B15" s="13" t="s">
        <v>51</v>
      </c>
      <c r="C15" s="11" t="s">
        <v>53</v>
      </c>
    </row>
    <row r="17" spans="2:3" x14ac:dyDescent="0.2">
      <c r="B17" s="13" t="s">
        <v>12</v>
      </c>
      <c r="C17" s="11" t="s">
        <v>16</v>
      </c>
    </row>
    <row r="18" spans="2:3" x14ac:dyDescent="0.2">
      <c r="C18" s="11" t="s">
        <v>17</v>
      </c>
    </row>
    <row r="19" spans="2:3" x14ac:dyDescent="0.2">
      <c r="C19" s="11" t="s">
        <v>18</v>
      </c>
    </row>
    <row r="20" spans="2:3" x14ac:dyDescent="0.2">
      <c r="C20" s="11" t="s">
        <v>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2848D-EA28-4DA5-AEBA-96AA7AE60103}">
  <sheetPr>
    <tabColor theme="8" tint="0.79998168889431442"/>
  </sheetPr>
  <dimension ref="A1:L53"/>
  <sheetViews>
    <sheetView showGridLines="0" tabSelected="1" zoomScale="110" zoomScaleNormal="110" workbookViewId="0">
      <selection activeCell="B5" sqref="B5"/>
    </sheetView>
  </sheetViews>
  <sheetFormatPr defaultColWidth="8.7109375" defaultRowHeight="12.75" x14ac:dyDescent="0.2"/>
  <cols>
    <col min="1" max="1" width="34.7109375" style="2" bestFit="1" customWidth="1"/>
    <col min="2" max="2" width="73.42578125" style="1" bestFit="1" customWidth="1"/>
    <col min="3" max="3" width="1.7109375" style="2" customWidth="1"/>
    <col min="4" max="4" width="21.28515625" style="2" customWidth="1"/>
    <col min="5" max="5" width="1.7109375" style="2" customWidth="1"/>
    <col min="6" max="6" width="21.7109375" style="2" customWidth="1"/>
    <col min="7" max="7" width="14.28515625" style="2" customWidth="1"/>
    <col min="8" max="10" width="15.42578125" style="2" customWidth="1"/>
    <col min="11" max="11" width="14.28515625" style="2" bestFit="1" customWidth="1"/>
    <col min="12" max="12" width="12.42578125" style="2" bestFit="1" customWidth="1"/>
    <col min="13" max="13" width="13.7109375" style="2" customWidth="1"/>
    <col min="14" max="17" width="10.7109375" style="2" bestFit="1" customWidth="1"/>
    <col min="18" max="38" width="9.28515625" style="2" bestFit="1" customWidth="1"/>
    <col min="39" max="16384" width="8.7109375" style="2"/>
  </cols>
  <sheetData>
    <row r="1" spans="1:12" ht="29.1" customHeight="1" x14ac:dyDescent="0.35">
      <c r="A1" s="98" t="s">
        <v>62</v>
      </c>
      <c r="B1" s="99"/>
      <c r="C1" s="99"/>
      <c r="D1" s="99"/>
      <c r="E1" s="99"/>
      <c r="F1" s="99"/>
      <c r="G1" s="99"/>
      <c r="H1" s="99"/>
      <c r="I1" s="99"/>
      <c r="J1" s="99"/>
      <c r="K1" s="55"/>
      <c r="L1" s="55"/>
    </row>
    <row r="2" spans="1:12" ht="12" customHeight="1" thickBot="1" x14ac:dyDescent="0.25">
      <c r="A2" s="31"/>
      <c r="B2" s="32"/>
      <c r="C2" s="32"/>
      <c r="D2" s="32"/>
      <c r="E2" s="32"/>
      <c r="F2" s="32"/>
      <c r="G2" s="32"/>
      <c r="H2" s="32"/>
      <c r="I2" s="32"/>
      <c r="J2" s="32"/>
    </row>
    <row r="3" spans="1:12" ht="32.450000000000003" customHeight="1" thickBot="1" x14ac:dyDescent="0.25">
      <c r="A3" s="100" t="s">
        <v>0</v>
      </c>
      <c r="B3" s="101"/>
      <c r="C3" s="101"/>
      <c r="D3" s="101"/>
      <c r="E3" s="101"/>
      <c r="F3" s="101"/>
      <c r="G3" s="101"/>
      <c r="H3" s="101"/>
      <c r="I3" s="101"/>
      <c r="J3" s="102"/>
    </row>
    <row r="4" spans="1:12" ht="23.45" customHeight="1" thickBot="1" x14ac:dyDescent="0.25">
      <c r="A4" s="21" t="s">
        <v>1</v>
      </c>
      <c r="B4" s="83">
        <f>J40</f>
        <v>0</v>
      </c>
      <c r="C4" s="22"/>
      <c r="D4" s="103" t="s">
        <v>42</v>
      </c>
      <c r="E4" s="103"/>
      <c r="F4" s="103"/>
      <c r="G4" s="103"/>
      <c r="H4" s="103"/>
      <c r="I4" s="103"/>
      <c r="J4" s="104"/>
    </row>
    <row r="5" spans="1:12" ht="23.45" customHeight="1" x14ac:dyDescent="0.2">
      <c r="A5" s="80"/>
      <c r="B5" s="82" t="s">
        <v>48</v>
      </c>
      <c r="C5" s="80"/>
      <c r="D5" s="81"/>
      <c r="E5" s="81"/>
      <c r="F5" s="81"/>
      <c r="G5" s="81"/>
      <c r="H5" s="81"/>
      <c r="I5" s="81"/>
      <c r="J5" s="81"/>
    </row>
    <row r="6" spans="1:12" ht="23.45" customHeight="1" x14ac:dyDescent="0.2">
      <c r="A6" s="23" t="s">
        <v>2</v>
      </c>
    </row>
    <row r="7" spans="1:12" ht="14.45" customHeight="1" x14ac:dyDescent="0.25">
      <c r="A7" s="90" t="s">
        <v>57</v>
      </c>
      <c r="B7" s="90"/>
      <c r="C7" s="90"/>
      <c r="D7" s="90"/>
      <c r="E7" s="90"/>
      <c r="F7" s="90"/>
      <c r="G7" s="90"/>
      <c r="H7" s="90"/>
      <c r="I7" s="90"/>
      <c r="J7" s="90"/>
    </row>
    <row r="8" spans="1:12" ht="14.45" customHeight="1" x14ac:dyDescent="0.2">
      <c r="A8" s="27" t="s">
        <v>58</v>
      </c>
      <c r="B8" s="28"/>
      <c r="C8" s="29"/>
      <c r="D8" s="27"/>
      <c r="E8" s="3"/>
      <c r="G8" s="96" t="s">
        <v>4</v>
      </c>
      <c r="H8" s="97"/>
      <c r="I8" s="92" t="s">
        <v>5</v>
      </c>
      <c r="J8" s="92"/>
    </row>
    <row r="9" spans="1:12" ht="12" customHeight="1" x14ac:dyDescent="0.2">
      <c r="H9" s="49" t="s">
        <v>6</v>
      </c>
      <c r="I9" s="50" t="s">
        <v>7</v>
      </c>
      <c r="J9" s="50" t="s">
        <v>8</v>
      </c>
    </row>
    <row r="10" spans="1:12" ht="12" customHeight="1" x14ac:dyDescent="0.2">
      <c r="H10" s="58"/>
      <c r="I10" s="58"/>
      <c r="J10" s="58"/>
    </row>
    <row r="11" spans="1:12" ht="12" customHeight="1" x14ac:dyDescent="0.2">
      <c r="A11" s="17"/>
      <c r="B11" s="18"/>
      <c r="C11" s="18"/>
      <c r="D11" s="18"/>
      <c r="E11" s="18"/>
      <c r="F11" s="18"/>
      <c r="I11" s="66"/>
      <c r="J11" s="18"/>
    </row>
    <row r="12" spans="1:12" ht="15.75" x14ac:dyDescent="0.25">
      <c r="A12" s="94" t="s">
        <v>46</v>
      </c>
      <c r="B12" s="90"/>
      <c r="C12" s="90"/>
      <c r="D12" s="90"/>
      <c r="E12" s="90"/>
      <c r="F12" s="90"/>
      <c r="G12" s="90"/>
      <c r="H12" s="90"/>
      <c r="I12" s="90"/>
      <c r="J12" s="95"/>
    </row>
    <row r="13" spans="1:12" x14ac:dyDescent="0.2">
      <c r="A13" s="2" t="s">
        <v>31</v>
      </c>
      <c r="G13" s="96" t="s">
        <v>4</v>
      </c>
      <c r="H13" s="97"/>
      <c r="I13" s="92" t="s">
        <v>5</v>
      </c>
      <c r="J13" s="92"/>
    </row>
    <row r="14" spans="1:12" x14ac:dyDescent="0.2">
      <c r="A14" s="4"/>
      <c r="D14" s="9"/>
      <c r="F14" s="9"/>
      <c r="G14" s="5"/>
      <c r="H14" s="49" t="s">
        <v>6</v>
      </c>
      <c r="I14" s="50" t="s">
        <v>7</v>
      </c>
      <c r="J14" s="50" t="s">
        <v>8</v>
      </c>
    </row>
    <row r="15" spans="1:12" x14ac:dyDescent="0.2">
      <c r="D15" s="8"/>
      <c r="F15" s="8"/>
      <c r="G15" s="7"/>
      <c r="H15" s="56"/>
      <c r="I15" s="56"/>
      <c r="J15" s="56"/>
    </row>
    <row r="16" spans="1:12" x14ac:dyDescent="0.2">
      <c r="D16" s="8"/>
      <c r="F16" s="8"/>
      <c r="G16" s="7"/>
      <c r="H16" s="19"/>
      <c r="I16" s="24"/>
      <c r="J16" s="24"/>
    </row>
    <row r="17" spans="1:10" ht="15.75" x14ac:dyDescent="0.25">
      <c r="A17" s="94" t="s">
        <v>43</v>
      </c>
      <c r="B17" s="90"/>
      <c r="C17" s="90"/>
      <c r="D17" s="90"/>
      <c r="E17" s="90"/>
      <c r="F17" s="90"/>
      <c r="G17" s="90"/>
      <c r="H17" s="90"/>
      <c r="I17" s="90"/>
      <c r="J17" s="95"/>
    </row>
    <row r="18" spans="1:10" x14ac:dyDescent="0.2">
      <c r="A18" s="2" t="s">
        <v>32</v>
      </c>
      <c r="B18" s="6"/>
      <c r="C18" s="3"/>
      <c r="D18" s="9"/>
      <c r="E18" s="5"/>
      <c r="F18" s="9"/>
      <c r="G18" s="96" t="s">
        <v>4</v>
      </c>
      <c r="H18" s="97"/>
      <c r="I18" s="92" t="s">
        <v>5</v>
      </c>
      <c r="J18" s="92"/>
    </row>
    <row r="19" spans="1:10" ht="12.6" customHeight="1" x14ac:dyDescent="0.2">
      <c r="B19" s="6"/>
      <c r="C19" s="3"/>
      <c r="D19" s="9"/>
      <c r="E19" s="5"/>
      <c r="F19" s="9"/>
      <c r="G19" s="7"/>
      <c r="H19" s="51" t="s">
        <v>21</v>
      </c>
      <c r="I19" s="52" t="s">
        <v>21</v>
      </c>
      <c r="J19" s="52" t="s">
        <v>21</v>
      </c>
    </row>
    <row r="20" spans="1:10" x14ac:dyDescent="0.2">
      <c r="H20" s="56"/>
      <c r="I20" s="56"/>
      <c r="J20" s="56"/>
    </row>
    <row r="22" spans="1:10" ht="15.75" x14ac:dyDescent="0.25">
      <c r="A22" s="94" t="s">
        <v>44</v>
      </c>
      <c r="B22" s="90"/>
      <c r="C22" s="90"/>
      <c r="D22" s="90"/>
      <c r="E22" s="90"/>
      <c r="F22" s="90"/>
      <c r="G22" s="90"/>
      <c r="H22" s="90"/>
      <c r="I22" s="90"/>
      <c r="J22" s="90"/>
    </row>
    <row r="23" spans="1:10" x14ac:dyDescent="0.2">
      <c r="A23" s="2" t="s">
        <v>38</v>
      </c>
      <c r="G23" s="96" t="s">
        <v>4</v>
      </c>
      <c r="H23" s="97"/>
      <c r="I23" s="92" t="s">
        <v>5</v>
      </c>
      <c r="J23" s="92"/>
    </row>
    <row r="24" spans="1:10" x14ac:dyDescent="0.2">
      <c r="H24" s="51" t="s">
        <v>34</v>
      </c>
      <c r="I24" s="52" t="s">
        <v>34</v>
      </c>
      <c r="J24" s="52" t="s">
        <v>34</v>
      </c>
    </row>
    <row r="25" spans="1:10" x14ac:dyDescent="0.2">
      <c r="H25" s="60"/>
      <c r="I25" s="61"/>
      <c r="J25" s="61"/>
    </row>
    <row r="27" spans="1:10" ht="15.75" x14ac:dyDescent="0.25">
      <c r="A27" s="90" t="s">
        <v>45</v>
      </c>
      <c r="B27" s="90"/>
      <c r="C27" s="90"/>
      <c r="D27" s="90"/>
      <c r="E27" s="90"/>
      <c r="F27" s="90"/>
      <c r="G27" s="90"/>
      <c r="H27" s="90"/>
      <c r="I27" s="90"/>
      <c r="J27" s="90"/>
    </row>
    <row r="28" spans="1:10" x14ac:dyDescent="0.2">
      <c r="A28" s="2" t="s">
        <v>24</v>
      </c>
      <c r="C28" s="3"/>
      <c r="D28" s="3"/>
      <c r="E28" s="3"/>
      <c r="F28" s="3"/>
      <c r="G28" s="96" t="s">
        <v>4</v>
      </c>
      <c r="H28" s="97"/>
      <c r="I28" s="92" t="s">
        <v>5</v>
      </c>
      <c r="J28" s="92"/>
    </row>
    <row r="29" spans="1:10" x14ac:dyDescent="0.2">
      <c r="C29" s="3" t="s">
        <v>11</v>
      </c>
      <c r="D29" s="9"/>
      <c r="E29" s="5"/>
      <c r="F29" s="9"/>
      <c r="G29" s="5"/>
      <c r="H29" s="53" t="s">
        <v>10</v>
      </c>
      <c r="I29" s="57" t="s">
        <v>10</v>
      </c>
      <c r="J29" s="57" t="s">
        <v>10</v>
      </c>
    </row>
    <row r="30" spans="1:10" x14ac:dyDescent="0.2">
      <c r="A30" s="4"/>
      <c r="B30" s="10"/>
      <c r="C30" s="3"/>
      <c r="D30" s="9"/>
      <c r="E30" s="5"/>
      <c r="F30" s="9"/>
      <c r="G30" s="5"/>
      <c r="H30" s="59"/>
      <c r="I30" s="54"/>
      <c r="J30" s="54"/>
    </row>
    <row r="31" spans="1:10" x14ac:dyDescent="0.2">
      <c r="A31" s="4"/>
      <c r="B31" s="10"/>
      <c r="C31" s="3"/>
      <c r="D31" s="9"/>
      <c r="E31" s="5"/>
      <c r="F31" s="9"/>
      <c r="G31" s="5"/>
      <c r="H31" s="67"/>
      <c r="I31" s="68"/>
      <c r="J31" s="68"/>
    </row>
    <row r="32" spans="1:10" ht="15.75" x14ac:dyDescent="0.25">
      <c r="A32" s="90" t="s">
        <v>47</v>
      </c>
      <c r="B32" s="90"/>
      <c r="C32" s="90"/>
      <c r="D32" s="90"/>
      <c r="E32" s="90"/>
      <c r="F32" s="90"/>
      <c r="G32" s="90"/>
      <c r="H32" s="90"/>
      <c r="I32" s="90"/>
      <c r="J32" s="90"/>
    </row>
    <row r="33" spans="1:12" x14ac:dyDescent="0.2">
      <c r="A33" s="63"/>
      <c r="B33" s="63"/>
      <c r="C33" s="63"/>
      <c r="D33" s="63"/>
      <c r="E33" s="63"/>
      <c r="F33" s="63"/>
      <c r="G33" s="96" t="s">
        <v>4</v>
      </c>
      <c r="H33" s="97"/>
      <c r="I33" s="93" t="s">
        <v>5</v>
      </c>
      <c r="J33" s="93"/>
    </row>
    <row r="34" spans="1:12" x14ac:dyDescent="0.2">
      <c r="B34" s="2"/>
      <c r="H34" s="33" t="s">
        <v>35</v>
      </c>
      <c r="I34" s="69" t="s">
        <v>36</v>
      </c>
      <c r="J34" s="69" t="s">
        <v>37</v>
      </c>
    </row>
    <row r="35" spans="1:12" x14ac:dyDescent="0.2">
      <c r="A35" s="2" t="s">
        <v>39</v>
      </c>
      <c r="G35" s="86" t="s">
        <v>48</v>
      </c>
      <c r="H35" s="79">
        <f>H10+H15+H20</f>
        <v>0</v>
      </c>
      <c r="I35" s="79">
        <f t="shared" ref="I35:J35" si="0">I10+I15+I20</f>
        <v>0</v>
      </c>
      <c r="J35" s="79">
        <f t="shared" si="0"/>
        <v>0</v>
      </c>
    </row>
    <row r="36" spans="1:12" x14ac:dyDescent="0.2">
      <c r="A36" s="2" t="s">
        <v>49</v>
      </c>
      <c r="G36" s="86" t="s">
        <v>48</v>
      </c>
      <c r="H36" s="79">
        <f>H35*H25</f>
        <v>0</v>
      </c>
      <c r="I36" s="79">
        <f t="shared" ref="I36:J36" si="1">I35*I25</f>
        <v>0</v>
      </c>
      <c r="J36" s="79">
        <f t="shared" si="1"/>
        <v>0</v>
      </c>
    </row>
    <row r="37" spans="1:12" x14ac:dyDescent="0.2">
      <c r="G37" s="87"/>
      <c r="H37" s="62"/>
      <c r="I37" s="62"/>
      <c r="J37" s="62"/>
    </row>
    <row r="38" spans="1:12" x14ac:dyDescent="0.2">
      <c r="A38" s="65" t="s">
        <v>40</v>
      </c>
      <c r="G38" s="86" t="s">
        <v>48</v>
      </c>
      <c r="H38" s="79">
        <f>H35-H36</f>
        <v>0</v>
      </c>
      <c r="I38" s="79">
        <f t="shared" ref="I38:J38" si="2">I35-I36</f>
        <v>0</v>
      </c>
      <c r="J38" s="79">
        <f t="shared" si="2"/>
        <v>0</v>
      </c>
    </row>
    <row r="39" spans="1:12" x14ac:dyDescent="0.2">
      <c r="H39" s="62"/>
      <c r="I39" s="62"/>
      <c r="J39" s="62"/>
    </row>
    <row r="40" spans="1:12" ht="15.75" x14ac:dyDescent="0.25">
      <c r="A40" s="91" t="s">
        <v>50</v>
      </c>
      <c r="B40" s="91"/>
      <c r="C40" s="91"/>
      <c r="D40" s="91"/>
      <c r="E40" s="91"/>
      <c r="F40" s="91"/>
      <c r="G40" s="91"/>
      <c r="H40" s="64"/>
      <c r="I40" s="85" t="s">
        <v>48</v>
      </c>
      <c r="J40" s="84">
        <f>H38+I38+J38</f>
        <v>0</v>
      </c>
    </row>
    <row r="41" spans="1:12" s="78" customFormat="1" x14ac:dyDescent="0.2">
      <c r="A41" s="73"/>
      <c r="B41" s="74"/>
      <c r="C41" s="75"/>
      <c r="D41" s="76"/>
      <c r="E41" s="77"/>
      <c r="F41" s="76"/>
      <c r="G41" s="77"/>
      <c r="H41" s="67"/>
      <c r="I41" s="68"/>
      <c r="J41" s="68"/>
    </row>
    <row r="42" spans="1:12" ht="24.6" customHeight="1" x14ac:dyDescent="0.2">
      <c r="A42" s="15"/>
      <c r="B42" s="16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4" spans="1:12" ht="15.75" x14ac:dyDescent="0.25">
      <c r="A44" s="70" t="s">
        <v>60</v>
      </c>
      <c r="B44" s="71"/>
      <c r="C44" s="72"/>
      <c r="D44" s="72"/>
      <c r="E44" s="72"/>
      <c r="F44" s="72"/>
      <c r="G44" s="72"/>
      <c r="H44" s="72"/>
      <c r="I44" s="72"/>
      <c r="J44" s="72"/>
      <c r="K44" s="72"/>
      <c r="L44" s="72"/>
    </row>
    <row r="46" spans="1:12" ht="13.5" thickBot="1" x14ac:dyDescent="0.25"/>
    <row r="47" spans="1:12" ht="25.5" x14ac:dyDescent="0.2">
      <c r="B47" s="105"/>
      <c r="C47" s="3"/>
      <c r="D47" s="9"/>
      <c r="E47" s="5"/>
      <c r="F47" s="38" t="s">
        <v>30</v>
      </c>
      <c r="G47" s="36" t="s">
        <v>29</v>
      </c>
      <c r="H47" s="36" t="s">
        <v>28</v>
      </c>
      <c r="I47" s="36" t="s">
        <v>25</v>
      </c>
      <c r="J47" s="36" t="s">
        <v>26</v>
      </c>
      <c r="K47" s="36" t="s">
        <v>27</v>
      </c>
      <c r="L47" s="37" t="s">
        <v>13</v>
      </c>
    </row>
    <row r="48" spans="1:12" x14ac:dyDescent="0.2">
      <c r="B48" s="48" t="s">
        <v>22</v>
      </c>
      <c r="F48" s="39"/>
      <c r="G48" s="40"/>
      <c r="H48" s="40"/>
      <c r="I48" s="40"/>
      <c r="J48" s="40"/>
      <c r="K48" s="40"/>
      <c r="L48" s="41"/>
    </row>
    <row r="49" spans="2:12" ht="13.5" thickBot="1" x14ac:dyDescent="0.25">
      <c r="B49" s="25"/>
      <c r="F49" s="30"/>
      <c r="G49" s="30"/>
      <c r="H49" s="30"/>
      <c r="I49" s="30"/>
      <c r="J49" s="30"/>
      <c r="K49" s="30"/>
      <c r="L49" s="30"/>
    </row>
    <row r="50" spans="2:12" x14ac:dyDescent="0.2">
      <c r="B50" s="48" t="s">
        <v>59</v>
      </c>
      <c r="F50" s="45"/>
      <c r="G50" s="46"/>
      <c r="H50" s="46"/>
      <c r="I50" s="46"/>
      <c r="J50" s="46"/>
      <c r="K50" s="46"/>
      <c r="L50" s="47"/>
    </row>
    <row r="51" spans="2:12" x14ac:dyDescent="0.2">
      <c r="B51" s="34" t="s">
        <v>14</v>
      </c>
      <c r="F51" s="39"/>
      <c r="G51" s="40"/>
      <c r="H51" s="40"/>
      <c r="I51" s="40"/>
      <c r="J51" s="40"/>
      <c r="K51" s="40"/>
      <c r="L51" s="41"/>
    </row>
    <row r="52" spans="2:12" ht="13.5" thickBot="1" x14ac:dyDescent="0.25">
      <c r="B52" s="35" t="s">
        <v>14</v>
      </c>
      <c r="F52" s="39"/>
      <c r="G52" s="40"/>
      <c r="H52" s="40"/>
      <c r="I52" s="40"/>
      <c r="J52" s="40"/>
      <c r="K52" s="40"/>
      <c r="L52" s="41"/>
    </row>
    <row r="53" spans="2:12" ht="13.5" thickBot="1" x14ac:dyDescent="0.25">
      <c r="B53" s="35" t="s">
        <v>14</v>
      </c>
      <c r="F53" s="42"/>
      <c r="G53" s="43"/>
      <c r="H53" s="43"/>
      <c r="I53" s="43"/>
      <c r="J53" s="43"/>
      <c r="K53" s="43"/>
      <c r="L53" s="44"/>
    </row>
  </sheetData>
  <mergeCells count="22">
    <mergeCell ref="A1:J1"/>
    <mergeCell ref="A3:J3"/>
    <mergeCell ref="D4:J4"/>
    <mergeCell ref="I13:J13"/>
    <mergeCell ref="I18:J18"/>
    <mergeCell ref="A7:J7"/>
    <mergeCell ref="A27:J27"/>
    <mergeCell ref="A22:J22"/>
    <mergeCell ref="A17:J17"/>
    <mergeCell ref="A12:J12"/>
    <mergeCell ref="G13:H13"/>
    <mergeCell ref="G18:H18"/>
    <mergeCell ref="G23:H23"/>
    <mergeCell ref="G8:H8"/>
    <mergeCell ref="I8:J8"/>
    <mergeCell ref="A32:J32"/>
    <mergeCell ref="A40:G40"/>
    <mergeCell ref="I28:J28"/>
    <mergeCell ref="I33:J33"/>
    <mergeCell ref="I23:J23"/>
    <mergeCell ref="G33:H33"/>
    <mergeCell ref="G28:H2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7edf9c-a2c1-4105-9bd3-44bf2d86bd32">
      <Value>26</Value>
      <Value>9</Value>
      <Value>25</Value>
      <Value>7</Value>
      <Value>192</Value>
      <Value>1</Value>
    </TaxCatchAll>
    <eDocs_eFileName xmlns="7f7edf9c-a2c1-4105-9bd3-44bf2d86bd32">HOS307-017-2026</eDocs_eFileName>
    <nb1b8a72855341e18dd75ce464e281f2 xmlns="7f7edf9c-a2c1-4105-9bd3-44bf2d86bd32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db1da238-3ac1-4b07-8e97-18e3ad422996</TermId>
        </TermInfo>
      </Terms>
    </nb1b8a72855341e18dd75ce464e281f2>
    <eDocs_FileStatus xmlns="7f7edf9c-a2c1-4105-9bd3-44bf2d86bd32">Live</eDocs_FileStatus>
    <mbbd3fafa5ab4e5eb8a6a5e099cef439 xmlns="7f7edf9c-a2c1-4105-9bd3-44bf2d86bd32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Confidential</TermName>
          <TermId xmlns="http://schemas.microsoft.com/office/infopath/2007/PartnerControls">7b70197a-5586-4100-860c-82a0f4541a5d</TermId>
        </TermInfo>
      </Terms>
    </mbbd3fafa5ab4e5eb8a6a5e099cef439>
    <m02c691f3efa402dab5cbaa8c240a9e7 xmlns="7f7edf9c-a2c1-4105-9bd3-44bf2d86bd32">
      <Terms xmlns="http://schemas.microsoft.com/office/infopath/2007/PartnerControls">
        <TermInfo xmlns="http://schemas.microsoft.com/office/infopath/2007/PartnerControls">
          <TermName xmlns="http://schemas.microsoft.com/office/infopath/2007/PartnerControls">ICT</TermName>
          <TermId xmlns="http://schemas.microsoft.com/office/infopath/2007/PartnerControls">8af33679-2005-44a0-ac33-7d7d5b14a0fb</TermId>
        </TermInfo>
        <TermInfo xmlns="http://schemas.microsoft.com/office/infopath/2007/PartnerControls">
          <TermName xmlns="http://schemas.microsoft.com/office/infopath/2007/PartnerControls">#Procurement</TermName>
          <TermId xmlns="http://schemas.microsoft.com/office/infopath/2007/PartnerControls">ce637ec5-23f6-4974-9433-405ce547e353</TermId>
        </TermInfo>
        <TermInfo xmlns="http://schemas.microsoft.com/office/infopath/2007/PartnerControls">
          <TermName xmlns="http://schemas.microsoft.com/office/infopath/2007/PartnerControls">#Security Services</TermName>
          <TermId xmlns="http://schemas.microsoft.com/office/infopath/2007/PartnerControls">e3544bec-86f3-497d-b689-4a071bccad8d</TermId>
        </TermInfo>
      </Terms>
    </m02c691f3efa402dab5cbaa8c240a9e7>
    <fbaa881fc4ae443f9fdafbdd527793df xmlns="7f7edf9c-a2c1-4105-9bd3-44bf2d86bd32">
      <Terms xmlns="http://schemas.microsoft.com/office/infopath/2007/PartnerControls"/>
    </fbaa881fc4ae443f9fdafbdd527793df>
    <_vti_ItemDeclaredRecord xmlns="7f7edf9c-a2c1-4105-9bd3-44bf2d86bd32" xsi:nil="true"/>
    <h1f8bb4843d6459a8b809123185593c7 xmlns="7f7edf9c-a2c1-4105-9bd3-44bf2d86bd32">
      <Terms xmlns="http://schemas.microsoft.com/office/infopath/2007/PartnerControls">
        <TermInfo xmlns="http://schemas.microsoft.com/office/infopath/2007/PartnerControls">
          <TermName xmlns="http://schemas.microsoft.com/office/infopath/2007/PartnerControls">307</TermName>
          <TermId xmlns="http://schemas.microsoft.com/office/infopath/2007/PartnerControls">f63ae624-84fc-470c-b8b1-cf98dec84ddd</TermId>
        </TermInfo>
      </Terms>
    </h1f8bb4843d6459a8b809123185593c7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169DD977DAE9BE40B122651693198454" ma:contentTypeVersion="217" ma:contentTypeDescription="" ma:contentTypeScope="" ma:versionID="f4e2cda2601993caaa1a5054a798aac4">
  <xsd:schema xmlns:xsd="http://www.w3.org/2001/XMLSchema" xmlns:xs="http://www.w3.org/2001/XMLSchema" xmlns:p="http://schemas.microsoft.com/office/2006/metadata/properties" xmlns:ns2="7f7edf9c-a2c1-4105-9bd3-44bf2d86bd32" targetNamespace="http://schemas.microsoft.com/office/2006/metadata/properties" ma:root="true" ma:fieldsID="133e17572c5877661a8d1874d9fdab5b" ns2:_="">
    <xsd:import namespace="7f7edf9c-a2c1-4105-9bd3-44bf2d86bd32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7edf9c-a2c1-4105-9bd3-44bf2d86bd32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5ab9fdca-48c6-4cb4-959e-e7e6298c4953}" ma:internalName="TaxCatchAll" ma:showField="CatchAllData" ma:web="7f7edf9c-a2c1-4105-9bd3-44bf2d86bd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ab9fdca-48c6-4cb4-959e-e7e6298c4953}" ma:internalName="TaxCatchAllLabel" ma:readOnly="true" ma:showField="CatchAllDataLabel" ma:web="7f7edf9c-a2c1-4105-9bd3-44bf2d86bd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307|f63ae624-84fc-470c-b8b1-cf98dec84ddd" ma:fieldId="{11f8bb48-43d6-459a-8b80-9123185593c7}" ma:sspId="6c99049c-5ec4-4b22-a090-465cb9e397cd" ma:termSetId="12c246db-a09e-4112-b040-f23a4d5505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6c99049c-5ec4-4b22-a090-465cb9e397cd" ma:termSetId="aef21595-47ff-491c-9917-e606a29cab9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6c99049c-5ec4-4b22-a090-465cb9e397cd" ma:termSetId="6ab49b76-410e-465a-8bc8-2d1103f284c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Private|d5e1565b-b140-4b83-a608-d08232ab8871" ma:fieldId="{6bbd3faf-a5ab-4e5e-b8a6-a5e099cef439}" ma:sspId="6c99049c-5ec4-4b22-a090-465cb9e397cd" ma:termSetId="0331583a-dc5f-4d87-89ec-9bf5e2dcfb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6c99049c-5ec4-4b22-a090-465cb9e397cd" ma:termSetId="6ab49b76-410e-465a-8bc8-2d1103f284c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B8B79C-7E72-4298-A449-9B691F6AA7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8221A8-21BF-4C65-A045-F9DFA79F0154}">
  <ds:schemaRefs>
    <ds:schemaRef ds:uri="http://purl.org/dc/elements/1.1/"/>
    <ds:schemaRef ds:uri="51d71c68-acef-4d7c-a660-d2fb60e32f3c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27fc08c8-3b69-47b5-b2c3-d669974b3afb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5723064-8711-4DCD-8C2F-DDC605DB4DD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 Guide</vt:lpstr>
      <vt:lpstr>Suppliers pricing input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2024-01-04T16:15:37Z</dcterms:created>
  <dcterms:modified xsi:type="dcterms:W3CDTF">2026-06-25T14:50:23Z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Site Name">
    <vt:lpwstr>133;#Document Centre|f92fdc18-3ad9-43ed-965d-93bca5c293b6</vt:lpwstr>
  </property>
  <property fmtid="{D5CDD505-2E9C-101B-9397-08002B2CF9AE}" pid="4" name="Doc Subsections">
    <vt:lpwstr/>
  </property>
  <property fmtid="{D5CDD505-2E9C-101B-9397-08002B2CF9AE}" pid="5" name="ContentTypeId">
    <vt:lpwstr>0x0101000BC94875665D404BB1351B53C41FD2C000169DD977DAE9BE40B122651693198454</vt:lpwstr>
  </property>
  <property fmtid="{D5CDD505-2E9C-101B-9397-08002B2CF9AE}" pid="6" name="Library">
    <vt:lpwstr>439;#Tenders|e27649cd-743c-4c41-aef1-43bec7d0a3fc</vt:lpwstr>
  </property>
  <property fmtid="{D5CDD505-2E9C-101B-9397-08002B2CF9AE}" pid="7" name="Stakeholder">
    <vt:lpwstr/>
  </property>
  <property fmtid="{D5CDD505-2E9C-101B-9397-08002B2CF9AE}" pid="8" name="Doc Section">
    <vt:lpwstr/>
  </property>
  <property fmtid="{D5CDD505-2E9C-101B-9397-08002B2CF9AE}" pid="9" name="Document Category">
    <vt:lpwstr/>
  </property>
  <property fmtid="{D5CDD505-2E9C-101B-9397-08002B2CF9AE}" pid="10" name="MSIP_Label_a276e348-bda2-42ff-85d7-569ad34f2b3a_Enabled">
    <vt:lpwstr>true</vt:lpwstr>
  </property>
  <property fmtid="{D5CDD505-2E9C-101B-9397-08002B2CF9AE}" pid="11" name="MSIP_Label_a276e348-bda2-42ff-85d7-569ad34f2b3a_SetDate">
    <vt:lpwstr>2025-06-03T13:48:17Z</vt:lpwstr>
  </property>
  <property fmtid="{D5CDD505-2E9C-101B-9397-08002B2CF9AE}" pid="12" name="MSIP_Label_a276e348-bda2-42ff-85d7-569ad34f2b3a_Method">
    <vt:lpwstr>Standard</vt:lpwstr>
  </property>
  <property fmtid="{D5CDD505-2E9C-101B-9397-08002B2CF9AE}" pid="13" name="MSIP_Label_a276e348-bda2-42ff-85d7-569ad34f2b3a_Name">
    <vt:lpwstr>Confidential Data</vt:lpwstr>
  </property>
  <property fmtid="{D5CDD505-2E9C-101B-9397-08002B2CF9AE}" pid="14" name="MSIP_Label_a276e348-bda2-42ff-85d7-569ad34f2b3a_SiteId">
    <vt:lpwstr>ce71ecf0-0b97-47b2-966c-b4ecc8db23f2</vt:lpwstr>
  </property>
  <property fmtid="{D5CDD505-2E9C-101B-9397-08002B2CF9AE}" pid="15" name="MSIP_Label_a276e348-bda2-42ff-85d7-569ad34f2b3a_ActionId">
    <vt:lpwstr>1f40930a-0260-4e1a-bc48-545fee0df426</vt:lpwstr>
  </property>
  <property fmtid="{D5CDD505-2E9C-101B-9397-08002B2CF9AE}" pid="16" name="MSIP_Label_a276e348-bda2-42ff-85d7-569ad34f2b3a_ContentBits">
    <vt:lpwstr>0</vt:lpwstr>
  </property>
  <property fmtid="{D5CDD505-2E9C-101B-9397-08002B2CF9AE}" pid="17" name="Doc_x0020_Section">
    <vt:lpwstr/>
  </property>
  <property fmtid="{D5CDD505-2E9C-101B-9397-08002B2CF9AE}" pid="18" name="Doc_x0020_Subsections">
    <vt:lpwstr/>
  </property>
  <property fmtid="{D5CDD505-2E9C-101B-9397-08002B2CF9AE}" pid="19" name="Site_x0020_Name">
    <vt:lpwstr>133;#Document Centre|f92fdc18-3ad9-43ed-965d-93bca5c293b6</vt:lpwstr>
  </property>
  <property fmtid="{D5CDD505-2E9C-101B-9397-08002B2CF9AE}" pid="20" name="Document_x0020_Category">
    <vt:lpwstr/>
  </property>
  <property fmtid="{D5CDD505-2E9C-101B-9397-08002B2CF9AE}" pid="21" name="eDocs_Series">
    <vt:lpwstr>1;#307|f63ae624-84fc-470c-b8b1-cf98dec84ddd</vt:lpwstr>
  </property>
  <property fmtid="{D5CDD505-2E9C-101B-9397-08002B2CF9AE}" pid="22" name="eDocs_SecurityClassification">
    <vt:lpwstr>26;#Confidential|7b70197a-5586-4100-860c-82a0f4541a5d</vt:lpwstr>
  </property>
  <property fmtid="{D5CDD505-2E9C-101B-9397-08002B2CF9AE}" pid="23" name="eDocs_Year">
    <vt:lpwstr>192;#2026|db1da238-3ac1-4b07-8e97-18e3ad422996</vt:lpwstr>
  </property>
  <property fmtid="{D5CDD505-2E9C-101B-9397-08002B2CF9AE}" pid="24" name="ge25f6a3ef6f42d4865685f2a74bf8c7">
    <vt:lpwstr/>
  </property>
  <property fmtid="{D5CDD505-2E9C-101B-9397-08002B2CF9AE}" pid="25" name="eDocs_FileTopics">
    <vt:lpwstr>9;#ICT|8af33679-2005-44a0-ac33-7d7d5b14a0fb;#7;##Procurement|ce637ec5-23f6-4974-9433-405ce547e353;#25;##Security Services|e3544bec-86f3-497d-b689-4a071bccad8d</vt:lpwstr>
  </property>
  <property fmtid="{D5CDD505-2E9C-101B-9397-08002B2CF9AE}" pid="26" name="eDocs_DocumentTopics">
    <vt:lpwstr/>
  </property>
  <property fmtid="{D5CDD505-2E9C-101B-9397-08002B2CF9AE}" pid="27" name="eDocs_RetentionPeriodTerm">
    <vt:lpwstr/>
  </property>
</Properties>
</file>