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operativehousing.sharepoint.com/sites/AMPS/Procurement/Procurements/2026/2. Tenders/Finance Management System/2. Finalised and Published Documents/Retender/"/>
    </mc:Choice>
  </mc:AlternateContent>
  <xr:revisionPtr revIDLastSave="5" documentId="13_ncr:1_{C9D0B773-8A4A-4E6E-ADFF-8CC571D65DFD}" xr6:coauthVersionLast="47" xr6:coauthVersionMax="47" xr10:uidLastSave="{37A07219-6A26-4337-BE16-C4951029C5D2}"/>
  <bookViews>
    <workbookView xWindow="-28920" yWindow="-3345" windowWidth="29040" windowHeight="15720" xr2:uid="{F84DE645-22A2-4DBE-9808-CBBA41D22050}"/>
  </bookViews>
  <sheets>
    <sheet name="Appendix 2 - Pricing Schedule" sheetId="4" r:id="rId1"/>
  </sheets>
  <externalReferences>
    <externalReference r:id="rId2"/>
  </externalReferences>
  <definedNames>
    <definedName name="Reply_Options_Score1">'[1]A. Standard Requirements'!#REF!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0" i="4" l="1"/>
  <c r="E20" i="4"/>
  <c r="F20" i="4"/>
  <c r="G20" i="4"/>
  <c r="I72" i="4"/>
  <c r="I71" i="4"/>
  <c r="I70" i="4"/>
  <c r="I69" i="4"/>
  <c r="I68" i="4"/>
  <c r="I67" i="4"/>
  <c r="I66" i="4"/>
  <c r="I65" i="4"/>
  <c r="I59" i="4"/>
  <c r="I57" i="4"/>
  <c r="I48" i="4"/>
  <c r="I47" i="4"/>
  <c r="I46" i="4"/>
  <c r="I45" i="4"/>
  <c r="I44" i="4"/>
  <c r="I43" i="4"/>
  <c r="I42" i="4"/>
  <c r="I41" i="4"/>
  <c r="H35" i="4"/>
  <c r="G35" i="4"/>
  <c r="F35" i="4"/>
  <c r="E35" i="4"/>
  <c r="D35" i="4"/>
  <c r="I33" i="4"/>
  <c r="I31" i="4"/>
  <c r="H26" i="4"/>
  <c r="G26" i="4"/>
  <c r="F26" i="4"/>
  <c r="E26" i="4"/>
  <c r="D26" i="4"/>
  <c r="I25" i="4"/>
  <c r="I27" i="4" s="1"/>
  <c r="H20" i="4"/>
  <c r="I19" i="4"/>
  <c r="I17" i="4"/>
  <c r="I15" i="4"/>
  <c r="I14" i="4"/>
  <c r="I36" i="4" l="1"/>
  <c r="I21" i="4"/>
  <c r="I49" i="4"/>
  <c r="I51" i="4"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<sst xmlns="http://schemas.openxmlformats.org/spreadsheetml/2006/main" count="128" uniqueCount="74">
  <si>
    <t>Relevant Contractor Tax (RCT) and Reverse Charge VAT (RCV) Processing  - API/ Add-on/ Development option</t>
  </si>
  <si>
    <t>Expense Management Importing, Reporting &amp; Analysis (From Capture Expense)</t>
  </si>
  <si>
    <t>Sales Ledger - API/ Add-on/ Development option</t>
  </si>
  <si>
    <t>Budget Management Tracking &amp; Forecasting - API/ Add-on/ Development option</t>
  </si>
  <si>
    <t>Forecasting- API/ Add-on/ Development option (MRI Housing BRIXX or other Integration)</t>
  </si>
  <si>
    <t>Treasury / Banking - API/ Add-on/ Development option</t>
  </si>
  <si>
    <t>Loan Management - API/ Add-on/ Development option</t>
  </si>
  <si>
    <t>5-year recurring total</t>
  </si>
  <si>
    <t>Other annual recurring</t>
  </si>
  <si>
    <t>Annual support / maintenance</t>
  </si>
  <si>
    <t>Annual licence / subscription</t>
  </si>
  <si>
    <t>Reference</t>
  </si>
  <si>
    <t>Microsoft Licencing - Total</t>
  </si>
  <si>
    <t>Annual Cost - Total</t>
  </si>
  <si>
    <t>Volume</t>
  </si>
  <si>
    <t>Team Member Licence</t>
  </si>
  <si>
    <t>Part 3 - Microsoft Licencing</t>
  </si>
  <si>
    <t>Support and Maintenance - Total</t>
  </si>
  <si>
    <t>Annual Support and Maintenance Fee</t>
  </si>
  <si>
    <t>Part 2 - Support and Maintenance - Annual Fee</t>
  </si>
  <si>
    <t>Fixed Implementation and Training Provision Cost - Total</t>
  </si>
  <si>
    <t xml:space="preserve">Please ensure that the number of additional Development days needed for the implementation period are added into the relevant cells. </t>
  </si>
  <si>
    <t>Cost of Implemention</t>
  </si>
  <si>
    <t>Part 1 - Implementation Costs</t>
  </si>
  <si>
    <t>Tenderer's Comments</t>
  </si>
  <si>
    <t>Instructions</t>
  </si>
  <si>
    <t>Total</t>
  </si>
  <si>
    <t>Year 5</t>
  </si>
  <si>
    <t>Year 4</t>
  </si>
  <si>
    <t>Year 3</t>
  </si>
  <si>
    <t>Year 2</t>
  </si>
  <si>
    <t>Year 1</t>
  </si>
  <si>
    <t>Schedule Heading</t>
  </si>
  <si>
    <t>Tenderers should ensure that all lines priced for are in line with the requirements outlined in the Request for Tender (RFT) document - Appendix 1 and associated supplementary documents</t>
  </si>
  <si>
    <t xml:space="preserve">All prices shall include for all health &amp; safety requirements, labour and materials required for the execution of the offerings and shall include for all costs in connection therewith, such as freight and transport, insurance of goods and persons, taxes, duties, administration, travel and other such charges current at date of submission of tender and for all charges arising from statutory legislation affecting cost. The responsibilities regarding knowledge of the operative amount of any of these charges shall lie with the Tenderer and no allowance shall be made for them after submission of tender. </t>
  </si>
  <si>
    <t>Company Name:</t>
  </si>
  <si>
    <t>Tender Title:</t>
  </si>
  <si>
    <t>Appendix 2 - Pricing Schedule</t>
  </si>
  <si>
    <r>
      <t xml:space="preserve">PLEASE NOTE: All prices should be </t>
    </r>
    <r>
      <rPr>
        <b/>
        <u/>
        <sz val="14"/>
        <rFont val="Calibri"/>
        <family val="2"/>
      </rPr>
      <t>EXCLUSIVE OF VAT</t>
    </r>
  </si>
  <si>
    <t>Additional Consultancy/Project Management days - Day Rate</t>
  </si>
  <si>
    <r>
      <t xml:space="preserve">Provision for additional Consultancy/Project Management days has been added here. Please note:  A blended rate for 1 day should be provided here. The total number of additional Consultancy/Project Management days required to meet the requirements outlined in Appendix 1 and Appendix 7 should be outlined in </t>
    </r>
    <r>
      <rPr>
        <i/>
        <sz val="11"/>
        <rFont val="Aptos Narrow"/>
        <family val="2"/>
        <scheme val="minor"/>
      </rPr>
      <t xml:space="preserve">Row 16. </t>
    </r>
    <r>
      <rPr>
        <sz val="11"/>
        <rFont val="Aptos Narrow"/>
        <family val="2"/>
        <scheme val="minor"/>
      </rPr>
      <t xml:space="preserve"> The Awarded Tenderer will be required to adher to this blended rate and number of days outlined for Consultancy/Project Management days needed during the Implementation Period. However, insofar as is possible, Tenderers should ensure that all costs associated with Implementation are included in </t>
    </r>
    <r>
      <rPr>
        <i/>
        <sz val="11"/>
        <rFont val="Aptos Narrow"/>
        <family val="2"/>
        <scheme val="minor"/>
      </rPr>
      <t>Reference 1.1</t>
    </r>
    <r>
      <rPr>
        <sz val="11"/>
        <rFont val="Aptos Narrow"/>
        <family val="2"/>
        <scheme val="minor"/>
      </rPr>
      <t xml:space="preserve">. </t>
    </r>
  </si>
  <si>
    <t xml:space="preserve">Please ensure that the number of additional Consultancy/Project Management days needed for the implementation period are added into the relevant cells. </t>
  </si>
  <si>
    <t>Additional Development days - Day Rate</t>
  </si>
  <si>
    <r>
      <t>Provision for additional Development days has been added here. Please note:  A blended rate for 1 day should be provided here. The total number of additional Development days required to meet the requirements outlined in Appendix 1 and Appendix 7 should be outlined in Row</t>
    </r>
    <r>
      <rPr>
        <i/>
        <sz val="11"/>
        <rFont val="Aptos Narrow"/>
        <family val="2"/>
        <scheme val="minor"/>
      </rPr>
      <t xml:space="preserve"> 18. </t>
    </r>
    <r>
      <rPr>
        <sz val="11"/>
        <rFont val="Aptos Narrow"/>
        <family val="2"/>
        <scheme val="minor"/>
      </rPr>
      <t xml:space="preserve"> The Awarded Tenderer will be required to adher to this blended rate for any additional Development days needed during the Implementation Period. However, insofar as is possible, Tenderers should ensure that all costs associated with Implementation are included in </t>
    </r>
    <r>
      <rPr>
        <i/>
        <sz val="11"/>
        <rFont val="Aptos Narrow"/>
        <family val="2"/>
        <scheme val="minor"/>
      </rPr>
      <t>Reference 1.1</t>
    </r>
    <r>
      <rPr>
        <sz val="11"/>
        <rFont val="Aptos Narrow"/>
        <family val="2"/>
        <scheme val="minor"/>
      </rPr>
      <t xml:space="preserve">. </t>
    </r>
  </si>
  <si>
    <t xml:space="preserve">Training provision (and relevant material) costs should be provided based on the training delivery outlined in the response to Award Criteria B.3. </t>
  </si>
  <si>
    <t>Initial One-off Integration Cost</t>
  </si>
  <si>
    <r>
      <t xml:space="preserve">A fixed Annual Support and Maintenance Fee should be added for each year outlined in </t>
    </r>
    <r>
      <rPr>
        <i/>
        <sz val="11"/>
        <rFont val="Aptos Narrow"/>
        <family val="2"/>
        <scheme val="minor"/>
      </rPr>
      <t>Columns D - H</t>
    </r>
    <r>
      <rPr>
        <sz val="11"/>
        <rFont val="Aptos Narrow"/>
        <family val="2"/>
        <scheme val="minor"/>
      </rPr>
      <t xml:space="preserve">. </t>
    </r>
  </si>
  <si>
    <r>
      <t xml:space="preserve">Implementation Cost's should be included as one overall cost for the whole of the Build and Implementation of the system. 
</t>
    </r>
    <r>
      <rPr>
        <b/>
        <u/>
        <sz val="11"/>
        <rFont val="Aptos Narrow"/>
        <family val="2"/>
        <scheme val="minor"/>
      </rPr>
      <t>Please note:</t>
    </r>
    <r>
      <rPr>
        <sz val="11"/>
        <rFont val="Aptos Narrow"/>
        <family val="2"/>
        <scheme val="minor"/>
      </rPr>
      <t xml:space="preserve"> Implementation Cost should also include any data migration and/or data warehousing that is expected to be delivered. </t>
    </r>
  </si>
  <si>
    <t xml:space="preserve">Training Provision (to include  relevant material and any relevant reporting and systems training) for Nominated CHI Staff </t>
  </si>
  <si>
    <t>Essentials Licence</t>
  </si>
  <si>
    <t xml:space="preserve">Tenderers should outline the  cost of each individual licence (Columns D-H). This will then be multipled by the number of licences required in row 48 and row 50 to determine the total licencing cost for the Contracting Authority. 
As noted in RFT - Appendix 1 - Section 14; the Authority is a charity, therefore charity pricing must be applied where available.
The Contracting Authority appreciates that licencing costs for following years may not be possible to include. If this is the case, please ensure that following years licencing costs are added as indicative/estimated amounts, or equal to the most up-to-date licencing cost that the tenderer is inputting in this section. </t>
  </si>
  <si>
    <t>Part 4 - Solution Integrations</t>
  </si>
  <si>
    <r>
      <t xml:space="preserve">Tenderers shall provide pricing for integration services associated with the Finance Management System, to include a one-off cost for initial integration with identified third-party platforms (covering configuration, data exchange setup, testing, and deployment), integration maintenance, subscription and/or  other recurring  costs. All relevant assumptions, dependencies, and limitations should be clearly stated in </t>
    </r>
    <r>
      <rPr>
        <b/>
        <i/>
        <sz val="11"/>
        <rFont val="Aptos Narrow"/>
        <family val="2"/>
        <scheme val="minor"/>
      </rPr>
      <t>Column K - Tenderer's Comments</t>
    </r>
    <r>
      <rPr>
        <b/>
        <sz val="11"/>
        <rFont val="Aptos Narrow"/>
        <family val="2"/>
        <scheme val="minor"/>
      </rPr>
      <t>.</t>
    </r>
  </si>
  <si>
    <t>Loan Management</t>
  </si>
  <si>
    <t>Treasury / Banking</t>
  </si>
  <si>
    <t>Forecasting (30-year forecat requiremetns)</t>
  </si>
  <si>
    <t>Reporting Requirements (Appendix 7 - Tab B.1A)</t>
  </si>
  <si>
    <t>Budget Management Tracking &amp; Forecasting</t>
  </si>
  <si>
    <t>Sales Ledger - P&amp;A Income Tracking and Reporting</t>
  </si>
  <si>
    <t>Relevant Contractor Tax (RCT) and Reverse Charge VAT (RCV) Processing</t>
  </si>
  <si>
    <t>Solution Integrations - Total</t>
  </si>
  <si>
    <t>Optional Pricing Section (Not Evaluated)</t>
  </si>
  <si>
    <r>
      <t xml:space="preserve">PLEASE NOTE: The below costs are requested for information purposes only and </t>
    </r>
    <r>
      <rPr>
        <b/>
        <u/>
        <sz val="11"/>
        <color theme="1"/>
        <rFont val="Aptos Narrow"/>
        <family val="2"/>
        <scheme val="minor"/>
      </rPr>
      <t>will not be assessed as part of the Pricing Evaluation</t>
    </r>
  </si>
  <si>
    <t>Optional Licencing</t>
  </si>
  <si>
    <t>Premium Licence</t>
  </si>
  <si>
    <t>Developer Licencing</t>
  </si>
  <si>
    <t>Solution Integration - Optional API/Add-on</t>
  </si>
  <si>
    <r>
      <t>An API/add-on or development price is optional and will be excluded from the evaluated cost. Where development, an API or add-on is recommended, explain the functional benefit, dependencies, licence basis, implementation approach and why it better meets CHI requirements.  
We have added some suggested lines and</t>
    </r>
    <r>
      <rPr>
        <b/>
        <u/>
        <sz val="11"/>
        <rFont val="Aptos Narrow"/>
        <family val="2"/>
        <scheme val="minor"/>
      </rPr>
      <t xml:space="preserve"> further lines may be added where required</t>
    </r>
    <r>
      <rPr>
        <b/>
        <sz val="11"/>
        <rFont val="Aptos Narrow"/>
        <family val="2"/>
        <scheme val="minor"/>
      </rPr>
      <t xml:space="preserve">. </t>
    </r>
  </si>
  <si>
    <t>Price only if proposed or recommended; explain solution fit, dependencies and benefits in Column K.</t>
  </si>
  <si>
    <t xml:space="preserve">Option 1 Report Requirements (Appendix 7 - Tab B.1A) Custom Reporting/Forms/ Tools- API/ Add-on/ Solution Development </t>
  </si>
  <si>
    <t xml:space="preserve">Option 2 Report Requirements (Appendix 7 - Tab B.1A) Custom Reporting/Forms/Tools - API/ Add-on/ Solution Development </t>
  </si>
  <si>
    <r>
      <t xml:space="preserve">Total 5-year Cost of System - </t>
    </r>
    <r>
      <rPr>
        <b/>
        <u/>
        <sz val="18"/>
        <color theme="1"/>
        <rFont val="Aptos Narrow"/>
        <family val="2"/>
        <scheme val="minor"/>
      </rPr>
      <t>**COST UNDER EVALUATION**</t>
    </r>
  </si>
  <si>
    <r>
      <t xml:space="preserve">Please ensure that all cells highlighted in </t>
    </r>
    <r>
      <rPr>
        <b/>
        <u/>
        <sz val="11"/>
        <rFont val="Calibri"/>
        <family val="2"/>
      </rPr>
      <t>YELLOW</t>
    </r>
    <r>
      <rPr>
        <sz val="11"/>
        <rFont val="Calibri"/>
        <family val="2"/>
      </rPr>
      <t xml:space="preserve"> are filled in with a </t>
    </r>
    <r>
      <rPr>
        <b/>
        <u/>
        <sz val="11"/>
        <rFont val="Calibri"/>
        <family val="2"/>
      </rPr>
      <t>TOTAL PRICE for each cell, or a TOTAL VOLUME in the case of Rows 16 and 18</t>
    </r>
    <r>
      <rPr>
        <sz val="11"/>
        <rFont val="Calibri"/>
        <family val="2"/>
      </rPr>
      <t xml:space="preserve">. 
</t>
    </r>
    <r>
      <rPr>
        <b/>
        <sz val="11"/>
        <rFont val="Calibri"/>
        <family val="2"/>
      </rPr>
      <t xml:space="preserve">PLEASE NOTE: Once a total price has been provided for each cell there is no need to total your price up, as a formula is included to automatically total line prices to give overall prices. </t>
    </r>
  </si>
  <si>
    <t>Provision of Reseller and Implementer Services for Microsoft Dynamics 365 Business Central Finance Management System 
(CHI/0005/2026)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</si>
</sst>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quot;€&quot;#,##0.00"/>
    <numFmt numFmtId="165" formatCode="0.0"/>
  </numFmts>
  <fonts count="27"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8"/>
      <color theme="0"/>
      <name val="Aptos Narrow"/>
      <family val="2"/>
      <scheme val="minor"/>
    </font>
    <font>
      <b/>
      <sz val="16"/>
      <color theme="0"/>
      <name val="Aptos Narrow"/>
      <family val="2"/>
      <scheme val="minor"/>
    </font>
    <font>
      <sz val="11"/>
      <color theme="1"/>
      <name val="Calibri"/>
      <family val="2"/>
    </font>
    <font>
      <sz val="11"/>
      <name val="Calibri"/>
      <family val="2"/>
    </font>
    <font>
      <b/>
      <u/>
      <sz val="11"/>
      <name val="Calibri"/>
      <family val="2"/>
    </font>
    <font>
      <b/>
      <sz val="11"/>
      <name val="Calibri"/>
      <family val="2"/>
    </font>
    <font>
      <b/>
      <sz val="14"/>
      <name val="Calibri"/>
      <family val="2"/>
    </font>
    <font>
      <b/>
      <u/>
      <sz val="14"/>
      <name val="Calibri"/>
      <family val="2"/>
    </font>
    <font>
      <b/>
      <sz val="12"/>
      <color theme="1"/>
      <name val="Aptos Narrow"/>
      <family val="2"/>
      <scheme val="minor"/>
    </font>
    <font>
      <sz val="11"/>
      <name val="Aptos Narrow"/>
      <family val="2"/>
      <scheme val="minor"/>
    </font>
    <font>
      <b/>
      <sz val="11"/>
      <color rgb="FFFF0000"/>
      <name val="Aptos Narrow"/>
      <family val="2"/>
      <scheme val="minor"/>
    </font>
    <font>
      <i/>
      <sz val="11"/>
      <name val="Aptos Narrow"/>
      <family val="2"/>
      <scheme val="minor"/>
    </font>
    <font>
      <b/>
      <sz val="11"/>
      <name val="Aptos Narrow"/>
      <family val="2"/>
      <scheme val="minor"/>
    </font>
    <font>
      <b/>
      <sz val="14"/>
      <color theme="1"/>
      <name val="Aptos Narrow"/>
      <family val="2"/>
      <scheme val="minor"/>
    </font>
    <font>
      <b/>
      <i/>
      <sz val="11"/>
      <name val="Aptos Narrow"/>
      <family val="2"/>
      <scheme val="minor"/>
    </font>
    <font>
      <b/>
      <sz val="16"/>
      <color theme="1"/>
      <name val="Aptos Narrow"/>
      <family val="2"/>
      <scheme val="minor"/>
    </font>
    <font>
      <b/>
      <u/>
      <sz val="11"/>
      <name val="Aptos Narrow"/>
      <family val="2"/>
      <scheme val="minor"/>
    </font>
    <font>
      <b/>
      <sz val="16"/>
      <name val="Aptos Narrow"/>
      <family val="2"/>
      <scheme val="minor"/>
    </font>
    <font>
      <b/>
      <sz val="11"/>
      <color rgb="FF1F1F1F"/>
      <name val="Aptos Narrow"/>
      <family val="2"/>
      <scheme val="minor"/>
    </font>
    <font>
      <b/>
      <u/>
      <sz val="11"/>
      <color theme="1"/>
      <name val="Aptos Narrow"/>
      <family val="2"/>
      <scheme val="minor"/>
    </font>
    <font>
      <b/>
      <sz val="14"/>
      <color theme="0"/>
      <name val="Aptos Narrow"/>
      <family val="2"/>
      <scheme val="minor"/>
    </font>
    <font>
      <sz val="12"/>
      <color theme="1"/>
      <name val="Aptos Narrow"/>
      <family val="2"/>
      <scheme val="minor"/>
    </font>
    <font>
      <b/>
      <sz val="18"/>
      <color theme="1"/>
      <name val="Aptos Narrow"/>
      <family val="2"/>
      <scheme val="minor"/>
    </font>
    <font>
      <b/>
      <u/>
      <sz val="18"/>
      <color theme="1"/>
      <name val="Aptos Narrow"/>
      <family val="2"/>
      <scheme val="minor"/>
    </font>
  </fonts>
  <fills count="11">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E7E6E6"/>
        <bgColor indexed="64"/>
      </patternFill>
    </fill>
    <fill>
      <patternFill patternType="solid">
        <fgColor theme="2"/>
        <bgColor indexed="64"/>
      </patternFill>
    </fill>
    <fill>
      <patternFill patternType="solid">
        <fgColor rgb="FF333399"/>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FFC000"/>
        <bgColor indexed="64"/>
      </patternFill>
    </fill>
  </fills>
  <borders count="72">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top style="thin">
        <color auto="1"/>
      </top>
      <bottom/>
      <diagonal/>
    </border>
    <border>
      <left style="thin">
        <color rgb="FFA6A6A6"/>
      </left>
      <right style="thin">
        <color rgb="FFA6A6A6"/>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top/>
      <bottom style="medium">
        <color indexed="64"/>
      </bottom>
      <diagonal/>
    </border>
    <border>
      <left style="thin">
        <color rgb="FFA6A6A6"/>
      </left>
      <right style="thin">
        <color rgb="FFA6A6A6"/>
      </right>
      <top style="medium">
        <color indexed="64"/>
      </top>
      <bottom/>
      <diagonal/>
    </border>
    <border>
      <left style="thin">
        <color rgb="FFA6A6A6"/>
      </left>
      <right style="medium">
        <color indexed="64"/>
      </right>
      <top style="medium">
        <color indexed="64"/>
      </top>
      <bottom/>
      <diagonal/>
    </border>
    <border>
      <left style="thin">
        <color rgb="FFA6A6A6"/>
      </left>
      <right style="thin">
        <color rgb="FFA6A6A6"/>
      </right>
      <top style="medium">
        <color indexed="64"/>
      </top>
      <bottom style="medium">
        <color indexed="64"/>
      </bottom>
      <diagonal/>
    </border>
    <border>
      <left style="thin">
        <color indexed="64"/>
      </left>
      <right/>
      <top/>
      <bottom/>
      <diagonal/>
    </border>
    <border>
      <left style="thin">
        <color rgb="FFA6A6A6"/>
      </left>
      <right style="thin">
        <color rgb="FFA6A6A6"/>
      </right>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diagonal/>
    </border>
  </borders>
  <cellStyleXfs count="1">
    <xf numFmtId="0" fontId="0" fillId="0" borderId="0"/>
  </cellStyleXfs>
  <cellXfs count="252">
    <xf numFmtId="0" fontId="0" fillId="0" borderId="0" xfId="0"/>
    <xf numFmtId="0" fontId="0" fillId="2" borderId="24" xfId="0" applyFill="1" applyBorder="1"/>
    <xf numFmtId="0" fontId="0" fillId="2" borderId="23" xfId="0" applyFill="1" applyBorder="1"/>
    <xf numFmtId="0" fontId="0" fillId="2" borderId="22" xfId="0" applyFill="1" applyBorder="1"/>
    <xf numFmtId="0" fontId="0" fillId="2" borderId="9" xfId="0" applyFill="1" applyBorder="1"/>
    <xf numFmtId="0" fontId="0" fillId="2" borderId="8" xfId="0" applyFill="1" applyBorder="1"/>
    <xf numFmtId="0" fontId="0" fillId="2" borderId="7" xfId="0" applyFill="1" applyBorder="1"/>
    <xf numFmtId="0" fontId="11" fillId="9" borderId="25"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9" borderId="21" xfId="0" applyFont="1" applyFill="1" applyBorder="1" applyAlignment="1">
      <alignment horizontal="center" vertical="center" wrapText="1"/>
    </xf>
    <xf numFmtId="0" fontId="11" fillId="9" borderId="20" xfId="0" applyFont="1" applyFill="1" applyBorder="1" applyAlignment="1">
      <alignment horizontal="center" vertical="center" wrapText="1"/>
    </xf>
    <xf numFmtId="0" fontId="11" fillId="9" borderId="19" xfId="0" applyFont="1" applyFill="1" applyBorder="1" applyAlignment="1">
      <alignment horizontal="center" vertical="center" wrapText="1"/>
    </xf>
    <xf numFmtId="0" fontId="11" fillId="9" borderId="26" xfId="0" applyFont="1" applyFill="1" applyBorder="1" applyAlignment="1">
      <alignment horizontal="center" vertical="center" wrapText="1"/>
    </xf>
    <xf numFmtId="0" fontId="11" fillId="9" borderId="22"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2" fillId="6" borderId="25" xfId="0" applyFont="1" applyFill="1" applyBorder="1" applyAlignment="1">
      <alignment horizontal="center" vertical="center" wrapText="1"/>
    </xf>
    <xf numFmtId="0" fontId="2" fillId="6" borderId="25" xfId="0" applyFont="1" applyFill="1" applyBorder="1" applyAlignment="1">
      <alignment horizontal="left" vertical="center" wrapText="1"/>
    </xf>
    <xf numFmtId="0" fontId="0" fillId="2" borderId="25" xfId="0" applyFill="1" applyBorder="1" applyAlignment="1">
      <alignment horizontal="center" vertical="center" wrapText="1"/>
    </xf>
    <xf numFmtId="164" fontId="2" fillId="10" borderId="25" xfId="0" applyNumberFormat="1" applyFont="1" applyFill="1" applyBorder="1" applyAlignment="1">
      <alignment horizontal="center" vertical="center" wrapText="1"/>
    </xf>
    <xf numFmtId="0" fontId="12" fillId="0" borderId="28" xfId="0" applyFont="1" applyBorder="1" applyAlignment="1">
      <alignment horizontal="left" vertical="center" wrapText="1"/>
    </xf>
    <xf numFmtId="0" fontId="13" fillId="2" borderId="31" xfId="0" applyFont="1" applyFill="1" applyBorder="1" applyAlignment="1">
      <alignment horizontal="center" vertical="center" wrapText="1"/>
    </xf>
    <xf numFmtId="164" fontId="2" fillId="10" borderId="32" xfId="0" applyNumberFormat="1" applyFont="1" applyFill="1" applyBorder="1" applyAlignment="1">
      <alignment horizontal="center" vertical="center" wrapText="1"/>
    </xf>
    <xf numFmtId="0" fontId="12" fillId="0" borderId="33" xfId="0" applyFont="1" applyBorder="1" applyAlignment="1">
      <alignment horizontal="left" vertical="center" wrapText="1"/>
    </xf>
    <xf numFmtId="0" fontId="15" fillId="3" borderId="35" xfId="0" applyFont="1" applyFill="1" applyBorder="1" applyAlignment="1">
      <alignment horizontal="center" vertical="center" wrapText="1"/>
    </xf>
    <xf numFmtId="164" fontId="2" fillId="2" borderId="36" xfId="0" applyNumberFormat="1" applyFont="1" applyFill="1" applyBorder="1" applyAlignment="1">
      <alignment horizontal="center" vertical="center" wrapText="1"/>
    </xf>
    <xf numFmtId="0" fontId="13" fillId="2" borderId="37" xfId="0" applyFont="1" applyFill="1" applyBorder="1" applyAlignment="1">
      <alignment horizontal="center" vertical="center" wrapText="1"/>
    </xf>
    <xf numFmtId="164" fontId="2" fillId="10" borderId="37" xfId="0" applyNumberFormat="1" applyFont="1" applyFill="1" applyBorder="1" applyAlignment="1">
      <alignment horizontal="center" vertical="center" wrapText="1"/>
    </xf>
    <xf numFmtId="0" fontId="15" fillId="3" borderId="41" xfId="0" applyFont="1" applyFill="1" applyBorder="1" applyAlignment="1">
      <alignment horizontal="center" vertical="center" wrapText="1"/>
    </xf>
    <xf numFmtId="164" fontId="2" fillId="2" borderId="41" xfId="0" applyNumberFormat="1" applyFont="1" applyFill="1" applyBorder="1" applyAlignment="1">
      <alignment horizontal="center" vertical="center" wrapText="1"/>
    </xf>
    <xf numFmtId="164" fontId="2" fillId="10" borderId="21" xfId="0" applyNumberFormat="1" applyFont="1" applyFill="1" applyBorder="1" applyAlignment="1">
      <alignment horizontal="center" vertical="center" wrapText="1"/>
    </xf>
    <xf numFmtId="164" fontId="2" fillId="10" borderId="20" xfId="0" applyNumberFormat="1" applyFont="1" applyFill="1" applyBorder="1" applyAlignment="1">
      <alignment horizontal="center" vertical="center" wrapText="1"/>
    </xf>
    <xf numFmtId="164" fontId="2" fillId="10" borderId="19" xfId="0" applyNumberFormat="1" applyFont="1" applyFill="1" applyBorder="1" applyAlignment="1">
      <alignment horizontal="center" vertical="center" wrapText="1"/>
    </xf>
    <xf numFmtId="0" fontId="1" fillId="0" borderId="33" xfId="0" applyFont="1" applyBorder="1" applyAlignment="1">
      <alignment horizontal="left" vertical="center" wrapText="1"/>
    </xf>
    <xf numFmtId="164" fontId="16" fillId="10" borderId="25" xfId="0" applyNumberFormat="1" applyFont="1" applyFill="1" applyBorder="1" applyAlignment="1">
      <alignment horizontal="center" vertical="center" wrapText="1"/>
    </xf>
    <xf numFmtId="0" fontId="0" fillId="2" borderId="33" xfId="0" applyFill="1" applyBorder="1" applyAlignment="1">
      <alignment wrapText="1"/>
    </xf>
    <xf numFmtId="0" fontId="0" fillId="2" borderId="13" xfId="0" applyFill="1" applyBorder="1" applyAlignment="1">
      <alignment wrapText="1"/>
    </xf>
    <xf numFmtId="0" fontId="2" fillId="2" borderId="20" xfId="0" applyFont="1" applyFill="1" applyBorder="1" applyAlignment="1">
      <alignment horizontal="right" vertical="center" wrapText="1"/>
    </xf>
    <xf numFmtId="0" fontId="2" fillId="2" borderId="23" xfId="0" applyFont="1" applyFill="1" applyBorder="1" applyAlignment="1">
      <alignment horizontal="right" vertical="center" wrapText="1"/>
    </xf>
    <xf numFmtId="0" fontId="0" fillId="0" borderId="33" xfId="0" applyBorder="1" applyAlignment="1">
      <alignment wrapText="1"/>
    </xf>
    <xf numFmtId="0" fontId="2" fillId="6" borderId="21" xfId="0" applyFont="1" applyFill="1" applyBorder="1" applyAlignment="1">
      <alignment horizontal="center" vertical="center" wrapText="1"/>
    </xf>
    <xf numFmtId="164" fontId="0" fillId="2" borderId="27" xfId="0" applyNumberFormat="1" applyFill="1" applyBorder="1" applyAlignment="1">
      <alignment horizontal="center" vertical="center" wrapText="1"/>
    </xf>
    <xf numFmtId="0" fontId="0" fillId="0" borderId="49" xfId="0" applyBorder="1" applyAlignment="1">
      <alignment wrapText="1"/>
    </xf>
    <xf numFmtId="0" fontId="2" fillId="6" borderId="25" xfId="0" applyFont="1" applyFill="1" applyBorder="1" applyAlignment="1">
      <alignment vertical="center" wrapText="1"/>
    </xf>
    <xf numFmtId="0" fontId="0" fillId="2" borderId="21" xfId="0" applyFill="1" applyBorder="1" applyAlignment="1">
      <alignment wrapText="1"/>
    </xf>
    <xf numFmtId="0" fontId="12" fillId="0" borderId="28" xfId="0" applyFont="1" applyBorder="1" applyAlignment="1">
      <alignment wrapText="1"/>
    </xf>
    <xf numFmtId="0" fontId="0" fillId="2" borderId="52" xfId="0" applyFill="1" applyBorder="1" applyAlignment="1">
      <alignment wrapText="1"/>
    </xf>
    <xf numFmtId="0" fontId="0" fillId="0" borderId="14" xfId="0" applyBorder="1" applyAlignment="1">
      <alignment wrapText="1"/>
    </xf>
    <xf numFmtId="164" fontId="16" fillId="10" borderId="53" xfId="0" applyNumberFormat="1" applyFont="1" applyFill="1" applyBorder="1" applyAlignment="1">
      <alignment horizontal="center" vertical="center" wrapText="1"/>
    </xf>
    <xf numFmtId="0" fontId="0" fillId="2" borderId="9" xfId="0" applyFill="1" applyBorder="1" applyAlignment="1">
      <alignment wrapText="1"/>
    </xf>
    <xf numFmtId="0" fontId="0" fillId="2" borderId="8" xfId="0" applyFill="1" applyBorder="1" applyAlignment="1">
      <alignment wrapText="1"/>
    </xf>
    <xf numFmtId="0" fontId="0" fillId="2" borderId="54" xfId="0" applyFill="1" applyBorder="1" applyAlignment="1">
      <alignment wrapText="1"/>
    </xf>
    <xf numFmtId="0" fontId="0" fillId="2" borderId="55" xfId="0" applyFill="1" applyBorder="1" applyAlignment="1">
      <alignment wrapText="1"/>
    </xf>
    <xf numFmtId="0" fontId="15" fillId="10" borderId="41" xfId="0" applyFont="1" applyFill="1" applyBorder="1" applyAlignment="1">
      <alignment horizontal="center" vertical="center" wrapText="1"/>
    </xf>
    <xf numFmtId="3" fontId="15" fillId="10" borderId="57" xfId="0" applyNumberFormat="1" applyFont="1" applyFill="1" applyBorder="1" applyAlignment="1">
      <alignment horizontal="center" vertical="center" wrapText="1"/>
    </xf>
    <xf numFmtId="3" fontId="15" fillId="10" borderId="2" xfId="0" applyNumberFormat="1" applyFont="1" applyFill="1" applyBorder="1" applyAlignment="1">
      <alignment horizontal="center" vertical="center" wrapText="1"/>
    </xf>
    <xf numFmtId="3" fontId="15" fillId="10" borderId="1" xfId="0" applyNumberFormat="1" applyFont="1" applyFill="1" applyBorder="1" applyAlignment="1">
      <alignment horizontal="center" vertical="center" wrapText="1"/>
    </xf>
    <xf numFmtId="164" fontId="2" fillId="2" borderId="34" xfId="0" applyNumberFormat="1" applyFont="1" applyFill="1" applyBorder="1" applyAlignment="1">
      <alignment horizontal="center" vertical="center" wrapText="1"/>
    </xf>
    <xf numFmtId="0" fontId="15" fillId="10" borderId="59" xfId="0" applyFont="1" applyFill="1" applyBorder="1" applyAlignment="1">
      <alignment horizontal="center" vertical="center" wrapText="1"/>
    </xf>
    <xf numFmtId="3" fontId="15" fillId="10" borderId="60" xfId="0" applyNumberFormat="1" applyFont="1" applyFill="1" applyBorder="1" applyAlignment="1">
      <alignment horizontal="center" vertical="center" wrapText="1"/>
    </xf>
    <xf numFmtId="3" fontId="15" fillId="10" borderId="54" xfId="0" applyNumberFormat="1" applyFont="1" applyFill="1" applyBorder="1" applyAlignment="1">
      <alignment horizontal="center" vertical="center" wrapText="1"/>
    </xf>
    <xf numFmtId="3" fontId="15" fillId="10" borderId="55" xfId="0" applyNumberFormat="1" applyFont="1" applyFill="1" applyBorder="1" applyAlignment="1">
      <alignment horizontal="center" vertical="center" wrapText="1"/>
    </xf>
    <xf numFmtId="164" fontId="2" fillId="2" borderId="59" xfId="0" applyNumberFormat="1" applyFont="1" applyFill="1" applyBorder="1" applyAlignment="1">
      <alignment horizontal="center" vertical="center" wrapText="1"/>
    </xf>
    <xf numFmtId="0" fontId="0" fillId="2" borderId="45" xfId="0" applyFill="1" applyBorder="1" applyAlignment="1">
      <alignment wrapText="1"/>
    </xf>
    <xf numFmtId="0" fontId="0" fillId="2" borderId="14" xfId="0" applyFill="1" applyBorder="1"/>
    <xf numFmtId="0" fontId="0" fillId="2" borderId="13" xfId="0" applyFill="1" applyBorder="1"/>
    <xf numFmtId="164" fontId="18" fillId="8" borderId="25" xfId="0" applyNumberFormat="1" applyFont="1" applyFill="1" applyBorder="1" applyAlignment="1">
      <alignment horizontal="center" vertical="center"/>
    </xf>
    <xf numFmtId="0" fontId="0" fillId="2" borderId="33" xfId="0" applyFill="1" applyBorder="1"/>
    <xf numFmtId="0" fontId="0" fillId="2" borderId="3" xfId="0" applyFill="1" applyBorder="1"/>
    <xf numFmtId="0" fontId="0" fillId="2" borderId="2" xfId="0" applyFill="1" applyBorder="1"/>
    <xf numFmtId="0" fontId="2" fillId="2" borderId="24" xfId="0" applyFont="1" applyFill="1" applyBorder="1" applyAlignment="1">
      <alignment horizontal="right" vertical="center" wrapText="1"/>
    </xf>
    <xf numFmtId="0" fontId="2" fillId="6" borderId="23" xfId="0" applyFont="1" applyFill="1" applyBorder="1" applyAlignment="1">
      <alignment horizontal="center" vertical="center" wrapText="1"/>
    </xf>
    <xf numFmtId="0" fontId="15" fillId="6" borderId="62" xfId="0" applyFont="1" applyFill="1" applyBorder="1" applyAlignment="1">
      <alignment horizontal="center" vertical="center" wrapText="1"/>
    </xf>
    <xf numFmtId="0" fontId="0" fillId="2" borderId="51" xfId="0" applyFill="1" applyBorder="1"/>
    <xf numFmtId="0" fontId="15" fillId="6" borderId="63" xfId="0" applyFont="1" applyFill="1" applyBorder="1" applyAlignment="1">
      <alignment horizontal="center" vertical="center" wrapText="1"/>
    </xf>
    <xf numFmtId="0" fontId="21" fillId="6" borderId="64" xfId="0" applyFont="1" applyFill="1" applyBorder="1" applyAlignment="1">
      <alignment horizontal="left" vertical="center" wrapText="1"/>
    </xf>
    <xf numFmtId="0" fontId="2" fillId="6" borderId="9" xfId="0" applyFont="1" applyFill="1" applyBorder="1" applyAlignment="1">
      <alignment horizontal="center" vertical="center" wrapText="1"/>
    </xf>
    <xf numFmtId="0" fontId="21" fillId="6" borderId="6" xfId="0" applyFont="1" applyFill="1" applyBorder="1" applyAlignment="1">
      <alignment horizontal="left" vertical="center" wrapText="1"/>
    </xf>
    <xf numFmtId="0" fontId="2" fillId="2" borderId="8" xfId="0" applyFont="1" applyFill="1" applyBorder="1" applyAlignment="1">
      <alignment horizontal="right" vertical="center" wrapText="1"/>
    </xf>
    <xf numFmtId="164" fontId="0" fillId="2" borderId="65" xfId="0" applyNumberFormat="1" applyFill="1" applyBorder="1" applyAlignment="1">
      <alignment horizontal="center" vertical="center" wrapText="1"/>
    </xf>
    <xf numFmtId="164" fontId="2" fillId="10" borderId="58" xfId="0" applyNumberFormat="1" applyFont="1" applyFill="1" applyBorder="1" applyAlignment="1">
      <alignment horizontal="center" vertical="center" wrapText="1"/>
    </xf>
    <xf numFmtId="0" fontId="21" fillId="6" borderId="66" xfId="0" applyFont="1" applyFill="1" applyBorder="1" applyAlignment="1">
      <alignment horizontal="left" vertical="center" wrapText="1"/>
    </xf>
    <xf numFmtId="0" fontId="2" fillId="2" borderId="2" xfId="0" applyFont="1" applyFill="1" applyBorder="1" applyAlignment="1">
      <alignment horizontal="right" vertical="center" wrapText="1"/>
    </xf>
    <xf numFmtId="164" fontId="0" fillId="2" borderId="2" xfId="0" applyNumberFormat="1" applyFill="1" applyBorder="1" applyAlignment="1">
      <alignment horizontal="center" vertical="center" wrapText="1"/>
    </xf>
    <xf numFmtId="164" fontId="2" fillId="10" borderId="34" xfId="0" applyNumberFormat="1" applyFont="1" applyFill="1" applyBorder="1" applyAlignment="1">
      <alignment horizontal="center" vertical="center" wrapText="1"/>
    </xf>
    <xf numFmtId="0" fontId="0" fillId="2" borderId="54" xfId="0" applyFill="1" applyBorder="1"/>
    <xf numFmtId="0" fontId="0" fillId="2" borderId="55" xfId="0" applyFill="1" applyBorder="1"/>
    <xf numFmtId="0" fontId="11" fillId="9" borderId="68"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9" borderId="27"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5" fillId="10" borderId="11" xfId="0" applyFont="1" applyFill="1" applyBorder="1" applyAlignment="1">
      <alignment horizontal="center" vertical="center" wrapText="1"/>
    </xf>
    <xf numFmtId="3" fontId="15" fillId="10" borderId="11" xfId="0" applyNumberFormat="1" applyFont="1" applyFill="1" applyBorder="1" applyAlignment="1">
      <alignment horizontal="center" vertical="center" wrapText="1"/>
    </xf>
    <xf numFmtId="3" fontId="15" fillId="10" borderId="42" xfId="0"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10" borderId="2" xfId="0" applyFont="1" applyFill="1" applyBorder="1" applyAlignment="1">
      <alignment horizontal="center" vertical="center" wrapText="1"/>
    </xf>
    <xf numFmtId="3" fontId="15" fillId="10" borderId="70" xfId="0" applyNumberFormat="1" applyFont="1" applyFill="1" applyBorder="1" applyAlignment="1">
      <alignment horizontal="center" vertical="center" wrapText="1"/>
    </xf>
    <xf numFmtId="164" fontId="2" fillId="2" borderId="61" xfId="0" applyNumberFormat="1" applyFont="1" applyFill="1" applyBorder="1" applyAlignment="1">
      <alignment horizontal="center" vertical="center" wrapText="1"/>
    </xf>
    <xf numFmtId="8" fontId="0" fillId="2" borderId="2" xfId="0" applyNumberFormat="1" applyFill="1" applyBorder="1"/>
    <xf numFmtId="0" fontId="0" fillId="2" borderId="1" xfId="0" applyFill="1" applyBorder="1"/>
    <xf numFmtId="0" fontId="24" fillId="0" borderId="0" xfId="0" applyFont="1" applyAlignment="1">
      <alignment wrapText="1"/>
    </xf>
    <xf numFmtId="165" fontId="2" fillId="6" borderId="3" xfId="0" applyNumberFormat="1" applyFont="1" applyFill="1" applyBorder="1" applyAlignment="1">
      <alignment horizontal="center" vertical="center" wrapText="1"/>
    </xf>
    <xf numFmtId="164" fontId="2" fillId="10" borderId="31" xfId="0" applyNumberFormat="1" applyFont="1" applyFill="1" applyBorder="1" applyAlignment="1">
      <alignment horizontal="center" vertical="center" wrapText="1"/>
    </xf>
    <xf numFmtId="164" fontId="2" fillId="2" borderId="35" xfId="0" applyNumberFormat="1" applyFont="1" applyFill="1" applyBorder="1" applyAlignment="1">
      <alignment horizontal="center" vertical="center" wrapText="1"/>
    </xf>
    <xf numFmtId="0" fontId="0" fillId="0" borderId="18" xfId="0" applyBorder="1"/>
    <xf numFmtId="0" fontId="0" fillId="0" borderId="15" xfId="0" applyBorder="1"/>
    <xf numFmtId="0" fontId="0" fillId="0" borderId="12" xfId="0" applyBorder="1"/>
    <xf numFmtId="0" fontId="0" fillId="2" borderId="20" xfId="0" applyFill="1" applyBorder="1"/>
    <xf numFmtId="0" fontId="0" fillId="0" borderId="28" xfId="0" applyBorder="1" applyAlignment="1">
      <alignment vertical="center" wrapText="1"/>
    </xf>
    <xf numFmtId="0" fontId="0" fillId="0" borderId="33" xfId="0" applyBorder="1" applyAlignment="1">
      <alignment vertical="center" wrapText="1"/>
    </xf>
    <xf numFmtId="0" fontId="15" fillId="6" borderId="23" xfId="0" applyFont="1" applyFill="1" applyBorder="1" applyAlignment="1">
      <alignment horizontal="center" vertical="center" wrapText="1"/>
    </xf>
    <xf numFmtId="0" fontId="2" fillId="6" borderId="9" xfId="0" applyFont="1" applyFill="1" applyBorder="1" applyAlignment="1">
      <alignment horizontal="center" vertical="center"/>
    </xf>
    <xf numFmtId="0" fontId="21" fillId="4" borderId="8" xfId="0" applyFont="1" applyFill="1" applyBorder="1" applyAlignment="1">
      <alignment horizontal="left" vertical="center" wrapText="1"/>
    </xf>
    <xf numFmtId="8" fontId="0" fillId="2" borderId="8" xfId="0" applyNumberFormat="1" applyFill="1" applyBorder="1"/>
    <xf numFmtId="0" fontId="2" fillId="6" borderId="3" xfId="0" applyFont="1" applyFill="1" applyBorder="1" applyAlignment="1">
      <alignment horizontal="center" vertical="center"/>
    </xf>
    <xf numFmtId="0" fontId="21" fillId="4" borderId="2" xfId="0" applyFont="1" applyFill="1" applyBorder="1" applyAlignment="1">
      <alignment horizontal="left" vertical="center" wrapText="1"/>
    </xf>
    <xf numFmtId="0" fontId="2" fillId="6" borderId="21" xfId="0" applyFont="1" applyFill="1" applyBorder="1" applyAlignment="1">
      <alignment horizontal="center" vertical="center"/>
    </xf>
    <xf numFmtId="0" fontId="21" fillId="5" borderId="20" xfId="0" applyFont="1" applyFill="1" applyBorder="1" applyAlignment="1">
      <alignment horizontal="left" vertical="center" wrapText="1"/>
    </xf>
    <xf numFmtId="0" fontId="21" fillId="4" borderId="20" xfId="0" applyFont="1" applyFill="1" applyBorder="1" applyAlignment="1">
      <alignment horizontal="left" vertical="center" wrapText="1"/>
    </xf>
    <xf numFmtId="0" fontId="0" fillId="0" borderId="49" xfId="0" applyBorder="1" applyAlignment="1">
      <alignment vertical="center" wrapText="1"/>
    </xf>
    <xf numFmtId="0" fontId="15" fillId="6" borderId="22" xfId="0" applyFont="1" applyFill="1" applyBorder="1" applyAlignment="1">
      <alignment horizontal="center" vertical="center" wrapText="1"/>
    </xf>
    <xf numFmtId="164" fontId="2" fillId="10" borderId="7" xfId="0" applyNumberFormat="1" applyFont="1" applyFill="1" applyBorder="1" applyAlignment="1">
      <alignment horizontal="center" vertical="center" wrapText="1"/>
    </xf>
    <xf numFmtId="164" fontId="2" fillId="10" borderId="1" xfId="0" applyNumberFormat="1" applyFont="1" applyFill="1" applyBorder="1" applyAlignment="1">
      <alignment horizontal="center" vertical="center" wrapText="1"/>
    </xf>
    <xf numFmtId="164" fontId="16" fillId="10" borderId="34" xfId="0" applyNumberFormat="1" applyFont="1" applyFill="1" applyBorder="1" applyAlignment="1">
      <alignment horizontal="center" vertical="center" wrapText="1"/>
    </xf>
    <xf numFmtId="164" fontId="2" fillId="10" borderId="27" xfId="0" applyNumberFormat="1" applyFont="1" applyFill="1" applyBorder="1" applyAlignment="1">
      <alignment horizontal="center" vertical="center" wrapText="1"/>
    </xf>
    <xf numFmtId="164" fontId="0" fillId="3" borderId="21" xfId="0" applyNumberFormat="1" applyFill="1" applyBorder="1" applyAlignment="1" applyProtection="1">
      <alignment horizontal="center" vertical="center" wrapText="1"/>
      <protection locked="0"/>
    </xf>
    <xf numFmtId="164" fontId="0" fillId="3" borderId="20" xfId="0" applyNumberFormat="1" applyFill="1" applyBorder="1" applyAlignment="1" applyProtection="1">
      <alignment horizontal="center" vertical="center" wrapText="1"/>
      <protection locked="0"/>
    </xf>
    <xf numFmtId="164" fontId="0" fillId="3" borderId="27" xfId="0" applyNumberFormat="1" applyFill="1" applyBorder="1" applyAlignment="1" applyProtection="1">
      <alignment horizontal="center" vertical="center" wrapText="1"/>
      <protection locked="0"/>
    </xf>
    <xf numFmtId="164" fontId="0" fillId="3" borderId="18" xfId="0" applyNumberFormat="1" applyFill="1" applyBorder="1" applyAlignment="1" applyProtection="1">
      <alignment horizontal="center" vertical="center" wrapText="1"/>
      <protection locked="0"/>
    </xf>
    <xf numFmtId="164" fontId="0" fillId="3" borderId="17" xfId="0" applyNumberFormat="1" applyFill="1" applyBorder="1" applyAlignment="1" applyProtection="1">
      <alignment horizontal="center" vertical="center" wrapText="1"/>
      <protection locked="0"/>
    </xf>
    <xf numFmtId="164" fontId="0" fillId="3" borderId="16" xfId="0" applyNumberFormat="1" applyFill="1" applyBorder="1" applyAlignment="1" applyProtection="1">
      <alignment horizontal="center" vertical="center" wrapText="1"/>
      <protection locked="0"/>
    </xf>
    <xf numFmtId="3" fontId="13" fillId="3" borderId="12" xfId="0" applyNumberFormat="1" applyFont="1" applyFill="1" applyBorder="1" applyAlignment="1" applyProtection="1">
      <alignment horizontal="center" vertical="center" wrapText="1"/>
      <protection locked="0"/>
    </xf>
    <xf numFmtId="3" fontId="13" fillId="3" borderId="11" xfId="0" applyNumberFormat="1" applyFont="1" applyFill="1" applyBorder="1" applyAlignment="1" applyProtection="1">
      <alignment horizontal="center" vertical="center" wrapText="1"/>
      <protection locked="0"/>
    </xf>
    <xf numFmtId="3" fontId="13" fillId="3" borderId="10" xfId="0" applyNumberFormat="1" applyFont="1" applyFill="1" applyBorder="1" applyAlignment="1" applyProtection="1">
      <alignment horizontal="center" vertical="center" wrapText="1"/>
      <protection locked="0"/>
    </xf>
    <xf numFmtId="164" fontId="0" fillId="3" borderId="38" xfId="0" applyNumberFormat="1" applyFill="1" applyBorder="1" applyAlignment="1" applyProtection="1">
      <alignment horizontal="center" vertical="center" wrapText="1"/>
      <protection locked="0"/>
    </xf>
    <xf numFmtId="164" fontId="0" fillId="3" borderId="39" xfId="0" applyNumberFormat="1" applyFill="1" applyBorder="1" applyAlignment="1" applyProtection="1">
      <alignment horizontal="center" vertical="center" wrapText="1"/>
      <protection locked="0"/>
    </xf>
    <xf numFmtId="164" fontId="0" fillId="3" borderId="40" xfId="0" applyNumberFormat="1" applyFill="1" applyBorder="1" applyAlignment="1" applyProtection="1">
      <alignment horizontal="center" vertical="center" wrapText="1"/>
      <protection locked="0"/>
    </xf>
    <xf numFmtId="3" fontId="13" fillId="3" borderId="42" xfId="0" applyNumberFormat="1" applyFont="1" applyFill="1" applyBorder="1" applyAlignment="1" applyProtection="1">
      <alignment horizontal="center" vertical="center" wrapText="1"/>
      <protection locked="0"/>
    </xf>
    <xf numFmtId="0" fontId="20" fillId="0" borderId="29" xfId="0" applyFont="1" applyBorder="1" applyAlignment="1" applyProtection="1">
      <alignment horizontal="center" vertical="center" wrapText="1"/>
      <protection locked="0"/>
    </xf>
    <xf numFmtId="0" fontId="0" fillId="0" borderId="13" xfId="0" applyBorder="1" applyAlignment="1" applyProtection="1">
      <alignment horizontal="left" vertical="center" wrapText="1"/>
      <protection locked="0"/>
    </xf>
    <xf numFmtId="164" fontId="0" fillId="3" borderId="23" xfId="0" applyNumberFormat="1" applyFill="1" applyBorder="1" applyAlignment="1" applyProtection="1">
      <alignment horizontal="center" vertical="center" wrapText="1"/>
      <protection locked="0"/>
    </xf>
    <xf numFmtId="164" fontId="0" fillId="3" borderId="22" xfId="0" applyNumberFormat="1" applyFill="1" applyBorder="1" applyAlignment="1" applyProtection="1">
      <alignment horizontal="center" vertical="center" wrapText="1"/>
      <protection locked="0"/>
    </xf>
    <xf numFmtId="0" fontId="0" fillId="0" borderId="29" xfId="0" applyBorder="1" applyAlignment="1" applyProtection="1">
      <alignment wrapText="1"/>
      <protection locked="0"/>
    </xf>
    <xf numFmtId="0" fontId="0" fillId="0" borderId="13" xfId="0" applyBorder="1" applyAlignment="1" applyProtection="1">
      <alignment wrapText="1"/>
      <protection locked="0"/>
    </xf>
    <xf numFmtId="164" fontId="0" fillId="3" borderId="48" xfId="0" applyNumberFormat="1" applyFill="1" applyBorder="1" applyAlignment="1" applyProtection="1">
      <alignment horizontal="center" vertical="center" wrapText="1"/>
      <protection locked="0"/>
    </xf>
    <xf numFmtId="164" fontId="12" fillId="3" borderId="48" xfId="0" applyNumberFormat="1" applyFont="1" applyFill="1" applyBorder="1" applyAlignment="1" applyProtection="1">
      <alignment horizontal="center" vertical="center" wrapText="1"/>
      <protection locked="0"/>
    </xf>
    <xf numFmtId="164" fontId="12" fillId="3" borderId="17" xfId="0" applyNumberFormat="1" applyFont="1" applyFill="1" applyBorder="1" applyAlignment="1" applyProtection="1">
      <alignment horizontal="center" vertical="center" wrapText="1"/>
      <protection locked="0"/>
    </xf>
    <xf numFmtId="164" fontId="12" fillId="3" borderId="16" xfId="0" applyNumberFormat="1" applyFont="1" applyFill="1" applyBorder="1" applyAlignment="1" applyProtection="1">
      <alignment horizontal="center" vertical="center" wrapText="1"/>
      <protection locked="0"/>
    </xf>
    <xf numFmtId="0" fontId="20" fillId="0" borderId="13" xfId="0" applyFont="1" applyBorder="1" applyAlignment="1" applyProtection="1">
      <alignment vertical="center" wrapText="1"/>
      <protection locked="0"/>
    </xf>
    <xf numFmtId="164" fontId="0" fillId="3" borderId="8" xfId="0" applyNumberFormat="1" applyFill="1" applyBorder="1" applyAlignment="1" applyProtection="1">
      <alignment horizontal="center" vertical="center" wrapText="1"/>
      <protection locked="0"/>
    </xf>
    <xf numFmtId="164" fontId="0" fillId="3" borderId="2" xfId="0" applyNumberFormat="1" applyFill="1" applyBorder="1" applyAlignment="1" applyProtection="1">
      <alignment horizontal="center" vertical="center" wrapText="1"/>
      <protection locked="0"/>
    </xf>
    <xf numFmtId="0" fontId="0" fillId="0" borderId="10" xfId="0" applyBorder="1" applyAlignment="1" applyProtection="1">
      <alignment wrapText="1"/>
      <protection locked="0"/>
    </xf>
    <xf numFmtId="164" fontId="0" fillId="3" borderId="69" xfId="0" applyNumberFormat="1" applyFill="1" applyBorder="1" applyAlignment="1" applyProtection="1">
      <alignment horizontal="center" vertical="center" wrapText="1"/>
      <protection locked="0"/>
    </xf>
    <xf numFmtId="0" fontId="0" fillId="0" borderId="16" xfId="0" applyBorder="1" applyProtection="1">
      <protection locked="0"/>
    </xf>
    <xf numFmtId="0" fontId="0" fillId="0" borderId="13" xfId="0" applyBorder="1" applyProtection="1">
      <protection locked="0"/>
    </xf>
    <xf numFmtId="0" fontId="0" fillId="0" borderId="10" xfId="0" applyBorder="1" applyProtection="1">
      <protection locked="0"/>
    </xf>
    <xf numFmtId="0" fontId="0" fillId="0" borderId="29" xfId="0" applyBorder="1" applyProtection="1">
      <protection locked="0"/>
    </xf>
    <xf numFmtId="0" fontId="0" fillId="0" borderId="0" xfId="0" applyProtection="1">
      <protection locked="0"/>
    </xf>
    <xf numFmtId="0" fontId="23" fillId="7" borderId="18" xfId="0" applyFont="1" applyFill="1" applyBorder="1" applyAlignment="1">
      <alignment horizontal="center" vertical="center"/>
    </xf>
    <xf numFmtId="0" fontId="23" fillId="7" borderId="17" xfId="0" applyFont="1" applyFill="1" applyBorder="1" applyAlignment="1">
      <alignment horizontal="center" vertical="center"/>
    </xf>
    <xf numFmtId="0" fontId="23" fillId="7" borderId="16" xfId="0" applyFont="1" applyFill="1" applyBorder="1" applyAlignment="1">
      <alignment horizontal="center" vertical="center"/>
    </xf>
    <xf numFmtId="0" fontId="15" fillId="6" borderId="71"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17" xfId="0" applyFont="1" applyFill="1" applyBorder="1" applyAlignment="1">
      <alignment horizontal="center" vertical="center"/>
    </xf>
    <xf numFmtId="0" fontId="4" fillId="7" borderId="16" xfId="0" applyFont="1" applyFill="1" applyBorder="1" applyAlignment="1">
      <alignment horizontal="center" vertical="center"/>
    </xf>
    <xf numFmtId="0" fontId="2" fillId="6" borderId="12" xfId="0" applyFont="1" applyFill="1" applyBorder="1" applyAlignment="1">
      <alignment horizontal="center" vertical="center"/>
    </xf>
    <xf numFmtId="0" fontId="2" fillId="6" borderId="11" xfId="0" applyFont="1" applyFill="1" applyBorder="1" applyAlignment="1">
      <alignment horizontal="center" vertical="center"/>
    </xf>
    <xf numFmtId="0" fontId="2" fillId="6" borderId="10" xfId="0" applyFont="1" applyFill="1" applyBorder="1" applyAlignment="1">
      <alignment horizontal="center" vertical="center"/>
    </xf>
    <xf numFmtId="0" fontId="23" fillId="7" borderId="24" xfId="0" applyFont="1" applyFill="1" applyBorder="1" applyAlignment="1">
      <alignment horizontal="center" vertical="center"/>
    </xf>
    <xf numFmtId="0" fontId="23" fillId="7" borderId="23" xfId="0" applyFont="1" applyFill="1" applyBorder="1" applyAlignment="1">
      <alignment horizontal="center" vertical="center"/>
    </xf>
    <xf numFmtId="0" fontId="23" fillId="7" borderId="22" xfId="0" applyFont="1" applyFill="1" applyBorder="1" applyAlignment="1">
      <alignment horizontal="center" vertical="center"/>
    </xf>
    <xf numFmtId="0" fontId="2" fillId="6" borderId="37" xfId="0" applyFont="1" applyFill="1" applyBorder="1" applyAlignment="1">
      <alignment horizontal="center" vertical="center" wrapText="1"/>
    </xf>
    <xf numFmtId="0" fontId="2" fillId="6" borderId="41" xfId="0" applyFont="1" applyFill="1" applyBorder="1" applyAlignment="1">
      <alignment horizontal="center" vertical="center" wrapText="1"/>
    </xf>
    <xf numFmtId="0" fontId="15" fillId="6" borderId="48" xfId="0" applyFont="1" applyFill="1" applyBorder="1" applyAlignment="1">
      <alignment horizontal="left" vertical="center" wrapText="1"/>
    </xf>
    <xf numFmtId="0" fontId="15" fillId="6" borderId="49" xfId="0" applyFont="1" applyFill="1" applyBorder="1" applyAlignment="1">
      <alignment horizontal="left" vertical="center" wrapText="1"/>
    </xf>
    <xf numFmtId="0" fontId="2" fillId="6" borderId="50" xfId="0" applyFont="1" applyFill="1" applyBorder="1" applyAlignment="1">
      <alignment horizontal="center" vertical="center" wrapText="1"/>
    </xf>
    <xf numFmtId="0" fontId="2" fillId="6" borderId="56" xfId="0" applyFont="1" applyFill="1" applyBorder="1" applyAlignment="1">
      <alignment horizontal="center" vertical="center" wrapText="1"/>
    </xf>
    <xf numFmtId="0" fontId="15" fillId="6" borderId="26" xfId="0" applyFont="1" applyFill="1" applyBorder="1" applyAlignment="1">
      <alignment horizontal="left" vertical="center" wrapText="1"/>
    </xf>
    <xf numFmtId="0" fontId="15" fillId="6" borderId="57" xfId="0" applyFont="1" applyFill="1" applyBorder="1" applyAlignment="1">
      <alignment horizontal="left" vertical="center" wrapText="1"/>
    </xf>
    <xf numFmtId="0" fontId="25" fillId="8" borderId="21" xfId="0" applyFont="1" applyFill="1" applyBorder="1" applyAlignment="1">
      <alignment horizontal="right" vertical="center"/>
    </xf>
    <xf numFmtId="0" fontId="25" fillId="8" borderId="20" xfId="0" applyFont="1" applyFill="1" applyBorder="1" applyAlignment="1">
      <alignment horizontal="right" vertical="center"/>
    </xf>
    <xf numFmtId="0" fontId="25" fillId="8" borderId="19" xfId="0" applyFont="1" applyFill="1" applyBorder="1" applyAlignment="1">
      <alignment horizontal="right" vertical="center"/>
    </xf>
    <xf numFmtId="0" fontId="2" fillId="6" borderId="30" xfId="0" applyFont="1" applyFill="1" applyBorder="1" applyAlignment="1">
      <alignment horizontal="center" vertical="center" wrapText="1"/>
    </xf>
    <xf numFmtId="0" fontId="2" fillId="6" borderId="34" xfId="0" applyFont="1" applyFill="1" applyBorder="1" applyAlignment="1">
      <alignment horizontal="center" vertical="center" wrapText="1"/>
    </xf>
    <xf numFmtId="0" fontId="15" fillId="6" borderId="50" xfId="0" applyFont="1" applyFill="1" applyBorder="1" applyAlignment="1">
      <alignment horizontal="left" vertical="center" wrapText="1"/>
    </xf>
    <xf numFmtId="0" fontId="15" fillId="6" borderId="56" xfId="0" applyFont="1" applyFill="1" applyBorder="1" applyAlignment="1">
      <alignment horizontal="left" vertical="center" wrapText="1"/>
    </xf>
    <xf numFmtId="0" fontId="12" fillId="0" borderId="24" xfId="0" applyFont="1" applyBorder="1" applyAlignment="1">
      <alignment horizontal="left" vertical="center" wrapText="1"/>
    </xf>
    <xf numFmtId="0" fontId="12" fillId="0" borderId="9" xfId="0" applyFont="1" applyBorder="1" applyAlignment="1">
      <alignment horizontal="left" vertical="center" wrapText="1"/>
    </xf>
    <xf numFmtId="0" fontId="12" fillId="0" borderId="38" xfId="0" applyFont="1" applyBorder="1" applyAlignment="1">
      <alignment horizontal="left" vertical="center" wrapText="1"/>
    </xf>
    <xf numFmtId="0" fontId="15" fillId="6" borderId="30" xfId="0" applyFont="1" applyFill="1" applyBorder="1" applyAlignment="1">
      <alignment horizontal="left" vertical="center" wrapText="1"/>
    </xf>
    <xf numFmtId="0" fontId="15" fillId="6" borderId="34" xfId="0" applyFont="1" applyFill="1" applyBorder="1" applyAlignment="1">
      <alignment horizontal="left" vertical="center" wrapText="1"/>
    </xf>
    <xf numFmtId="0" fontId="2" fillId="10" borderId="43" xfId="0" applyFont="1" applyFill="1" applyBorder="1" applyAlignment="1">
      <alignment horizontal="right" wrapText="1"/>
    </xf>
    <xf numFmtId="0" fontId="2" fillId="10" borderId="44" xfId="0" applyFont="1" applyFill="1" applyBorder="1" applyAlignment="1">
      <alignment horizontal="right" wrapText="1"/>
    </xf>
    <xf numFmtId="0" fontId="2" fillId="10" borderId="53" xfId="0" applyFont="1" applyFill="1" applyBorder="1" applyAlignment="1">
      <alignment horizontal="right" wrapText="1"/>
    </xf>
    <xf numFmtId="0" fontId="16" fillId="10" borderId="43" xfId="0" applyFont="1" applyFill="1" applyBorder="1" applyAlignment="1">
      <alignment horizontal="right" vertical="center" wrapText="1"/>
    </xf>
    <xf numFmtId="0" fontId="16" fillId="10" borderId="44" xfId="0" applyFont="1" applyFill="1" applyBorder="1" applyAlignment="1">
      <alignment horizontal="right" vertical="center" wrapText="1"/>
    </xf>
    <xf numFmtId="0" fontId="16" fillId="10" borderId="61" xfId="0" applyFont="1" applyFill="1" applyBorder="1" applyAlignment="1">
      <alignment horizontal="right" vertical="center" wrapText="1"/>
    </xf>
    <xf numFmtId="0" fontId="16" fillId="10" borderId="45" xfId="0" applyFont="1" applyFill="1" applyBorder="1" applyAlignment="1">
      <alignment horizontal="right" vertical="center" wrapText="1"/>
    </xf>
    <xf numFmtId="0" fontId="4" fillId="7" borderId="21"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15" fillId="6" borderId="21" xfId="0" applyFont="1" applyFill="1" applyBorder="1" applyAlignment="1">
      <alignment horizontal="center" vertical="center" wrapText="1"/>
    </xf>
    <xf numFmtId="0" fontId="15" fillId="6" borderId="20" xfId="0" applyFont="1" applyFill="1" applyBorder="1" applyAlignment="1">
      <alignment horizontal="center" vertical="center" wrapText="1"/>
    </xf>
    <xf numFmtId="0" fontId="15" fillId="6" borderId="19" xfId="0" applyFont="1" applyFill="1" applyBorder="1" applyAlignment="1">
      <alignment horizontal="center" vertical="center" wrapText="1"/>
    </xf>
    <xf numFmtId="0" fontId="16" fillId="10" borderId="21" xfId="0" applyFont="1" applyFill="1" applyBorder="1" applyAlignment="1">
      <alignment horizontal="right" vertical="center" wrapText="1"/>
    </xf>
    <xf numFmtId="0" fontId="16" fillId="10" borderId="20" xfId="0" applyFont="1" applyFill="1" applyBorder="1" applyAlignment="1">
      <alignment horizontal="right" vertical="center" wrapText="1"/>
    </xf>
    <xf numFmtId="0" fontId="16" fillId="10" borderId="27" xfId="0" applyFont="1" applyFill="1" applyBorder="1" applyAlignment="1">
      <alignment horizontal="right" vertical="center" wrapText="1"/>
    </xf>
    <xf numFmtId="0" fontId="16" fillId="2" borderId="50" xfId="0" applyFont="1" applyFill="1" applyBorder="1" applyAlignment="1">
      <alignment horizontal="center" vertical="center" wrapText="1"/>
    </xf>
    <xf numFmtId="0" fontId="16" fillId="2" borderId="51" xfId="0" applyFont="1" applyFill="1" applyBorder="1" applyAlignment="1">
      <alignment horizontal="center" vertical="center" wrapText="1"/>
    </xf>
    <xf numFmtId="0" fontId="16" fillId="2" borderId="67"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2" fillId="6" borderId="30" xfId="0" applyFont="1" applyFill="1" applyBorder="1" applyAlignment="1">
      <alignment horizontal="left" vertical="center" wrapText="1"/>
    </xf>
    <xf numFmtId="0" fontId="2" fillId="6" borderId="34" xfId="0" applyFont="1" applyFill="1" applyBorder="1" applyAlignment="1">
      <alignment horizontal="left" vertical="center" wrapText="1"/>
    </xf>
    <xf numFmtId="0" fontId="2" fillId="10" borderId="43" xfId="0" applyFont="1" applyFill="1" applyBorder="1" applyAlignment="1">
      <alignment horizontal="right" vertical="center" wrapText="1"/>
    </xf>
    <xf numFmtId="0" fontId="2" fillId="10" borderId="44" xfId="0" applyFont="1" applyFill="1" applyBorder="1" applyAlignment="1">
      <alignment horizontal="right" vertical="center" wrapText="1"/>
    </xf>
    <xf numFmtId="0" fontId="16" fillId="10" borderId="3" xfId="0" applyFont="1" applyFill="1" applyBorder="1" applyAlignment="1">
      <alignment horizontal="right" vertical="center" wrapText="1"/>
    </xf>
    <xf numFmtId="0" fontId="16" fillId="10" borderId="2" xfId="0" applyFont="1" applyFill="1" applyBorder="1" applyAlignment="1">
      <alignment horizontal="right" vertical="center" wrapText="1"/>
    </xf>
    <xf numFmtId="0" fontId="16" fillId="10" borderId="70" xfId="0" applyFont="1" applyFill="1" applyBorder="1" applyAlignment="1">
      <alignment horizontal="right" vertical="center" wrapText="1"/>
    </xf>
    <xf numFmtId="0" fontId="16" fillId="2" borderId="46"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47"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2" fillId="10" borderId="50" xfId="0" applyFont="1" applyFill="1" applyBorder="1" applyAlignment="1">
      <alignment horizontal="right" vertical="center" wrapText="1"/>
    </xf>
    <xf numFmtId="0" fontId="2" fillId="10" borderId="51" xfId="0" applyFont="1" applyFill="1" applyBorder="1" applyAlignment="1">
      <alignment horizontal="right" vertical="center" wrapText="1"/>
    </xf>
    <xf numFmtId="0" fontId="16" fillId="10" borderId="1" xfId="0" applyFont="1" applyFill="1" applyBorder="1" applyAlignment="1">
      <alignment horizontal="right" vertical="center" wrapText="1"/>
    </xf>
    <xf numFmtId="0" fontId="9" fillId="8" borderId="12" xfId="0" applyFont="1" applyFill="1" applyBorder="1" applyAlignment="1">
      <alignment horizontal="center" vertical="center" wrapText="1"/>
    </xf>
    <xf numFmtId="0" fontId="9" fillId="8" borderId="11"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3" fillId="7" borderId="21" xfId="0" applyFont="1" applyFill="1" applyBorder="1" applyAlignment="1">
      <alignment horizontal="center" vertical="center"/>
    </xf>
    <xf numFmtId="0" fontId="3" fillId="7" borderId="20" xfId="0" applyFont="1" applyFill="1" applyBorder="1" applyAlignment="1">
      <alignment horizontal="center" vertical="center"/>
    </xf>
    <xf numFmtId="0" fontId="3" fillId="7" borderId="19" xfId="0" applyFont="1" applyFill="1" applyBorder="1" applyAlignment="1">
      <alignment horizontal="center" vertical="center"/>
    </xf>
    <xf numFmtId="0" fontId="0" fillId="0" borderId="18" xfId="0" applyBorder="1" applyAlignment="1">
      <alignment horizontal="center"/>
    </xf>
    <xf numFmtId="0" fontId="0" fillId="0" borderId="17" xfId="0" applyBorder="1" applyAlignment="1">
      <alignment horizontal="center"/>
    </xf>
    <xf numFmtId="0" fontId="0" fillId="0" borderId="12" xfId="0" applyBorder="1" applyAlignment="1">
      <alignment horizontal="center"/>
    </xf>
    <xf numFmtId="0" fontId="0" fillId="0" borderId="11" xfId="0" applyBorder="1" applyAlignment="1">
      <alignment horizontal="center"/>
    </xf>
    <xf numFmtId="0" fontId="4" fillId="7" borderId="17" xfId="0" applyFont="1" applyFill="1" applyBorder="1" applyAlignment="1">
      <alignment horizontal="center" vertical="center" wrapText="1"/>
    </xf>
    <xf numFmtId="0" fontId="4" fillId="7" borderId="11" xfId="0" applyFont="1" applyFill="1" applyBorder="1" applyAlignment="1">
      <alignment horizontal="center" vertical="center"/>
    </xf>
    <xf numFmtId="0" fontId="0" fillId="3" borderId="11" xfId="0" applyFill="1" applyBorder="1" applyAlignment="1" applyProtection="1">
      <alignment horizontal="center"/>
      <protection locked="0"/>
    </xf>
    <xf numFmtId="0" fontId="0" fillId="3" borderId="10" xfId="0" applyFill="1" applyBorder="1" applyAlignment="1" applyProtection="1">
      <alignment horizontal="center"/>
      <protection locked="0"/>
    </xf>
    <xf numFmtId="0" fontId="0" fillId="2" borderId="9" xfId="0" applyFill="1" applyBorder="1" applyAlignment="1">
      <alignment horizontal="center"/>
    </xf>
    <xf numFmtId="0" fontId="0" fillId="2" borderId="8" xfId="0" applyFill="1" applyBorder="1" applyAlignment="1">
      <alignment horizontal="center"/>
    </xf>
    <xf numFmtId="0" fontId="0" fillId="2" borderId="7" xfId="0" applyFill="1" applyBorder="1" applyAlignment="1">
      <alignment horizontal="center"/>
    </xf>
    <xf numFmtId="0" fontId="5" fillId="0" borderId="15" xfId="0" applyFont="1" applyBorder="1" applyAlignment="1">
      <alignment horizontal="left" vertical="center" wrapText="1"/>
    </xf>
    <xf numFmtId="0" fontId="5" fillId="0" borderId="14" xfId="0" applyFont="1" applyBorder="1" applyAlignment="1">
      <alignment horizontal="left" vertical="center" wrapText="1"/>
    </xf>
    <xf numFmtId="0" fontId="5" fillId="0" borderId="13" xfId="0" applyFont="1" applyBorder="1" applyAlignment="1">
      <alignment horizontal="left" vertical="center" wrapText="1"/>
    </xf>
    <xf numFmtId="0" fontId="6" fillId="0" borderId="15" xfId="0" applyFont="1" applyBorder="1" applyAlignment="1">
      <alignment horizontal="left" vertical="center" wrapText="1"/>
    </xf>
    <xf numFmtId="0" fontId="6" fillId="0" borderId="14" xfId="0" applyFont="1" applyBorder="1" applyAlignment="1">
      <alignment horizontal="left" vertical="center" wrapText="1"/>
    </xf>
    <xf numFmtId="0" fontId="6" fillId="0" borderId="1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ersonal/barbara_hannigan_cooperativehousing_ie/Documents/FMS_BH/Procure/Tender%201%20Documents/Appendix%207%20-%20Standard%20(Tab%20A)%20and%20Detailed%20(Tab%20B)%20Requirements.xlsx" TargetMode="External"/><Relationship Id="rId2" Type="http://schemas.openxmlformats.org/officeDocument/2006/relationships/externalLinkPath" Target="https://cooperativehousing-my.sharepoint.com/personal/barbara_hannigan_cooperativehousing_ie/Documents/FMS_BH/Procure/Tender%201%20Documents/Appendix%207%20-%20Standard%20(Tab%20A)%20and%20Detailed%20(Tab%20B)%20Requirements.xlsx" TargetMode="External"/><Relationship Id="rId1" Type="http://schemas.openxmlformats.org/officeDocument/2006/relationships/externalLinkPath" Target="/personal/barbara_hannigan_cooperativehousing_ie/Documents/FMS_BH/Procure/Tender%201%20Documents/Appendix%207%20-%20Standard%20(Tab%20A)%20and%20Detailed%20(Tab%20B)%20Requireme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Users &amp; Volumes"/>
      <sheetName val="A. Standard Requirements"/>
      <sheetName val="B. Detailed Requirements"/>
    </sheetNames>
    <sheetDataSet>
      <sheetData sheetId="0"/>
      <sheetData sheetId="1"/>
      <sheetData sheetId="2"/>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D7F75-F5FE-4876-8472-FC746EDC8F51}">
  <dimension ref="A1:K90"/>
  <sheetViews>
    <sheetView tabSelected="1" zoomScale="90" zoomScaleNormal="90" workbookViewId="0">
      <selection activeCell="F67" sqref="F67"/>
    </sheetView>
  </sheetViews>
  <sheetFormatPr defaultRowHeight="14.4" x14ac:dyDescent="0.3"/>
  <cols>
    <col min="1" max="1" width="11.5546875" customWidth="1"/>
    <col min="2" max="2" width="27.33203125" customWidth="1"/>
    <col min="4" max="8" width="15.6640625" customWidth="1"/>
    <col min="9" max="9" width="25.6640625" customWidth="1"/>
    <col min="10" max="11" width="65.6640625" customWidth="1"/>
  </cols>
  <sheetData>
    <row r="1" spans="1:11" ht="15" thickBot="1" x14ac:dyDescent="0.35">
      <c r="A1" s="1"/>
      <c r="B1" s="2"/>
      <c r="C1" s="2"/>
      <c r="D1" s="2"/>
      <c r="E1" s="2"/>
      <c r="F1" s="2"/>
      <c r="G1" s="2"/>
      <c r="H1" s="2"/>
      <c r="I1" s="2"/>
      <c r="J1" s="2"/>
      <c r="K1" s="3"/>
    </row>
    <row r="2" spans="1:11" ht="24" thickBot="1" x14ac:dyDescent="0.35">
      <c r="A2" s="232" t="s">
        <v>37</v>
      </c>
      <c r="B2" s="233"/>
      <c r="C2" s="233"/>
      <c r="D2" s="233"/>
      <c r="E2" s="233"/>
      <c r="F2" s="233"/>
      <c r="G2" s="233"/>
      <c r="H2" s="233"/>
      <c r="I2" s="233"/>
      <c r="J2" s="233"/>
      <c r="K2" s="234"/>
    </row>
    <row r="3" spans="1:11" ht="39.9" customHeight="1" x14ac:dyDescent="0.3">
      <c r="A3" s="235" t="e" vm="1">
        <v>#VALUE!</v>
      </c>
      <c r="B3" s="236"/>
      <c r="C3" s="236"/>
      <c r="D3" s="236"/>
      <c r="E3" s="165" t="s">
        <v>36</v>
      </c>
      <c r="F3" s="165"/>
      <c r="G3" s="165"/>
      <c r="H3" s="239" t="s">
        <v>73</v>
      </c>
      <c r="I3" s="165"/>
      <c r="J3" s="165"/>
      <c r="K3" s="166"/>
    </row>
    <row r="4" spans="1:11" ht="39.9" customHeight="1" thickBot="1" x14ac:dyDescent="0.35">
      <c r="A4" s="237"/>
      <c r="B4" s="238"/>
      <c r="C4" s="238"/>
      <c r="D4" s="238"/>
      <c r="E4" s="240" t="s">
        <v>35</v>
      </c>
      <c r="F4" s="240"/>
      <c r="G4" s="240"/>
      <c r="H4" s="241"/>
      <c r="I4" s="241"/>
      <c r="J4" s="241"/>
      <c r="K4" s="242"/>
    </row>
    <row r="5" spans="1:11" ht="15" thickBot="1" x14ac:dyDescent="0.35">
      <c r="A5" s="243"/>
      <c r="B5" s="244"/>
      <c r="C5" s="244"/>
      <c r="D5" s="244"/>
      <c r="E5" s="244"/>
      <c r="F5" s="244"/>
      <c r="G5" s="244"/>
      <c r="H5" s="244"/>
      <c r="I5" s="244"/>
      <c r="J5" s="244"/>
      <c r="K5" s="245"/>
    </row>
    <row r="6" spans="1:11" ht="21" x14ac:dyDescent="0.3">
      <c r="A6" s="164" t="s">
        <v>25</v>
      </c>
      <c r="B6" s="165"/>
      <c r="C6" s="165"/>
      <c r="D6" s="165"/>
      <c r="E6" s="165"/>
      <c r="F6" s="165"/>
      <c r="G6" s="165"/>
      <c r="H6" s="165"/>
      <c r="I6" s="165"/>
      <c r="J6" s="165"/>
      <c r="K6" s="166"/>
    </row>
    <row r="7" spans="1:11" ht="34.5" customHeight="1" x14ac:dyDescent="0.3">
      <c r="A7" s="246" t="s">
        <v>34</v>
      </c>
      <c r="B7" s="247"/>
      <c r="C7" s="247"/>
      <c r="D7" s="247"/>
      <c r="E7" s="247"/>
      <c r="F7" s="247"/>
      <c r="G7" s="247"/>
      <c r="H7" s="247"/>
      <c r="I7" s="247"/>
      <c r="J7" s="247"/>
      <c r="K7" s="248"/>
    </row>
    <row r="8" spans="1:11" x14ac:dyDescent="0.3">
      <c r="A8" s="246" t="s">
        <v>33</v>
      </c>
      <c r="B8" s="247"/>
      <c r="C8" s="247"/>
      <c r="D8" s="247"/>
      <c r="E8" s="247"/>
      <c r="F8" s="247"/>
      <c r="G8" s="247"/>
      <c r="H8" s="247"/>
      <c r="I8" s="247"/>
      <c r="J8" s="247"/>
      <c r="K8" s="248"/>
    </row>
    <row r="9" spans="1:11" ht="33.75" customHeight="1" x14ac:dyDescent="0.3">
      <c r="A9" s="249" t="s">
        <v>72</v>
      </c>
      <c r="B9" s="250"/>
      <c r="C9" s="250"/>
      <c r="D9" s="250"/>
      <c r="E9" s="250"/>
      <c r="F9" s="250"/>
      <c r="G9" s="250"/>
      <c r="H9" s="250"/>
      <c r="I9" s="250"/>
      <c r="J9" s="250"/>
      <c r="K9" s="251"/>
    </row>
    <row r="10" spans="1:11" ht="39.75" customHeight="1" thickBot="1" x14ac:dyDescent="0.35">
      <c r="A10" s="229" t="s">
        <v>38</v>
      </c>
      <c r="B10" s="230"/>
      <c r="C10" s="230"/>
      <c r="D10" s="230"/>
      <c r="E10" s="230"/>
      <c r="F10" s="230"/>
      <c r="G10" s="230"/>
      <c r="H10" s="230"/>
      <c r="I10" s="230"/>
      <c r="J10" s="230"/>
      <c r="K10" s="231"/>
    </row>
    <row r="11" spans="1:11" ht="15" thickBot="1" x14ac:dyDescent="0.35">
      <c r="A11" s="4"/>
      <c r="B11" s="5"/>
      <c r="C11" s="5"/>
      <c r="D11" s="5"/>
      <c r="E11" s="5"/>
      <c r="F11" s="5"/>
      <c r="G11" s="5"/>
      <c r="H11" s="5"/>
      <c r="I11" s="5"/>
      <c r="J11" s="5"/>
      <c r="K11" s="6"/>
    </row>
    <row r="12" spans="1:11" s="14" customFormat="1" ht="16.2" thickBot="1" x14ac:dyDescent="0.35">
      <c r="A12" s="7" t="s">
        <v>11</v>
      </c>
      <c r="B12" s="7" t="s">
        <v>32</v>
      </c>
      <c r="C12" s="8"/>
      <c r="D12" s="9" t="s">
        <v>31</v>
      </c>
      <c r="E12" s="10" t="s">
        <v>30</v>
      </c>
      <c r="F12" s="10" t="s">
        <v>29</v>
      </c>
      <c r="G12" s="10" t="s">
        <v>28</v>
      </c>
      <c r="H12" s="11" t="s">
        <v>27</v>
      </c>
      <c r="I12" s="7" t="s">
        <v>26</v>
      </c>
      <c r="J12" s="12" t="s">
        <v>25</v>
      </c>
      <c r="K12" s="13" t="s">
        <v>24</v>
      </c>
    </row>
    <row r="13" spans="1:11" s="15" customFormat="1" ht="30" customHeight="1" thickBot="1" x14ac:dyDescent="0.35">
      <c r="A13" s="200" t="s">
        <v>23</v>
      </c>
      <c r="B13" s="201"/>
      <c r="C13" s="212"/>
      <c r="D13" s="212"/>
      <c r="E13" s="212"/>
      <c r="F13" s="212"/>
      <c r="G13" s="212"/>
      <c r="H13" s="212"/>
      <c r="I13" s="213"/>
      <c r="J13" s="201"/>
      <c r="K13" s="202"/>
    </row>
    <row r="14" spans="1:11" s="15" customFormat="1" ht="58.2" thickBot="1" x14ac:dyDescent="0.35">
      <c r="A14" s="16">
        <v>1.1000000000000001</v>
      </c>
      <c r="B14" s="17" t="s">
        <v>22</v>
      </c>
      <c r="C14" s="18"/>
      <c r="D14" s="125">
        <v>0</v>
      </c>
      <c r="E14" s="126">
        <v>0</v>
      </c>
      <c r="F14" s="126">
        <v>0</v>
      </c>
      <c r="G14" s="126">
        <v>0</v>
      </c>
      <c r="H14" s="127">
        <v>0</v>
      </c>
      <c r="I14" s="19">
        <f>SUM(D14:H14)</f>
        <v>0</v>
      </c>
      <c r="J14" s="20" t="s">
        <v>47</v>
      </c>
      <c r="K14" s="138"/>
    </row>
    <row r="15" spans="1:11" s="15" customFormat="1" ht="129.6" x14ac:dyDescent="0.3">
      <c r="A15" s="184">
        <v>1.2</v>
      </c>
      <c r="B15" s="214" t="s">
        <v>39</v>
      </c>
      <c r="C15" s="21"/>
      <c r="D15" s="128">
        <v>0</v>
      </c>
      <c r="E15" s="129">
        <v>0</v>
      </c>
      <c r="F15" s="129">
        <v>0</v>
      </c>
      <c r="G15" s="129">
        <v>0</v>
      </c>
      <c r="H15" s="130">
        <v>0</v>
      </c>
      <c r="I15" s="22">
        <f>SUM(D15*D16)+(E15*E16)+(F15*F16)+(G15*G16)+(H15*H16)</f>
        <v>0</v>
      </c>
      <c r="J15" s="23" t="s">
        <v>40</v>
      </c>
      <c r="K15" s="139"/>
    </row>
    <row r="16" spans="1:11" s="15" customFormat="1" ht="29.4" thickBot="1" x14ac:dyDescent="0.35">
      <c r="A16" s="185"/>
      <c r="B16" s="215"/>
      <c r="C16" s="24" t="s">
        <v>14</v>
      </c>
      <c r="D16" s="131">
        <v>0</v>
      </c>
      <c r="E16" s="132">
        <v>0</v>
      </c>
      <c r="F16" s="132">
        <v>0</v>
      </c>
      <c r="G16" s="132">
        <v>0</v>
      </c>
      <c r="H16" s="133">
        <v>0</v>
      </c>
      <c r="I16" s="25"/>
      <c r="J16" s="23" t="s">
        <v>41</v>
      </c>
      <c r="K16" s="139"/>
    </row>
    <row r="17" spans="1:11" s="15" customFormat="1" ht="115.2" x14ac:dyDescent="0.3">
      <c r="A17" s="184">
        <v>1.3</v>
      </c>
      <c r="B17" s="214" t="s">
        <v>42</v>
      </c>
      <c r="C17" s="26"/>
      <c r="D17" s="134">
        <v>0</v>
      </c>
      <c r="E17" s="135">
        <v>0</v>
      </c>
      <c r="F17" s="135">
        <v>0</v>
      </c>
      <c r="G17" s="135">
        <v>0</v>
      </c>
      <c r="H17" s="136">
        <v>0</v>
      </c>
      <c r="I17" s="27">
        <f>SUM(D17*D18)+(E17*E18)+(F17*F18)+(G17*G18)+(H17*H18)</f>
        <v>0</v>
      </c>
      <c r="J17" s="23" t="s">
        <v>43</v>
      </c>
      <c r="K17" s="139"/>
    </row>
    <row r="18" spans="1:11" s="15" customFormat="1" ht="29.4" thickBot="1" x14ac:dyDescent="0.35">
      <c r="A18" s="185"/>
      <c r="B18" s="215"/>
      <c r="C18" s="28" t="s">
        <v>14</v>
      </c>
      <c r="D18" s="131">
        <v>0</v>
      </c>
      <c r="E18" s="132">
        <v>0</v>
      </c>
      <c r="F18" s="132">
        <v>0</v>
      </c>
      <c r="G18" s="132">
        <v>0</v>
      </c>
      <c r="H18" s="137">
        <v>0</v>
      </c>
      <c r="I18" s="29"/>
      <c r="J18" s="23" t="s">
        <v>21</v>
      </c>
      <c r="K18" s="139"/>
    </row>
    <row r="19" spans="1:11" s="15" customFormat="1" ht="72.599999999999994" thickBot="1" x14ac:dyDescent="0.35">
      <c r="A19" s="16">
        <v>1.4</v>
      </c>
      <c r="B19" s="17" t="s">
        <v>48</v>
      </c>
      <c r="C19" s="18"/>
      <c r="D19" s="125">
        <v>0</v>
      </c>
      <c r="E19" s="126">
        <v>0</v>
      </c>
      <c r="F19" s="126">
        <v>0</v>
      </c>
      <c r="G19" s="126">
        <v>0</v>
      </c>
      <c r="H19" s="127">
        <v>0</v>
      </c>
      <c r="I19" s="19">
        <f t="shared" ref="I19" si="0">SUM(D19:H19)</f>
        <v>0</v>
      </c>
      <c r="J19" s="23" t="s">
        <v>44</v>
      </c>
      <c r="K19" s="139"/>
    </row>
    <row r="20" spans="1:11" s="15" customFormat="1" ht="15" thickBot="1" x14ac:dyDescent="0.35">
      <c r="A20" s="216" t="s">
        <v>13</v>
      </c>
      <c r="B20" s="217"/>
      <c r="C20" s="217"/>
      <c r="D20" s="31">
        <f t="shared" ref="D20:G20" si="1">SUM(D14+(D15*D16)+(D17*D18)+D19)</f>
        <v>0</v>
      </c>
      <c r="E20" s="31">
        <f t="shared" si="1"/>
        <v>0</v>
      </c>
      <c r="F20" s="31">
        <f t="shared" si="1"/>
        <v>0</v>
      </c>
      <c r="G20" s="31">
        <f t="shared" si="1"/>
        <v>0</v>
      </c>
      <c r="H20" s="124">
        <f>SUM(H14+(H15*H16)+(H17*H18)+H19)</f>
        <v>0</v>
      </c>
      <c r="I20" s="18"/>
      <c r="J20" s="33"/>
      <c r="K20" s="139"/>
    </row>
    <row r="21" spans="1:11" s="15" customFormat="1" ht="20.100000000000001" customHeight="1" thickBot="1" x14ac:dyDescent="0.35">
      <c r="A21" s="218" t="s">
        <v>20</v>
      </c>
      <c r="B21" s="219"/>
      <c r="C21" s="219"/>
      <c r="D21" s="219"/>
      <c r="E21" s="219"/>
      <c r="F21" s="219"/>
      <c r="G21" s="219"/>
      <c r="H21" s="220"/>
      <c r="I21" s="123">
        <f>SUM(I14,I15,I17,I19)</f>
        <v>0</v>
      </c>
      <c r="J21" s="35"/>
      <c r="K21" s="36"/>
    </row>
    <row r="22" spans="1:11" s="15" customFormat="1" ht="20.100000000000001" customHeight="1" x14ac:dyDescent="0.3">
      <c r="A22" s="221"/>
      <c r="B22" s="222"/>
      <c r="C22" s="222"/>
      <c r="D22" s="222"/>
      <c r="E22" s="222"/>
      <c r="F22" s="222"/>
      <c r="G22" s="222"/>
      <c r="H22" s="222"/>
      <c r="I22" s="222"/>
      <c r="J22" s="222"/>
      <c r="K22" s="223"/>
    </row>
    <row r="23" spans="1:11" s="15" customFormat="1" ht="30" customHeight="1" thickBot="1" x14ac:dyDescent="0.35">
      <c r="A23" s="224" t="s">
        <v>19</v>
      </c>
      <c r="B23" s="212"/>
      <c r="C23" s="212"/>
      <c r="D23" s="212"/>
      <c r="E23" s="212"/>
      <c r="F23" s="212"/>
      <c r="G23" s="212"/>
      <c r="H23" s="212"/>
      <c r="I23" s="212"/>
      <c r="J23" s="212"/>
      <c r="K23" s="225"/>
    </row>
    <row r="24" spans="1:11" s="15" customFormat="1" ht="30" customHeight="1" thickBot="1" x14ac:dyDescent="0.35">
      <c r="A24" s="7" t="s">
        <v>11</v>
      </c>
      <c r="B24" s="7" t="s">
        <v>32</v>
      </c>
      <c r="C24" s="8"/>
      <c r="D24" s="9" t="s">
        <v>31</v>
      </c>
      <c r="E24" s="10" t="s">
        <v>30</v>
      </c>
      <c r="F24" s="10" t="s">
        <v>29</v>
      </c>
      <c r="G24" s="10" t="s">
        <v>28</v>
      </c>
      <c r="H24" s="11" t="s">
        <v>27</v>
      </c>
      <c r="I24" s="7" t="s">
        <v>26</v>
      </c>
      <c r="J24" s="12" t="s">
        <v>25</v>
      </c>
      <c r="K24" s="13" t="s">
        <v>24</v>
      </c>
    </row>
    <row r="25" spans="1:11" s="15" customFormat="1" ht="29.4" thickBot="1" x14ac:dyDescent="0.35">
      <c r="A25" s="16">
        <v>2.1</v>
      </c>
      <c r="B25" s="43" t="s">
        <v>18</v>
      </c>
      <c r="C25" s="44"/>
      <c r="D25" s="140">
        <v>0</v>
      </c>
      <c r="E25" s="140">
        <v>0</v>
      </c>
      <c r="F25" s="140">
        <v>0</v>
      </c>
      <c r="G25" s="140">
        <v>0</v>
      </c>
      <c r="H25" s="141">
        <v>0</v>
      </c>
      <c r="I25" s="19">
        <f>SUM(D25:H25)</f>
        <v>0</v>
      </c>
      <c r="J25" s="45" t="s">
        <v>46</v>
      </c>
      <c r="K25" s="142"/>
    </row>
    <row r="26" spans="1:11" s="15" customFormat="1" ht="15" thickBot="1" x14ac:dyDescent="0.35">
      <c r="A26" s="226" t="s">
        <v>13</v>
      </c>
      <c r="B26" s="227"/>
      <c r="C26" s="227"/>
      <c r="D26" s="30">
        <f>SUM(D25)</f>
        <v>0</v>
      </c>
      <c r="E26" s="31">
        <f t="shared" ref="E26:H26" si="2">SUM(E25)</f>
        <v>0</v>
      </c>
      <c r="F26" s="31">
        <f t="shared" si="2"/>
        <v>0</v>
      </c>
      <c r="G26" s="31">
        <f t="shared" si="2"/>
        <v>0</v>
      </c>
      <c r="H26" s="32">
        <f t="shared" si="2"/>
        <v>0</v>
      </c>
      <c r="I26" s="46"/>
      <c r="J26" s="47"/>
      <c r="K26" s="143"/>
    </row>
    <row r="27" spans="1:11" s="15" customFormat="1" ht="20.100000000000001" customHeight="1" thickBot="1" x14ac:dyDescent="0.35">
      <c r="A27" s="206" t="s">
        <v>17</v>
      </c>
      <c r="B27" s="207"/>
      <c r="C27" s="207"/>
      <c r="D27" s="219"/>
      <c r="E27" s="219"/>
      <c r="F27" s="219"/>
      <c r="G27" s="219"/>
      <c r="H27" s="228"/>
      <c r="I27" s="48">
        <f>SUM(I25)</f>
        <v>0</v>
      </c>
      <c r="J27" s="39"/>
      <c r="K27" s="143"/>
    </row>
    <row r="28" spans="1:11" s="15" customFormat="1" ht="15" thickBot="1" x14ac:dyDescent="0.35">
      <c r="A28" s="49"/>
      <c r="B28" s="50"/>
      <c r="C28" s="50"/>
      <c r="D28" s="50"/>
      <c r="E28" s="50"/>
      <c r="F28" s="50"/>
      <c r="G28" s="50"/>
      <c r="H28" s="50"/>
      <c r="I28" s="50"/>
      <c r="J28" s="51"/>
      <c r="K28" s="52"/>
    </row>
    <row r="29" spans="1:11" s="15" customFormat="1" ht="30" customHeight="1" thickBot="1" x14ac:dyDescent="0.35">
      <c r="A29" s="200" t="s">
        <v>16</v>
      </c>
      <c r="B29" s="201"/>
      <c r="C29" s="201"/>
      <c r="D29" s="201"/>
      <c r="E29" s="201"/>
      <c r="F29" s="201"/>
      <c r="G29" s="201"/>
      <c r="H29" s="201"/>
      <c r="I29" s="201"/>
      <c r="J29" s="201"/>
      <c r="K29" s="202"/>
    </row>
    <row r="30" spans="1:11" s="15" customFormat="1" ht="30" customHeight="1" thickBot="1" x14ac:dyDescent="0.35">
      <c r="A30" s="7" t="s">
        <v>11</v>
      </c>
      <c r="B30" s="7" t="s">
        <v>32</v>
      </c>
      <c r="C30" s="8"/>
      <c r="D30" s="9" t="s">
        <v>31</v>
      </c>
      <c r="E30" s="10" t="s">
        <v>30</v>
      </c>
      <c r="F30" s="10" t="s">
        <v>29</v>
      </c>
      <c r="G30" s="10" t="s">
        <v>28</v>
      </c>
      <c r="H30" s="11" t="s">
        <v>27</v>
      </c>
      <c r="I30" s="7" t="s">
        <v>26</v>
      </c>
      <c r="J30" s="12" t="s">
        <v>25</v>
      </c>
      <c r="K30" s="13" t="s">
        <v>24</v>
      </c>
    </row>
    <row r="31" spans="1:11" s="15" customFormat="1" ht="45" customHeight="1" x14ac:dyDescent="0.3">
      <c r="A31" s="184">
        <v>3.1</v>
      </c>
      <c r="B31" s="186" t="s">
        <v>49</v>
      </c>
      <c r="C31" s="26"/>
      <c r="D31" s="144">
        <v>0</v>
      </c>
      <c r="E31" s="129">
        <v>0</v>
      </c>
      <c r="F31" s="129">
        <v>0</v>
      </c>
      <c r="G31" s="129">
        <v>0</v>
      </c>
      <c r="H31" s="130">
        <v>0</v>
      </c>
      <c r="I31" s="27">
        <f>SUM(D31*D32)+(E31*E32)+(F31*F32)+(G31*G32)+(H31*H32)</f>
        <v>0</v>
      </c>
      <c r="J31" s="188" t="s">
        <v>50</v>
      </c>
      <c r="K31" s="148"/>
    </row>
    <row r="32" spans="1:11" s="15" customFormat="1" ht="33" customHeight="1" thickBot="1" x14ac:dyDescent="0.35">
      <c r="A32" s="185"/>
      <c r="B32" s="187"/>
      <c r="C32" s="53" t="s">
        <v>14</v>
      </c>
      <c r="D32" s="54">
        <v>16</v>
      </c>
      <c r="E32" s="55">
        <v>16</v>
      </c>
      <c r="F32" s="55">
        <v>16</v>
      </c>
      <c r="G32" s="55">
        <v>16</v>
      </c>
      <c r="H32" s="56">
        <v>16</v>
      </c>
      <c r="I32" s="57"/>
      <c r="J32" s="189"/>
      <c r="K32" s="148"/>
    </row>
    <row r="33" spans="1:11" s="15" customFormat="1" ht="37.200000000000003" customHeight="1" x14ac:dyDescent="0.3">
      <c r="A33" s="184">
        <v>3.2</v>
      </c>
      <c r="B33" s="191" t="s">
        <v>15</v>
      </c>
      <c r="C33" s="26"/>
      <c r="D33" s="145">
        <v>0</v>
      </c>
      <c r="E33" s="146">
        <v>0</v>
      </c>
      <c r="F33" s="146">
        <v>0</v>
      </c>
      <c r="G33" s="146">
        <v>0</v>
      </c>
      <c r="H33" s="147">
        <v>0</v>
      </c>
      <c r="I33" s="27">
        <f>SUM(D33*D34)+(E33*E34)+(F33*F34)+(G33*G34)+(H33*H34)</f>
        <v>0</v>
      </c>
      <c r="J33" s="189"/>
      <c r="K33" s="148"/>
    </row>
    <row r="34" spans="1:11" s="15" customFormat="1" ht="45.6" customHeight="1" thickBot="1" x14ac:dyDescent="0.35">
      <c r="A34" s="185"/>
      <c r="B34" s="192"/>
      <c r="C34" s="58" t="s">
        <v>14</v>
      </c>
      <c r="D34" s="59">
        <v>81</v>
      </c>
      <c r="E34" s="60">
        <v>81</v>
      </c>
      <c r="F34" s="60">
        <v>81</v>
      </c>
      <c r="G34" s="60">
        <v>81</v>
      </c>
      <c r="H34" s="61">
        <v>81</v>
      </c>
      <c r="I34" s="62"/>
      <c r="J34" s="190"/>
      <c r="K34" s="148"/>
    </row>
    <row r="35" spans="1:11" s="15" customFormat="1" ht="15" thickBot="1" x14ac:dyDescent="0.35">
      <c r="A35" s="193" t="s">
        <v>13</v>
      </c>
      <c r="B35" s="194"/>
      <c r="C35" s="195"/>
      <c r="D35" s="30">
        <f>SUM(D31*D32)+(D33*D34)</f>
        <v>0</v>
      </c>
      <c r="E35" s="31">
        <f>SUM(E31*E32)+(E33*E34)</f>
        <v>0</v>
      </c>
      <c r="F35" s="31">
        <f>SUM(F31*F32)+(F33*F34)</f>
        <v>0</v>
      </c>
      <c r="G35" s="31">
        <f>SUM(G31*G32)+(G33*G34)</f>
        <v>0</v>
      </c>
      <c r="H35" s="32">
        <f>SUM(H31*H32)+(H33*H34)</f>
        <v>0</v>
      </c>
      <c r="I35" s="63"/>
      <c r="J35" s="39"/>
      <c r="K35" s="143"/>
    </row>
    <row r="36" spans="1:11" s="15" customFormat="1" ht="20.100000000000001" customHeight="1" thickBot="1" x14ac:dyDescent="0.35">
      <c r="A36" s="196" t="s">
        <v>12</v>
      </c>
      <c r="B36" s="197"/>
      <c r="C36" s="197"/>
      <c r="D36" s="198"/>
      <c r="E36" s="198"/>
      <c r="F36" s="198"/>
      <c r="G36" s="198"/>
      <c r="H36" s="199"/>
      <c r="I36" s="34">
        <f>SUM(I31,I33)</f>
        <v>0</v>
      </c>
      <c r="J36" s="39"/>
      <c r="K36" s="143"/>
    </row>
    <row r="37" spans="1:11" ht="21.75" customHeight="1" thickBot="1" x14ac:dyDescent="0.35">
      <c r="A37" s="4"/>
      <c r="B37" s="5"/>
      <c r="C37" s="5"/>
      <c r="D37" s="5"/>
      <c r="E37" s="5"/>
      <c r="F37" s="5"/>
      <c r="G37" s="5"/>
      <c r="H37" s="5"/>
      <c r="I37" s="5"/>
      <c r="J37" s="64"/>
      <c r="K37" s="65"/>
    </row>
    <row r="38" spans="1:11" ht="34.5" customHeight="1" thickBot="1" x14ac:dyDescent="0.35">
      <c r="A38" s="200" t="s">
        <v>51</v>
      </c>
      <c r="B38" s="201"/>
      <c r="C38" s="201"/>
      <c r="D38" s="201"/>
      <c r="E38" s="201"/>
      <c r="F38" s="201"/>
      <c r="G38" s="201"/>
      <c r="H38" s="201"/>
      <c r="I38" s="201"/>
      <c r="J38" s="201"/>
      <c r="K38" s="202"/>
    </row>
    <row r="39" spans="1:11" ht="36.75" customHeight="1" thickBot="1" x14ac:dyDescent="0.35">
      <c r="A39" s="203" t="s">
        <v>52</v>
      </c>
      <c r="B39" s="204"/>
      <c r="C39" s="204"/>
      <c r="D39" s="204"/>
      <c r="E39" s="204"/>
      <c r="F39" s="204"/>
      <c r="G39" s="204"/>
      <c r="H39" s="204"/>
      <c r="I39" s="204"/>
      <c r="J39" s="204"/>
      <c r="K39" s="205"/>
    </row>
    <row r="40" spans="1:11" ht="29.4" thickBot="1" x14ac:dyDescent="0.35">
      <c r="A40" s="70"/>
      <c r="B40" s="38"/>
      <c r="C40" s="38"/>
      <c r="D40" s="71" t="s">
        <v>45</v>
      </c>
      <c r="E40" s="72" t="s">
        <v>10</v>
      </c>
      <c r="F40" s="72" t="s">
        <v>9</v>
      </c>
      <c r="G40" s="72" t="s">
        <v>8</v>
      </c>
      <c r="H40" s="73"/>
      <c r="I40" s="74" t="s">
        <v>7</v>
      </c>
      <c r="J40" s="12" t="s">
        <v>25</v>
      </c>
      <c r="K40" s="13" t="s">
        <v>24</v>
      </c>
    </row>
    <row r="41" spans="1:11" ht="15" thickBot="1" x14ac:dyDescent="0.35">
      <c r="A41" s="40">
        <v>4.0999999999999996</v>
      </c>
      <c r="B41" s="75" t="s">
        <v>53</v>
      </c>
      <c r="C41" s="37"/>
      <c r="D41" s="126">
        <v>0</v>
      </c>
      <c r="E41" s="126">
        <v>0</v>
      </c>
      <c r="F41" s="126">
        <v>0</v>
      </c>
      <c r="G41" s="126">
        <v>0</v>
      </c>
      <c r="H41" s="41"/>
      <c r="I41" s="19">
        <f>SUM(D41:H41)</f>
        <v>0</v>
      </c>
      <c r="J41" s="39"/>
      <c r="K41" s="143"/>
    </row>
    <row r="42" spans="1:11" ht="15" thickBot="1" x14ac:dyDescent="0.35">
      <c r="A42" s="76">
        <v>4.2</v>
      </c>
      <c r="B42" s="77" t="s">
        <v>54</v>
      </c>
      <c r="C42" s="78"/>
      <c r="D42" s="149">
        <v>0</v>
      </c>
      <c r="E42" s="149">
        <v>0</v>
      </c>
      <c r="F42" s="149">
        <v>0</v>
      </c>
      <c r="G42" s="149">
        <v>0</v>
      </c>
      <c r="H42" s="79"/>
      <c r="I42" s="80">
        <f t="shared" ref="I42:I48" si="3">SUM(D42:H42)</f>
        <v>0</v>
      </c>
      <c r="J42" s="39"/>
      <c r="K42" s="143"/>
    </row>
    <row r="43" spans="1:11" ht="29.4" thickBot="1" x14ac:dyDescent="0.35">
      <c r="A43" s="40">
        <v>4.3</v>
      </c>
      <c r="B43" s="75" t="s">
        <v>55</v>
      </c>
      <c r="C43" s="37"/>
      <c r="D43" s="126">
        <v>0</v>
      </c>
      <c r="E43" s="126">
        <v>0</v>
      </c>
      <c r="F43" s="126">
        <v>0</v>
      </c>
      <c r="G43" s="126">
        <v>0</v>
      </c>
      <c r="H43" s="41"/>
      <c r="I43" s="19">
        <f t="shared" si="3"/>
        <v>0</v>
      </c>
      <c r="J43" s="39"/>
      <c r="K43" s="143"/>
    </row>
    <row r="44" spans="1:11" ht="29.4" thickBot="1" x14ac:dyDescent="0.35">
      <c r="A44" s="40">
        <v>4.4000000000000004</v>
      </c>
      <c r="B44" s="75" t="s">
        <v>56</v>
      </c>
      <c r="C44" s="37"/>
      <c r="D44" s="126">
        <v>0</v>
      </c>
      <c r="E44" s="126">
        <v>0</v>
      </c>
      <c r="F44" s="126">
        <v>0</v>
      </c>
      <c r="G44" s="126">
        <v>0</v>
      </c>
      <c r="H44" s="41"/>
      <c r="I44" s="19">
        <f t="shared" si="3"/>
        <v>0</v>
      </c>
      <c r="J44" s="39"/>
      <c r="K44" s="143"/>
    </row>
    <row r="45" spans="1:11" ht="29.4" thickBot="1" x14ac:dyDescent="0.35">
      <c r="A45" s="76">
        <v>4.5</v>
      </c>
      <c r="B45" s="77" t="s">
        <v>57</v>
      </c>
      <c r="C45" s="78"/>
      <c r="D45" s="149">
        <v>0</v>
      </c>
      <c r="E45" s="149">
        <v>0</v>
      </c>
      <c r="F45" s="149">
        <v>0</v>
      </c>
      <c r="G45" s="149">
        <v>0</v>
      </c>
      <c r="H45" s="79"/>
      <c r="I45" s="80">
        <f t="shared" si="3"/>
        <v>0</v>
      </c>
      <c r="J45" s="39"/>
      <c r="K45" s="143"/>
    </row>
    <row r="46" spans="1:11" ht="29.4" thickBot="1" x14ac:dyDescent="0.35">
      <c r="A46" s="40">
        <v>4.5999999999999996</v>
      </c>
      <c r="B46" s="75" t="s">
        <v>58</v>
      </c>
      <c r="C46" s="37"/>
      <c r="D46" s="126">
        <v>0</v>
      </c>
      <c r="E46" s="126">
        <v>0</v>
      </c>
      <c r="F46" s="126">
        <v>0</v>
      </c>
      <c r="G46" s="126">
        <v>0</v>
      </c>
      <c r="H46" s="41"/>
      <c r="I46" s="19">
        <f t="shared" si="3"/>
        <v>0</v>
      </c>
      <c r="J46" s="39"/>
      <c r="K46" s="143"/>
    </row>
    <row r="47" spans="1:11" ht="43.8" thickBot="1" x14ac:dyDescent="0.35">
      <c r="A47" s="40">
        <v>4.7</v>
      </c>
      <c r="B47" s="75" t="s">
        <v>1</v>
      </c>
      <c r="C47" s="37"/>
      <c r="D47" s="126">
        <v>0</v>
      </c>
      <c r="E47" s="126">
        <v>0</v>
      </c>
      <c r="F47" s="126">
        <v>0</v>
      </c>
      <c r="G47" s="126">
        <v>0</v>
      </c>
      <c r="H47" s="41"/>
      <c r="I47" s="19">
        <f t="shared" si="3"/>
        <v>0</v>
      </c>
      <c r="J47" s="39"/>
      <c r="K47" s="143"/>
    </row>
    <row r="48" spans="1:11" ht="43.8" thickBot="1" x14ac:dyDescent="0.35">
      <c r="A48" s="101">
        <v>4.8</v>
      </c>
      <c r="B48" s="81" t="s">
        <v>59</v>
      </c>
      <c r="C48" s="82"/>
      <c r="D48" s="150">
        <v>0</v>
      </c>
      <c r="E48" s="150">
        <v>0</v>
      </c>
      <c r="F48" s="150">
        <v>0</v>
      </c>
      <c r="G48" s="150">
        <v>0</v>
      </c>
      <c r="H48" s="83"/>
      <c r="I48" s="84">
        <f t="shared" si="3"/>
        <v>0</v>
      </c>
      <c r="J48" s="39"/>
      <c r="K48" s="143"/>
    </row>
    <row r="49" spans="1:11" ht="18.600000000000001" thickBot="1" x14ac:dyDescent="0.35">
      <c r="A49" s="206" t="s">
        <v>60</v>
      </c>
      <c r="B49" s="207"/>
      <c r="C49" s="207"/>
      <c r="D49" s="207"/>
      <c r="E49" s="207"/>
      <c r="F49" s="207"/>
      <c r="G49" s="207"/>
      <c r="H49" s="208"/>
      <c r="I49" s="34">
        <f>SUM(I41:I48)</f>
        <v>0</v>
      </c>
      <c r="J49" s="42"/>
      <c r="K49" s="151"/>
    </row>
    <row r="50" spans="1:11" ht="18.600000000000001" thickBot="1" x14ac:dyDescent="0.35">
      <c r="A50" s="209"/>
      <c r="B50" s="210"/>
      <c r="C50" s="210"/>
      <c r="D50" s="210"/>
      <c r="E50" s="210"/>
      <c r="F50" s="210"/>
      <c r="G50" s="210"/>
      <c r="H50" s="210"/>
      <c r="I50" s="210"/>
      <c r="J50" s="210"/>
      <c r="K50" s="211"/>
    </row>
    <row r="51" spans="1:11" ht="66.599999999999994" customHeight="1" thickBot="1" x14ac:dyDescent="0.35">
      <c r="A51" s="181" t="s">
        <v>71</v>
      </c>
      <c r="B51" s="182"/>
      <c r="C51" s="182"/>
      <c r="D51" s="182"/>
      <c r="E51" s="182"/>
      <c r="F51" s="182"/>
      <c r="G51" s="182"/>
      <c r="H51" s="183"/>
      <c r="I51" s="66">
        <f>SUM(I49,I36,I27,I21)</f>
        <v>0</v>
      </c>
      <c r="J51" s="67"/>
      <c r="K51" s="65"/>
    </row>
    <row r="52" spans="1:11" ht="78" customHeight="1" thickBot="1" x14ac:dyDescent="0.35">
      <c r="A52" s="4"/>
      <c r="B52" s="5"/>
      <c r="C52" s="5"/>
      <c r="D52" s="5"/>
      <c r="E52" s="5"/>
      <c r="F52" s="5"/>
      <c r="G52" s="5"/>
      <c r="H52" s="5"/>
      <c r="I52" s="5"/>
      <c r="J52" s="85"/>
      <c r="K52" s="86"/>
    </row>
    <row r="53" spans="1:11" ht="39.75" customHeight="1" x14ac:dyDescent="0.3">
      <c r="A53" s="164" t="s">
        <v>61</v>
      </c>
      <c r="B53" s="165"/>
      <c r="C53" s="165"/>
      <c r="D53" s="165"/>
      <c r="E53" s="165"/>
      <c r="F53" s="165"/>
      <c r="G53" s="165"/>
      <c r="H53" s="165"/>
      <c r="I53" s="165"/>
      <c r="J53" s="165"/>
      <c r="K53" s="166"/>
    </row>
    <row r="54" spans="1:11" ht="31.5" customHeight="1" thickBot="1" x14ac:dyDescent="0.35">
      <c r="A54" s="167" t="s">
        <v>62</v>
      </c>
      <c r="B54" s="168"/>
      <c r="C54" s="168"/>
      <c r="D54" s="168"/>
      <c r="E54" s="168"/>
      <c r="F54" s="168"/>
      <c r="G54" s="168"/>
      <c r="H54" s="168"/>
      <c r="I54" s="168"/>
      <c r="J54" s="168"/>
      <c r="K54" s="169"/>
    </row>
    <row r="55" spans="1:11" ht="18.600000000000001" thickBot="1" x14ac:dyDescent="0.35">
      <c r="A55" s="170" t="s">
        <v>63</v>
      </c>
      <c r="B55" s="171"/>
      <c r="C55" s="171"/>
      <c r="D55" s="171"/>
      <c r="E55" s="171"/>
      <c r="F55" s="171"/>
      <c r="G55" s="171"/>
      <c r="H55" s="171"/>
      <c r="I55" s="171"/>
      <c r="J55" s="171"/>
      <c r="K55" s="172"/>
    </row>
    <row r="56" spans="1:11" s="15" customFormat="1" ht="45" customHeight="1" thickBot="1" x14ac:dyDescent="0.35">
      <c r="A56" s="7" t="s">
        <v>11</v>
      </c>
      <c r="B56" s="87" t="s">
        <v>32</v>
      </c>
      <c r="C56" s="88"/>
      <c r="D56" s="10" t="s">
        <v>31</v>
      </c>
      <c r="E56" s="10" t="s">
        <v>30</v>
      </c>
      <c r="F56" s="10" t="s">
        <v>29</v>
      </c>
      <c r="G56" s="10" t="s">
        <v>28</v>
      </c>
      <c r="H56" s="89" t="s">
        <v>27</v>
      </c>
      <c r="I56" s="7" t="s">
        <v>26</v>
      </c>
      <c r="J56" s="12" t="s">
        <v>25</v>
      </c>
      <c r="K56" s="13" t="s">
        <v>24</v>
      </c>
    </row>
    <row r="57" spans="1:11" s="15" customFormat="1" ht="33" customHeight="1" x14ac:dyDescent="0.3">
      <c r="A57" s="173">
        <v>5.0999999999999996</v>
      </c>
      <c r="B57" s="175" t="s">
        <v>64</v>
      </c>
      <c r="C57" s="90"/>
      <c r="D57" s="129">
        <v>0</v>
      </c>
      <c r="E57" s="129">
        <v>0</v>
      </c>
      <c r="F57" s="129">
        <v>0</v>
      </c>
      <c r="G57" s="129">
        <v>0</v>
      </c>
      <c r="H57" s="152">
        <v>0</v>
      </c>
      <c r="I57" s="102">
        <f>SUM(D57*D58)+(E57*E58)+(F57*F58)+(G57*G58)+(H57*H58)</f>
        <v>0</v>
      </c>
      <c r="J57" s="104"/>
      <c r="K57" s="153"/>
    </row>
    <row r="58" spans="1:11" ht="15" thickBot="1" x14ac:dyDescent="0.35">
      <c r="A58" s="174"/>
      <c r="B58" s="176"/>
      <c r="C58" s="91" t="s">
        <v>14</v>
      </c>
      <c r="D58" s="92">
        <v>16</v>
      </c>
      <c r="E58" s="92">
        <v>16</v>
      </c>
      <c r="F58" s="92">
        <v>16</v>
      </c>
      <c r="G58" s="92">
        <v>16</v>
      </c>
      <c r="H58" s="93">
        <v>16</v>
      </c>
      <c r="I58" s="103"/>
      <c r="J58" s="105"/>
      <c r="K58" s="154"/>
    </row>
    <row r="59" spans="1:11" ht="15" thickBot="1" x14ac:dyDescent="0.35">
      <c r="A59" s="177">
        <v>5.2</v>
      </c>
      <c r="B59" s="179" t="s">
        <v>65</v>
      </c>
      <c r="C59" s="94"/>
      <c r="D59" s="129">
        <v>0</v>
      </c>
      <c r="E59" s="129">
        <v>0</v>
      </c>
      <c r="F59" s="129">
        <v>0</v>
      </c>
      <c r="G59" s="129">
        <v>0</v>
      </c>
      <c r="H59" s="152">
        <v>0</v>
      </c>
      <c r="I59" s="102">
        <f>SUM(D59*D60)+(E59*E60)+(F59*F60)+(G59*G60)+(H59*H60)</f>
        <v>0</v>
      </c>
      <c r="J59" s="105"/>
      <c r="K59" s="154"/>
    </row>
    <row r="60" spans="1:11" ht="15" thickBot="1" x14ac:dyDescent="0.35">
      <c r="A60" s="178"/>
      <c r="B60" s="180"/>
      <c r="C60" s="95" t="s">
        <v>14</v>
      </c>
      <c r="D60" s="55">
        <v>1</v>
      </c>
      <c r="E60" s="55">
        <v>1</v>
      </c>
      <c r="F60" s="55">
        <v>1</v>
      </c>
      <c r="G60" s="55">
        <v>1</v>
      </c>
      <c r="H60" s="96">
        <v>1</v>
      </c>
      <c r="I60" s="97"/>
      <c r="J60" s="106"/>
      <c r="K60" s="155"/>
    </row>
    <row r="61" spans="1:11" ht="15" thickBot="1" x14ac:dyDescent="0.35">
      <c r="A61" s="68"/>
      <c r="B61" s="69"/>
      <c r="C61" s="98"/>
      <c r="D61" s="98"/>
      <c r="E61" s="98"/>
      <c r="F61" s="69"/>
      <c r="G61" s="69"/>
      <c r="H61" s="69"/>
      <c r="I61" s="69"/>
      <c r="J61" s="69"/>
      <c r="K61" s="99"/>
    </row>
    <row r="62" spans="1:11" ht="18" x14ac:dyDescent="0.3">
      <c r="A62" s="158" t="s">
        <v>66</v>
      </c>
      <c r="B62" s="159"/>
      <c r="C62" s="159"/>
      <c r="D62" s="159"/>
      <c r="E62" s="159"/>
      <c r="F62" s="159"/>
      <c r="G62" s="159"/>
      <c r="H62" s="159"/>
      <c r="I62" s="159"/>
      <c r="J62" s="159"/>
      <c r="K62" s="160"/>
    </row>
    <row r="63" spans="1:11" s="100" customFormat="1" ht="36.75" customHeight="1" thickBot="1" x14ac:dyDescent="0.35">
      <c r="A63" s="161" t="s">
        <v>67</v>
      </c>
      <c r="B63" s="162"/>
      <c r="C63" s="162"/>
      <c r="D63" s="162"/>
      <c r="E63" s="162"/>
      <c r="F63" s="162"/>
      <c r="G63" s="162"/>
      <c r="H63" s="162"/>
      <c r="I63" s="162"/>
      <c r="J63" s="162"/>
      <c r="K63" s="163"/>
    </row>
    <row r="64" spans="1:11" ht="29.4" thickBot="1" x14ac:dyDescent="0.35">
      <c r="A64" s="70"/>
      <c r="B64" s="38"/>
      <c r="C64" s="38"/>
      <c r="D64" s="71" t="s">
        <v>45</v>
      </c>
      <c r="E64" s="110" t="s">
        <v>10</v>
      </c>
      <c r="F64" s="110" t="s">
        <v>9</v>
      </c>
      <c r="G64" s="110" t="s">
        <v>8</v>
      </c>
      <c r="H64" s="2"/>
      <c r="I64" s="120" t="s">
        <v>7</v>
      </c>
      <c r="J64" s="87" t="s">
        <v>25</v>
      </c>
      <c r="K64" s="11" t="s">
        <v>24</v>
      </c>
    </row>
    <row r="65" spans="1:11" ht="29.4" thickBot="1" x14ac:dyDescent="0.35">
      <c r="A65" s="116">
        <v>6.1</v>
      </c>
      <c r="B65" s="117" t="s">
        <v>6</v>
      </c>
      <c r="C65" s="107"/>
      <c r="D65" s="126">
        <v>0</v>
      </c>
      <c r="E65" s="126">
        <v>0</v>
      </c>
      <c r="F65" s="126">
        <v>0</v>
      </c>
      <c r="G65" s="126">
        <v>0</v>
      </c>
      <c r="H65" s="107"/>
      <c r="I65" s="32">
        <f>SUM(D65:H65)</f>
        <v>0</v>
      </c>
      <c r="J65" s="108" t="s">
        <v>68</v>
      </c>
      <c r="K65" s="156"/>
    </row>
    <row r="66" spans="1:11" ht="29.4" thickBot="1" x14ac:dyDescent="0.35">
      <c r="A66" s="111">
        <v>6.2</v>
      </c>
      <c r="B66" s="112" t="s">
        <v>5</v>
      </c>
      <c r="C66" s="5"/>
      <c r="D66" s="149">
        <v>0</v>
      </c>
      <c r="E66" s="149">
        <v>0</v>
      </c>
      <c r="F66" s="149">
        <v>0</v>
      </c>
      <c r="G66" s="149">
        <v>0</v>
      </c>
      <c r="H66" s="5"/>
      <c r="I66" s="121">
        <f t="shared" ref="I66:I72" si="4">SUM(D66:H66)</f>
        <v>0</v>
      </c>
      <c r="J66" s="109" t="s">
        <v>68</v>
      </c>
      <c r="K66" s="154"/>
    </row>
    <row r="67" spans="1:11" ht="58.2" thickBot="1" x14ac:dyDescent="0.35">
      <c r="A67" s="116">
        <v>6.3</v>
      </c>
      <c r="B67" s="118" t="s">
        <v>4</v>
      </c>
      <c r="C67" s="107"/>
      <c r="D67" s="126">
        <v>0</v>
      </c>
      <c r="E67" s="126">
        <v>0</v>
      </c>
      <c r="F67" s="126">
        <v>0</v>
      </c>
      <c r="G67" s="126">
        <v>0</v>
      </c>
      <c r="H67" s="107"/>
      <c r="I67" s="32">
        <f t="shared" si="4"/>
        <v>0</v>
      </c>
      <c r="J67" s="109" t="s">
        <v>68</v>
      </c>
      <c r="K67" s="154"/>
    </row>
    <row r="68" spans="1:11" ht="58.2" thickBot="1" x14ac:dyDescent="0.35">
      <c r="A68" s="111">
        <v>6.4</v>
      </c>
      <c r="B68" s="112" t="s">
        <v>69</v>
      </c>
      <c r="C68" s="113"/>
      <c r="D68" s="149">
        <v>0</v>
      </c>
      <c r="E68" s="149">
        <v>0</v>
      </c>
      <c r="F68" s="149">
        <v>0</v>
      </c>
      <c r="G68" s="149">
        <v>0</v>
      </c>
      <c r="H68" s="5"/>
      <c r="I68" s="121">
        <f t="shared" si="4"/>
        <v>0</v>
      </c>
      <c r="J68" s="109" t="s">
        <v>68</v>
      </c>
      <c r="K68" s="154"/>
    </row>
    <row r="69" spans="1:11" ht="58.2" thickBot="1" x14ac:dyDescent="0.35">
      <c r="A69" s="116">
        <v>6.5</v>
      </c>
      <c r="B69" s="118" t="s">
        <v>70</v>
      </c>
      <c r="C69" s="107"/>
      <c r="D69" s="126">
        <v>0</v>
      </c>
      <c r="E69" s="126">
        <v>0</v>
      </c>
      <c r="F69" s="126">
        <v>0</v>
      </c>
      <c r="G69" s="126">
        <v>0</v>
      </c>
      <c r="H69" s="107"/>
      <c r="I69" s="32">
        <f t="shared" si="4"/>
        <v>0</v>
      </c>
      <c r="J69" s="109" t="s">
        <v>68</v>
      </c>
      <c r="K69" s="154"/>
    </row>
    <row r="70" spans="1:11" ht="43.8" thickBot="1" x14ac:dyDescent="0.35">
      <c r="A70" s="111">
        <v>6.6</v>
      </c>
      <c r="B70" s="112" t="s">
        <v>3</v>
      </c>
      <c r="C70" s="5"/>
      <c r="D70" s="149">
        <v>0</v>
      </c>
      <c r="E70" s="149">
        <v>0</v>
      </c>
      <c r="F70" s="149">
        <v>0</v>
      </c>
      <c r="G70" s="149">
        <v>0</v>
      </c>
      <c r="H70" s="5"/>
      <c r="I70" s="121">
        <f t="shared" si="4"/>
        <v>0</v>
      </c>
      <c r="J70" s="109" t="s">
        <v>68</v>
      </c>
      <c r="K70" s="154"/>
    </row>
    <row r="71" spans="1:11" ht="29.4" thickBot="1" x14ac:dyDescent="0.35">
      <c r="A71" s="116">
        <v>6.7</v>
      </c>
      <c r="B71" s="118" t="s">
        <v>2</v>
      </c>
      <c r="C71" s="107"/>
      <c r="D71" s="126">
        <v>0</v>
      </c>
      <c r="E71" s="126">
        <v>0</v>
      </c>
      <c r="F71" s="126">
        <v>0</v>
      </c>
      <c r="G71" s="126">
        <v>0</v>
      </c>
      <c r="H71" s="107"/>
      <c r="I71" s="32">
        <f t="shared" si="4"/>
        <v>0</v>
      </c>
      <c r="J71" s="109" t="s">
        <v>68</v>
      </c>
      <c r="K71" s="154"/>
    </row>
    <row r="72" spans="1:11" ht="58.2" thickBot="1" x14ac:dyDescent="0.35">
      <c r="A72" s="114">
        <v>6.8</v>
      </c>
      <c r="B72" s="115" t="s">
        <v>0</v>
      </c>
      <c r="C72" s="69"/>
      <c r="D72" s="150">
        <v>0</v>
      </c>
      <c r="E72" s="150">
        <v>0</v>
      </c>
      <c r="F72" s="150">
        <v>0</v>
      </c>
      <c r="G72" s="150">
        <v>0</v>
      </c>
      <c r="H72" s="69"/>
      <c r="I72" s="122">
        <f t="shared" si="4"/>
        <v>0</v>
      </c>
      <c r="J72" s="119" t="s">
        <v>68</v>
      </c>
      <c r="K72" s="155"/>
    </row>
    <row r="73" spans="1:11" x14ac:dyDescent="0.3">
      <c r="A73" s="157"/>
      <c r="B73" s="157"/>
      <c r="C73" s="157"/>
      <c r="D73" s="157"/>
      <c r="E73" s="157"/>
      <c r="F73" s="157"/>
      <c r="G73" s="157"/>
      <c r="H73" s="157"/>
      <c r="I73" s="157"/>
      <c r="J73" s="157"/>
      <c r="K73" s="157"/>
    </row>
    <row r="74" spans="1:11" x14ac:dyDescent="0.3">
      <c r="A74" s="157"/>
      <c r="B74" s="157"/>
      <c r="C74" s="157"/>
      <c r="D74" s="157"/>
      <c r="E74" s="157"/>
      <c r="F74" s="157"/>
      <c r="G74" s="157"/>
      <c r="H74" s="157"/>
      <c r="I74" s="157"/>
      <c r="J74" s="157"/>
      <c r="K74" s="157"/>
    </row>
    <row r="75" spans="1:11" x14ac:dyDescent="0.3">
      <c r="A75" s="157"/>
      <c r="B75" s="157"/>
      <c r="C75" s="157"/>
      <c r="D75" s="157"/>
      <c r="E75" s="157"/>
      <c r="F75" s="157"/>
      <c r="G75" s="157"/>
      <c r="H75" s="157"/>
      <c r="I75" s="157"/>
      <c r="J75" s="157"/>
      <c r="K75" s="157"/>
    </row>
    <row r="76" spans="1:11" x14ac:dyDescent="0.3">
      <c r="A76" s="157"/>
      <c r="B76" s="157"/>
      <c r="C76" s="157"/>
      <c r="D76" s="157"/>
      <c r="E76" s="157"/>
      <c r="F76" s="157"/>
      <c r="G76" s="157"/>
      <c r="H76" s="157"/>
      <c r="I76" s="157"/>
      <c r="J76" s="157"/>
      <c r="K76" s="157"/>
    </row>
    <row r="77" spans="1:11" x14ac:dyDescent="0.3">
      <c r="A77" s="157"/>
      <c r="B77" s="157"/>
      <c r="C77" s="157"/>
      <c r="D77" s="157"/>
      <c r="E77" s="157"/>
      <c r="F77" s="157"/>
      <c r="G77" s="157"/>
      <c r="H77" s="157"/>
      <c r="I77" s="157"/>
      <c r="J77" s="157"/>
      <c r="K77" s="157"/>
    </row>
    <row r="78" spans="1:11" x14ac:dyDescent="0.3">
      <c r="A78" s="157"/>
      <c r="B78" s="157"/>
      <c r="C78" s="157"/>
      <c r="D78" s="157"/>
      <c r="E78" s="157"/>
      <c r="F78" s="157"/>
      <c r="G78" s="157"/>
      <c r="H78" s="157"/>
      <c r="I78" s="157"/>
      <c r="J78" s="157"/>
      <c r="K78" s="157"/>
    </row>
    <row r="79" spans="1:11" x14ac:dyDescent="0.3">
      <c r="A79" s="157"/>
      <c r="B79" s="157"/>
      <c r="C79" s="157"/>
      <c r="D79" s="157"/>
      <c r="E79" s="157"/>
      <c r="F79" s="157"/>
      <c r="G79" s="157"/>
      <c r="H79" s="157"/>
      <c r="I79" s="157"/>
      <c r="J79" s="157"/>
      <c r="K79" s="157"/>
    </row>
    <row r="80" spans="1:11" x14ac:dyDescent="0.3">
      <c r="A80" s="157"/>
      <c r="B80" s="157"/>
      <c r="C80" s="157"/>
      <c r="D80" s="157"/>
      <c r="E80" s="157"/>
      <c r="F80" s="157"/>
      <c r="G80" s="157"/>
      <c r="H80" s="157"/>
      <c r="I80" s="157"/>
      <c r="J80" s="157"/>
      <c r="K80" s="157"/>
    </row>
    <row r="81" spans="1:11" x14ac:dyDescent="0.3">
      <c r="A81" s="157"/>
      <c r="B81" s="157"/>
      <c r="C81" s="157"/>
      <c r="D81" s="157"/>
      <c r="E81" s="157"/>
      <c r="F81" s="157"/>
      <c r="G81" s="157"/>
      <c r="H81" s="157"/>
      <c r="I81" s="157"/>
      <c r="J81" s="157"/>
      <c r="K81" s="157"/>
    </row>
    <row r="82" spans="1:11" x14ac:dyDescent="0.3">
      <c r="A82" s="157"/>
      <c r="B82" s="157"/>
      <c r="C82" s="157"/>
      <c r="D82" s="157"/>
      <c r="E82" s="157"/>
      <c r="F82" s="157"/>
      <c r="G82" s="157"/>
      <c r="H82" s="157"/>
      <c r="I82" s="157"/>
      <c r="J82" s="157"/>
      <c r="K82" s="157"/>
    </row>
    <row r="83" spans="1:11" x14ac:dyDescent="0.3">
      <c r="A83" s="157"/>
      <c r="B83" s="157"/>
      <c r="C83" s="157"/>
      <c r="D83" s="157"/>
      <c r="E83" s="157"/>
      <c r="F83" s="157"/>
      <c r="G83" s="157"/>
      <c r="H83" s="157"/>
      <c r="I83" s="157"/>
      <c r="J83" s="157"/>
      <c r="K83" s="157"/>
    </row>
    <row r="84" spans="1:11" x14ac:dyDescent="0.3">
      <c r="A84" s="157"/>
      <c r="B84" s="157"/>
      <c r="C84" s="157"/>
      <c r="D84" s="157"/>
      <c r="E84" s="157"/>
      <c r="F84" s="157"/>
      <c r="G84" s="157"/>
      <c r="H84" s="157"/>
      <c r="I84" s="157"/>
      <c r="J84" s="157"/>
      <c r="K84" s="157"/>
    </row>
    <row r="85" spans="1:11" x14ac:dyDescent="0.3">
      <c r="A85" s="157"/>
      <c r="B85" s="157"/>
      <c r="C85" s="157"/>
      <c r="D85" s="157"/>
      <c r="E85" s="157"/>
      <c r="F85" s="157"/>
      <c r="G85" s="157"/>
      <c r="H85" s="157"/>
      <c r="I85" s="157"/>
      <c r="J85" s="157"/>
      <c r="K85" s="157"/>
    </row>
    <row r="86" spans="1:11" x14ac:dyDescent="0.3">
      <c r="A86" s="157"/>
      <c r="B86" s="157"/>
      <c r="C86" s="157"/>
      <c r="D86" s="157"/>
      <c r="E86" s="157"/>
      <c r="F86" s="157"/>
      <c r="G86" s="157"/>
      <c r="H86" s="157"/>
      <c r="I86" s="157"/>
      <c r="J86" s="157"/>
      <c r="K86" s="157"/>
    </row>
    <row r="87" spans="1:11" x14ac:dyDescent="0.3">
      <c r="A87" s="157"/>
      <c r="B87" s="157"/>
      <c r="C87" s="157"/>
      <c r="D87" s="157"/>
      <c r="E87" s="157"/>
      <c r="F87" s="157"/>
      <c r="G87" s="157"/>
      <c r="H87" s="157"/>
      <c r="I87" s="157"/>
      <c r="J87" s="157"/>
      <c r="K87" s="157"/>
    </row>
    <row r="88" spans="1:11" x14ac:dyDescent="0.3">
      <c r="A88" s="157"/>
      <c r="B88" s="157"/>
      <c r="C88" s="157"/>
      <c r="D88" s="157"/>
      <c r="E88" s="157"/>
      <c r="F88" s="157"/>
      <c r="G88" s="157"/>
      <c r="H88" s="157"/>
      <c r="I88" s="157"/>
      <c r="J88" s="157"/>
      <c r="K88" s="157"/>
    </row>
    <row r="89" spans="1:11" x14ac:dyDescent="0.3">
      <c r="A89" s="157"/>
      <c r="B89" s="157"/>
      <c r="C89" s="157"/>
      <c r="D89" s="157"/>
      <c r="E89" s="157"/>
      <c r="F89" s="157"/>
      <c r="G89" s="157"/>
      <c r="H89" s="157"/>
      <c r="I89" s="157"/>
      <c r="J89" s="157"/>
      <c r="K89" s="157"/>
    </row>
    <row r="90" spans="1:11" x14ac:dyDescent="0.3">
      <c r="A90" s="157"/>
      <c r="B90" s="157"/>
      <c r="C90" s="157"/>
      <c r="D90" s="157"/>
      <c r="E90" s="157"/>
      <c r="F90" s="157"/>
      <c r="G90" s="157"/>
      <c r="H90" s="157"/>
      <c r="I90" s="157"/>
      <c r="J90" s="157"/>
      <c r="K90" s="157"/>
    </row>
  </sheetData>
  <sheetProtection algorithmName="SHA-512" hashValue="zj65V/UGuNcSaNSDEreuq18Bco1INa7GJN/YLHrt44Sf1fazp8KFDRU4E5qFdCp5KNGxA0AiqU5IY0V0De1WtA==" saltValue="rf2wPQP/2ygN2qJxB7zWlQ==" spinCount="100000" sheet="1" objects="1" scenarios="1" selectLockedCells="1"/>
  <mergeCells count="45">
    <mergeCell ref="A10:K10"/>
    <mergeCell ref="A2:K2"/>
    <mergeCell ref="A3:D4"/>
    <mergeCell ref="E3:G3"/>
    <mergeCell ref="H3:K3"/>
    <mergeCell ref="E4:G4"/>
    <mergeCell ref="H4:K4"/>
    <mergeCell ref="A5:K5"/>
    <mergeCell ref="A6:K6"/>
    <mergeCell ref="A7:K7"/>
    <mergeCell ref="A8:K8"/>
    <mergeCell ref="A9:K9"/>
    <mergeCell ref="A29:K29"/>
    <mergeCell ref="A13:K13"/>
    <mergeCell ref="A15:A16"/>
    <mergeCell ref="B15:B16"/>
    <mergeCell ref="A17:A18"/>
    <mergeCell ref="B17:B18"/>
    <mergeCell ref="A20:C20"/>
    <mergeCell ref="A21:H21"/>
    <mergeCell ref="A22:K22"/>
    <mergeCell ref="A23:K23"/>
    <mergeCell ref="A26:C26"/>
    <mergeCell ref="A27:H27"/>
    <mergeCell ref="A51:H51"/>
    <mergeCell ref="A31:A32"/>
    <mergeCell ref="B31:B32"/>
    <mergeCell ref="J31:J34"/>
    <mergeCell ref="A33:A34"/>
    <mergeCell ref="B33:B34"/>
    <mergeCell ref="A35:C35"/>
    <mergeCell ref="A36:H36"/>
    <mergeCell ref="A38:K38"/>
    <mergeCell ref="A39:K39"/>
    <mergeCell ref="A49:H49"/>
    <mergeCell ref="A50:K50"/>
    <mergeCell ref="A62:K62"/>
    <mergeCell ref="A63:K63"/>
    <mergeCell ref="A53:K53"/>
    <mergeCell ref="A54:K54"/>
    <mergeCell ref="A55:K55"/>
    <mergeCell ref="A57:A58"/>
    <mergeCell ref="B57:B58"/>
    <mergeCell ref="A59:A60"/>
    <mergeCell ref="B59:B6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106d787-88a4-473c-bae4-32dc27b239e3" xsi:nil="true"/>
    <lcf76f155ced4ddcb4097134ff3c332f xmlns="1562df71-aecc-426d-b4d9-57ac48e93f5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633247BF2BB047B52D5FA583755087" ma:contentTypeVersion="16" ma:contentTypeDescription="Create a new document." ma:contentTypeScope="" ma:versionID="8d992ec1ac96d0f10f0cc99c56d53420">
  <xsd:schema xmlns:xsd="http://www.w3.org/2001/XMLSchema" xmlns:xs="http://www.w3.org/2001/XMLSchema" xmlns:p="http://schemas.microsoft.com/office/2006/metadata/properties" xmlns:ns2="1562df71-aecc-426d-b4d9-57ac48e93f53" xmlns:ns3="8106d787-88a4-473c-bae4-32dc27b239e3" targetNamespace="http://schemas.microsoft.com/office/2006/metadata/properties" ma:root="true" ma:fieldsID="9ca4dedfecef8a6e05b34cc879db1556" ns2:_="" ns3:_="">
    <xsd:import namespace="1562df71-aecc-426d-b4d9-57ac48e93f53"/>
    <xsd:import namespace="8106d787-88a4-473c-bae4-32dc27b239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62df71-aecc-426d-b4d9-57ac48e93f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e7f4717-d846-4234-8ecf-b4701f9a5b80"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06d787-88a4-473c-bae4-32dc27b239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11e0257-153d-47b4-a357-3fc27b0e2bc3}" ma:internalName="TaxCatchAll" ma:showField="CatchAllData" ma:web="8106d787-88a4-473c-bae4-32dc27b239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84EE0E-CEF5-41D7-A9F8-E10DA6C8D319}">
  <ds:schemaRefs>
    <ds:schemaRef ds:uri="http://schemas.microsoft.com/office/2006/metadata/properties"/>
    <ds:schemaRef ds:uri="http://schemas.microsoft.com/office/2006/documentManagement/types"/>
    <ds:schemaRef ds:uri="8106d787-88a4-473c-bae4-32dc27b239e3"/>
    <ds:schemaRef ds:uri="http://purl.org/dc/elements/1.1/"/>
    <ds:schemaRef ds:uri="http://schemas.microsoft.com/office/infopath/2007/PartnerControls"/>
    <ds:schemaRef ds:uri="http://schemas.openxmlformats.org/package/2006/metadata/core-properties"/>
    <ds:schemaRef ds:uri="http://purl.org/dc/terms/"/>
    <ds:schemaRef ds:uri="1562df71-aecc-426d-b4d9-57ac48e93f53"/>
    <ds:schemaRef ds:uri="http://www.w3.org/XML/1998/namespace"/>
    <ds:schemaRef ds:uri="http://purl.org/dc/dcmitype/"/>
  </ds:schemaRefs>
</ds:datastoreItem>
</file>

<file path=customXml/itemProps2.xml><?xml version="1.0" encoding="utf-8"?>
<ds:datastoreItem xmlns:ds="http://schemas.openxmlformats.org/officeDocument/2006/customXml" ds:itemID="{43F8938C-ECAA-44AC-BE6D-E8194ABDD624}">
  <ds:schemaRefs>
    <ds:schemaRef ds:uri="http://schemas.microsoft.com/sharepoint/v3/contenttype/forms"/>
  </ds:schemaRefs>
</ds:datastoreItem>
</file>

<file path=customXml/itemProps3.xml><?xml version="1.0" encoding="utf-8"?>
<ds:datastoreItem xmlns:ds="http://schemas.openxmlformats.org/officeDocument/2006/customXml" ds:itemID="{4B69DCE0-F9FE-4811-A2E5-B34CB445FF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62df71-aecc-426d-b4d9-57ac48e93f53"/>
    <ds:schemaRef ds:uri="8106d787-88a4-473c-bae4-32dc27b239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2 - Pricing Schedule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Hannigan</dc:creator>
  <cp:lastModifiedBy>Lorcan Perry</cp:lastModifiedBy>
  <dcterms:created xsi:type="dcterms:W3CDTF">2026-08-24T14:41:57Z</dcterms:created>
  <dcterms:modified xsi:type="dcterms:W3CDTF">2026-08-27T08:11:10Z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0x0101004E633247BF2BB047B52D5FA583755087</vt:lpwstr>
  </property>
  <property fmtid="{D5CDD505-2E9C-101B-9397-08002B2CF9AE}" pid="3" name="MediaServiceImageTags">
    <vt:lpwstr/>
  </property>
</Properties>
</file>