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P:\CorporateServices\TENDERS\Agency Services\1. 2026 KCETB Agency Services\1. Tender Docs Uploaded to eTenders\"/>
    </mc:Choice>
  </mc:AlternateContent>
  <xr:revisionPtr revIDLastSave="0" documentId="8_{7F4FE6A8-197F-49C4-A535-F0253EE060DA}" xr6:coauthVersionLast="47" xr6:coauthVersionMax="47" xr10:uidLastSave="{00000000-0000-0000-0000-000000000000}"/>
  <bookViews>
    <workbookView xWindow="-120" yWindow="-120" windowWidth="29040" windowHeight="15720" xr2:uid="{A3267D70-D38E-4399-A97C-1773C7F19B87}"/>
  </bookViews>
  <sheets>
    <sheet name="202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7" i="1" l="1"/>
  <c r="D90" i="1" s="1"/>
  <c r="D68" i="1"/>
  <c r="D92" i="1"/>
  <c r="D91" i="1"/>
  <c r="D89" i="1"/>
  <c r="D87" i="1"/>
  <c r="D86" i="1"/>
  <c r="D88" i="1" l="1"/>
  <c r="D23" i="1"/>
  <c r="D44" i="1"/>
  <c r="D34" i="1"/>
  <c r="D36" i="1" s="1"/>
  <c r="D46" i="1" l="1"/>
  <c r="D78" i="1"/>
  <c r="D12" i="1"/>
  <c r="D25" i="1" l="1"/>
  <c r="D80" i="1" l="1"/>
  <c r="D14" i="1"/>
  <c r="D93" i="1" l="1"/>
</calcChain>
</file>

<file path=xl/sharedStrings.xml><?xml version="1.0" encoding="utf-8"?>
<sst xmlns="http://schemas.openxmlformats.org/spreadsheetml/2006/main" count="124" uniqueCount="68">
  <si>
    <t>COST</t>
  </si>
  <si>
    <t>HOURLY RATE:</t>
  </si>
  <si>
    <t>Marks for the Cost Criteria will be allocated using the following formula:</t>
  </si>
  <si>
    <t>Lowest Tender Price</t>
  </si>
  <si>
    <t>A</t>
  </si>
  <si>
    <t>Tender Cost under Evaluation</t>
  </si>
  <si>
    <t>B</t>
  </si>
  <si>
    <t>Maximum Points available for Cost</t>
  </si>
  <si>
    <t>Formula employed</t>
  </si>
  <si>
    <t xml:space="preserve"> B</t>
  </si>
  <si>
    <t>4000 x A</t>
  </si>
  <si>
    <t>Name of Tenderer: ____________________________________________</t>
  </si>
  <si>
    <t>COST   €</t>
  </si>
  <si>
    <t>CLERICAL/ADMINISTRATIVE/ANCILLARY STAFF:</t>
  </si>
  <si>
    <r>
      <t>Quote Based on an Average Hourly Rate of 1</t>
    </r>
    <r>
      <rPr>
        <b/>
        <vertAlign val="superscript"/>
        <sz val="10"/>
        <color theme="1"/>
        <rFont val="Calibri"/>
        <family val="2"/>
      </rPr>
      <t>st</t>
    </r>
    <r>
      <rPr>
        <b/>
        <sz val="10"/>
        <color theme="1"/>
        <rFont val="Calibri"/>
        <family val="2"/>
      </rPr>
      <t xml:space="preserve"> Point and 39 Hours per week for tendering purposes</t>
    </r>
  </si>
  <si>
    <r>
      <t>Quote Based on an Average Hourly Rate of 1</t>
    </r>
    <r>
      <rPr>
        <b/>
        <vertAlign val="superscript"/>
        <sz val="10"/>
        <color theme="1"/>
        <rFont val="Calibri"/>
        <family val="2"/>
      </rPr>
      <t>st</t>
    </r>
    <r>
      <rPr>
        <b/>
        <sz val="10"/>
        <color theme="1"/>
        <rFont val="Calibri"/>
        <family val="2"/>
      </rPr>
      <t xml:space="preserve"> Point and </t>
    </r>
    <r>
      <rPr>
        <b/>
        <u/>
        <sz val="10"/>
        <color theme="1"/>
        <rFont val="Calibri"/>
        <family val="2"/>
      </rPr>
      <t>35</t>
    </r>
    <r>
      <rPr>
        <b/>
        <sz val="10"/>
        <color theme="1"/>
        <rFont val="Calibri"/>
        <family val="2"/>
      </rPr>
      <t xml:space="preserve"> Hours per week for tendering purposes</t>
    </r>
  </si>
  <si>
    <t xml:space="preserve">This figure should be transferred to Form of Tender in Tender Response Document </t>
  </si>
  <si>
    <t>Company Name :</t>
  </si>
  <si>
    <t>Company Address:</t>
  </si>
  <si>
    <t>Authorised Signature:</t>
  </si>
  <si>
    <t>Date:</t>
  </si>
  <si>
    <t>Insert % where relevant</t>
  </si>
  <si>
    <t>EMPLOYERS PRSI (based on 11.05%)</t>
  </si>
  <si>
    <t>HOLIDAY PAY (10 days Public Holidays)</t>
  </si>
  <si>
    <t>N/A</t>
  </si>
  <si>
    <t>Insert % rate where applicable</t>
  </si>
  <si>
    <t>PLEASE COMPLETE IN FULL  (complete this column using formula based on % rate used)          €</t>
  </si>
  <si>
    <t>PLEASE COMPLETE IN FULL  (complete this column using formula based on % rate used)                                                         €</t>
  </si>
  <si>
    <t>Please type in answer here: Eg: The agency fee is 8 % of the hourly rate only, ie:  13.88 X 8% = €1.11 ( €1.11 should be formulated in agency fee line below)</t>
  </si>
  <si>
    <t>The percentage fee in the relevant tables above must involve all elements of the recruitment process as set out above and must be based on the first point of the current salary scales noted below. No other/additional costs/fees/charges will be paid to the service provider under any circumstances.</t>
  </si>
  <si>
    <t>TOTAL COST FOR AGENCY FEES    (This cost will be used for evaluation purposes)</t>
  </si>
  <si>
    <t>Contact Email Address:</t>
  </si>
  <si>
    <t>Tender Competition for the Establishment of a Multi-party Framework Agreement  for RecruitmentAgency Services  - KCETB</t>
  </si>
  <si>
    <t xml:space="preserve">AGENCY FEE: (This must include ANY OTHER EMPLOYERS COSTS including pre-emplyment medicals, garda vetting etc. (see Appendix 2 Pricing Schedule in RFT) </t>
  </si>
  <si>
    <t>AGENCY FEE COSTS  HAVE AUTOMATICALLY TRANSFERED FROM THE TABLES ABOVE INTO RELEVANT COLUMN BELOW  (Maximum Score 4,000 marks)                                                                                                                                                    €</t>
  </si>
  <si>
    <r>
      <t xml:space="preserve">Please Note: </t>
    </r>
    <r>
      <rPr>
        <sz val="11"/>
        <color theme="1"/>
        <rFont val="Arial"/>
        <family val="2"/>
      </rPr>
      <t xml:space="preserve">Digital signatures </t>
    </r>
    <r>
      <rPr>
        <b/>
        <sz val="11"/>
        <color theme="1"/>
        <rFont val="Arial"/>
        <family val="2"/>
      </rPr>
      <t>will be</t>
    </r>
    <r>
      <rPr>
        <sz val="11"/>
        <color theme="1"/>
        <rFont val="Arial"/>
        <family val="2"/>
      </rPr>
      <t xml:space="preserve"> accepted</t>
    </r>
    <r>
      <rPr>
        <b/>
        <sz val="11"/>
        <color theme="1"/>
        <rFont val="Arial"/>
        <family val="2"/>
      </rPr>
      <t xml:space="preserve">. </t>
    </r>
    <r>
      <rPr>
        <b/>
        <sz val="11"/>
        <color rgb="FFFF0000"/>
        <rFont val="Arial"/>
        <family val="2"/>
      </rPr>
      <t>Typed Signature will not be accepted.</t>
    </r>
  </si>
  <si>
    <t>All prices quoted should be EXCLUSIVE of VAT</t>
  </si>
  <si>
    <t>TOTAL HOURLY COST TO KCETB :</t>
  </si>
  <si>
    <t>TOTAL HOURLY COST TO KCETB:</t>
  </si>
  <si>
    <t>HOLIDAY PAY (22 days Annual Leave)</t>
  </si>
  <si>
    <t>HOLIDAY PAY (22 days)</t>
  </si>
  <si>
    <r>
      <t>1</t>
    </r>
    <r>
      <rPr>
        <b/>
        <vertAlign val="superscript"/>
        <sz val="10"/>
        <color theme="1"/>
        <rFont val="Calibri"/>
        <family val="2"/>
      </rPr>
      <t>st</t>
    </r>
    <r>
      <rPr>
        <b/>
        <sz val="10"/>
        <color theme="1"/>
        <rFont val="Calibri"/>
        <family val="2"/>
      </rPr>
      <t xml:space="preserve"> Point Annual Salary:  €36,569, Weekly Rate €700.82</t>
    </r>
  </si>
  <si>
    <t xml:space="preserve"> </t>
  </si>
  <si>
    <t>Grade IV - €39,490</t>
  </si>
  <si>
    <t>Commi Chef (Instructor payscale)- €47,374</t>
  </si>
  <si>
    <t>Caretaker New Entrant - €37,389</t>
  </si>
  <si>
    <t>Cleaner New Entrant - €36,569</t>
  </si>
  <si>
    <t xml:space="preserve">AGENCY FEE: (This must include ANY OTHER EMPLOYERS COSTS including pre-employment medicals, garda vetting etc. (see Appendix 2 Pricing Schedule in RFT) </t>
  </si>
  <si>
    <r>
      <t>Quote Based on an Average Hourly Rate of 1</t>
    </r>
    <r>
      <rPr>
        <b/>
        <vertAlign val="superscript"/>
        <sz val="10"/>
        <color theme="1"/>
        <rFont val="Calibri"/>
        <family val="2"/>
      </rPr>
      <t>st</t>
    </r>
    <r>
      <rPr>
        <b/>
        <sz val="10"/>
        <color theme="1"/>
        <rFont val="Calibri"/>
        <family val="2"/>
      </rPr>
      <t xml:space="preserve"> Point and </t>
    </r>
    <r>
      <rPr>
        <b/>
        <u/>
        <sz val="10"/>
        <color theme="1"/>
        <rFont val="Calibri"/>
        <family val="2"/>
      </rPr>
      <t>35</t>
    </r>
    <r>
      <rPr>
        <b/>
        <sz val="10"/>
        <color theme="1"/>
        <rFont val="Calibri"/>
        <family val="2"/>
      </rPr>
      <t xml:space="preserve"> Hours per week for tendering purposes </t>
    </r>
    <r>
      <rPr>
        <b/>
        <sz val="10"/>
        <color rgb="FFFF0000"/>
        <rFont val="Calibri"/>
        <family val="2"/>
      </rPr>
      <t>(NOTE: Employer's PRSI will increase to 11.4% from 01/10/2026)</t>
    </r>
  </si>
  <si>
    <r>
      <rPr>
        <b/>
        <sz val="12"/>
        <color theme="1"/>
        <rFont val="Calibri"/>
        <family val="2"/>
      </rPr>
      <t>ADMINISTRATIVE GRADE 1V</t>
    </r>
    <r>
      <rPr>
        <b/>
        <sz val="10"/>
        <color theme="1"/>
        <rFont val="Calibri"/>
        <family val="2"/>
      </rPr>
      <t xml:space="preserve"> (Quote based on 1</t>
    </r>
    <r>
      <rPr>
        <b/>
        <vertAlign val="superscript"/>
        <sz val="10"/>
        <color theme="1"/>
        <rFont val="Calibri"/>
        <family val="2"/>
      </rPr>
      <t>st</t>
    </r>
    <r>
      <rPr>
        <b/>
        <sz val="10"/>
        <color theme="1"/>
        <rFont val="Calibri"/>
        <family val="2"/>
      </rPr>
      <t xml:space="preserve"> Point of Salary Scale Hourly Rate)</t>
    </r>
  </si>
  <si>
    <r>
      <rPr>
        <b/>
        <sz val="12"/>
        <color theme="1"/>
        <rFont val="Calibri"/>
        <family val="2"/>
      </rPr>
      <t>Cleaner New Entrant:</t>
    </r>
    <r>
      <rPr>
        <b/>
        <sz val="10"/>
        <color theme="1"/>
        <rFont val="Calibri"/>
        <family val="2"/>
      </rPr>
      <t xml:space="preserve">  (Quote based on 1</t>
    </r>
    <r>
      <rPr>
        <b/>
        <vertAlign val="superscript"/>
        <sz val="10"/>
        <color theme="1"/>
        <rFont val="Calibri"/>
        <family val="2"/>
      </rPr>
      <t>st</t>
    </r>
    <r>
      <rPr>
        <b/>
        <sz val="10"/>
        <color theme="1"/>
        <rFont val="Calibri"/>
        <family val="2"/>
      </rPr>
      <t xml:space="preserve"> Point of Salary Scale Hourly Rate)</t>
    </r>
  </si>
  <si>
    <r>
      <rPr>
        <b/>
        <sz val="12"/>
        <color theme="1"/>
        <rFont val="Calibri"/>
        <family val="2"/>
      </rPr>
      <t>ADMINISTRATIVE GRADE V</t>
    </r>
    <r>
      <rPr>
        <b/>
        <sz val="10"/>
        <color theme="1"/>
        <rFont val="Calibri"/>
        <family val="2"/>
      </rPr>
      <t xml:space="preserve"> (Quote based on 1</t>
    </r>
    <r>
      <rPr>
        <b/>
        <vertAlign val="superscript"/>
        <sz val="10"/>
        <color theme="1"/>
        <rFont val="Calibri"/>
        <family val="2"/>
      </rPr>
      <t>st</t>
    </r>
    <r>
      <rPr>
        <b/>
        <sz val="10"/>
        <color theme="1"/>
        <rFont val="Calibri"/>
        <family val="2"/>
      </rPr>
      <t xml:space="preserve"> Point of Salary Scale Hourly Rate)</t>
    </r>
  </si>
  <si>
    <r>
      <rPr>
        <b/>
        <sz val="12"/>
        <color theme="1"/>
        <rFont val="Calibri"/>
        <family val="2"/>
      </rPr>
      <t xml:space="preserve">SNA Special Needs Assistant - Casual - </t>
    </r>
    <r>
      <rPr>
        <b/>
        <sz val="10"/>
        <color theme="1"/>
        <rFont val="Calibri"/>
        <family val="2"/>
      </rPr>
      <t xml:space="preserve"> (Quote based Hourly Rate </t>
    </r>
    <r>
      <rPr>
        <b/>
        <sz val="10"/>
        <color theme="1"/>
        <rFont val="Aptos Narrow"/>
        <family val="2"/>
      </rPr>
      <t>€</t>
    </r>
    <r>
      <rPr>
        <b/>
        <sz val="10"/>
        <color theme="1"/>
        <rFont val="Calibri"/>
        <family val="2"/>
      </rPr>
      <t>17.45)</t>
    </r>
  </si>
  <si>
    <r>
      <t xml:space="preserve">Quote Based on an Average Hourly Rate and </t>
    </r>
    <r>
      <rPr>
        <b/>
        <u/>
        <sz val="10"/>
        <color theme="1"/>
        <rFont val="Calibri"/>
        <family val="2"/>
      </rPr>
      <t>32</t>
    </r>
    <r>
      <rPr>
        <b/>
        <sz val="10"/>
        <color theme="1"/>
        <rFont val="Calibri"/>
        <family val="2"/>
      </rPr>
      <t xml:space="preserve"> Hours per week for tendering purposes</t>
    </r>
  </si>
  <si>
    <t>Grade V - €52,762</t>
  </si>
  <si>
    <t>Administrative Grade 111 New Entrant -  €31,935</t>
  </si>
  <si>
    <r>
      <t>Commi Chef Instructor (Quote based on 1</t>
    </r>
    <r>
      <rPr>
        <b/>
        <vertAlign val="superscript"/>
        <sz val="10"/>
        <color rgb="FF000000"/>
        <rFont val="Calibri"/>
        <family val="2"/>
        <scheme val="minor"/>
      </rPr>
      <t>st</t>
    </r>
    <r>
      <rPr>
        <b/>
        <sz val="10"/>
        <color rgb="FF000000"/>
        <rFont val="Calibri"/>
        <family val="2"/>
        <scheme val="minor"/>
      </rPr>
      <t xml:space="preserve"> Point of Salary Scale Hourly Rate)</t>
    </r>
  </si>
  <si>
    <r>
      <t>Quote Based on an Average Hourly Rate of 1</t>
    </r>
    <r>
      <rPr>
        <b/>
        <vertAlign val="superscript"/>
        <sz val="10"/>
        <color rgb="FF000000"/>
        <rFont val="Calibri"/>
        <family val="2"/>
        <scheme val="minor"/>
      </rPr>
      <t>st</t>
    </r>
    <r>
      <rPr>
        <b/>
        <sz val="10"/>
        <color rgb="FF000000"/>
        <rFont val="Calibri"/>
        <family val="2"/>
        <scheme val="minor"/>
      </rPr>
      <t xml:space="preserve"> Point and 35 Hours per week for tendering purposes</t>
    </r>
  </si>
  <si>
    <r>
      <t>1</t>
    </r>
    <r>
      <rPr>
        <b/>
        <vertAlign val="superscript"/>
        <sz val="10"/>
        <color rgb="FF000000"/>
        <rFont val="Calibri"/>
        <family val="2"/>
        <scheme val="minor"/>
      </rPr>
      <t>st</t>
    </r>
    <r>
      <rPr>
        <b/>
        <sz val="10"/>
        <color rgb="FF000000"/>
        <rFont val="Calibri"/>
        <family val="2"/>
        <scheme val="minor"/>
      </rPr>
      <t xml:space="preserve"> Point Annual Salary:  €47,374</t>
    </r>
  </si>
  <si>
    <r>
      <t>CARETAKER NEW ENTRANT:   (Quote based on 1</t>
    </r>
    <r>
      <rPr>
        <b/>
        <vertAlign val="superscript"/>
        <sz val="10"/>
        <color rgb="FF000000"/>
        <rFont val="Calibri"/>
        <family val="2"/>
        <scheme val="minor"/>
      </rPr>
      <t>st</t>
    </r>
    <r>
      <rPr>
        <b/>
        <sz val="10"/>
        <color rgb="FF000000"/>
        <rFont val="Calibri"/>
        <family val="2"/>
        <scheme val="minor"/>
      </rPr>
      <t xml:space="preserve"> Point of Salary Scale Hourly Rate)</t>
    </r>
  </si>
  <si>
    <r>
      <t>Quote Based on an Average Hourly Rate of 1</t>
    </r>
    <r>
      <rPr>
        <b/>
        <vertAlign val="superscript"/>
        <sz val="10"/>
        <color rgb="FF000000"/>
        <rFont val="Calibri"/>
        <family val="2"/>
        <scheme val="minor"/>
      </rPr>
      <t>st</t>
    </r>
    <r>
      <rPr>
        <b/>
        <sz val="10"/>
        <color rgb="FF000000"/>
        <rFont val="Calibri"/>
        <family val="2"/>
        <scheme val="minor"/>
      </rPr>
      <t xml:space="preserve"> Point and 39 Hours per week for tendering purposes</t>
    </r>
  </si>
  <si>
    <r>
      <t>1</t>
    </r>
    <r>
      <rPr>
        <b/>
        <vertAlign val="superscript"/>
        <sz val="10"/>
        <color rgb="FF000000"/>
        <rFont val="Calibri"/>
        <family val="2"/>
        <scheme val="minor"/>
      </rPr>
      <t>st</t>
    </r>
    <r>
      <rPr>
        <b/>
        <sz val="10"/>
        <color rgb="FF000000"/>
        <rFont val="Calibri"/>
        <family val="2"/>
        <scheme val="minor"/>
      </rPr>
      <t xml:space="preserve"> Point Annual Salary:  €37,389 , €716.54 per week</t>
    </r>
  </si>
  <si>
    <r>
      <t>1</t>
    </r>
    <r>
      <rPr>
        <b/>
        <vertAlign val="superscript"/>
        <sz val="11"/>
        <color theme="1"/>
        <rFont val="Calibri"/>
        <family val="2"/>
      </rPr>
      <t>st</t>
    </r>
    <r>
      <rPr>
        <b/>
        <sz val="11"/>
        <color theme="1"/>
        <rFont val="Calibri"/>
        <family val="2"/>
      </rPr>
      <t xml:space="preserve"> Point Annual Salary:  €39,490 Grade IV</t>
    </r>
  </si>
  <si>
    <r>
      <t>1</t>
    </r>
    <r>
      <rPr>
        <b/>
        <vertAlign val="superscript"/>
        <sz val="11"/>
        <color theme="1"/>
        <rFont val="Calibri"/>
        <family val="2"/>
      </rPr>
      <t>st</t>
    </r>
    <r>
      <rPr>
        <b/>
        <sz val="11"/>
        <color theme="1"/>
        <rFont val="Calibri"/>
        <family val="2"/>
      </rPr>
      <t xml:space="preserve"> Point Annual Salary:  €31,935 Clerical Officer</t>
    </r>
  </si>
  <si>
    <r>
      <t>1</t>
    </r>
    <r>
      <rPr>
        <b/>
        <vertAlign val="superscript"/>
        <sz val="11"/>
        <color theme="1"/>
        <rFont val="Calibri"/>
        <family val="2"/>
      </rPr>
      <t>st</t>
    </r>
    <r>
      <rPr>
        <b/>
        <sz val="11"/>
        <color theme="1"/>
        <rFont val="Calibri"/>
        <family val="2"/>
      </rPr>
      <t xml:space="preserve"> Point Annual Salary:  €52,762 Grade V</t>
    </r>
  </si>
  <si>
    <r>
      <t>Please state how the agency fee is calculated, eg:  The agency fee  is "x" % of the hourly rate only, or the agency fee  is "x" % of the total hourly rate+employers prsi+ holiday pay,</t>
    </r>
    <r>
      <rPr>
        <b/>
        <sz val="10"/>
        <color rgb="FFFF0000"/>
        <rFont val="Calibri"/>
        <family val="2"/>
      </rPr>
      <t xml:space="preserve"> </t>
    </r>
    <r>
      <rPr>
        <b/>
        <sz val="10"/>
        <rFont val="Calibri"/>
        <family val="2"/>
      </rPr>
      <t>pension, etc.  You must give a formula based on the above agency fee cost, eg:(based on agency fee being 8% (for example purposes only): €13.88 x 8% = €1.13 or €13.88 + PRSI Cost + Holiday Pay Costs x 8% = €xx.xx</t>
    </r>
  </si>
  <si>
    <r>
      <t xml:space="preserve">SNA Casual - </t>
    </r>
    <r>
      <rPr>
        <sz val="10"/>
        <color theme="1"/>
        <rFont val="Aptos Narrow"/>
        <family val="2"/>
      </rPr>
      <t>€</t>
    </r>
    <r>
      <rPr>
        <sz val="10"/>
        <color theme="1"/>
        <rFont val="Calibri"/>
        <family val="2"/>
      </rPr>
      <t>19.41 hourly</t>
    </r>
  </si>
  <si>
    <r>
      <t xml:space="preserve">APPENDIX 2 - PRICING SCHEDULE - </t>
    </r>
    <r>
      <rPr>
        <b/>
        <sz val="18"/>
        <color rgb="FFFF0000"/>
        <rFont val="Calibri"/>
        <family val="2"/>
        <scheme val="minor"/>
      </rPr>
      <t xml:space="preserve">MUST be completed in FULL </t>
    </r>
    <r>
      <rPr>
        <b/>
        <sz val="18"/>
        <color theme="1"/>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</si>
</sst>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quot;€&quot;#,##0.00"/>
  </numFmts>
  <fonts count="32" x14ac:knownFonts="1">
    <font>
      <sz val="11"/>
      <color theme="1"/>
      <name val="Calibri"/>
      <family val="2"/>
      <scheme val="minor"/>
    </font>
    <font>
      <b/>
      <sz val="11"/>
      <color theme="1"/>
      <name val="Calibri"/>
      <family val="2"/>
      <scheme val="minor"/>
    </font>
    <font>
      <b/>
      <sz val="11"/>
      <color theme="1"/>
      <name val="Arial Black"/>
      <family val="2"/>
    </font>
    <font>
      <b/>
      <sz val="10"/>
      <color theme="1"/>
      <name val="Calibri"/>
      <family val="2"/>
    </font>
    <font>
      <b/>
      <vertAlign val="superscript"/>
      <sz val="10"/>
      <color theme="1"/>
      <name val="Calibri"/>
      <family val="2"/>
    </font>
    <font>
      <b/>
      <sz val="10"/>
      <color theme="1"/>
      <name val="Arial Black"/>
      <family val="2"/>
    </font>
    <font>
      <sz val="10"/>
      <color theme="1"/>
      <name val="Calibri"/>
      <family val="2"/>
    </font>
    <font>
      <i/>
      <sz val="11"/>
      <color theme="1"/>
      <name val="Calibri"/>
      <family val="2"/>
      <scheme val="minor"/>
    </font>
    <font>
      <b/>
      <sz val="10.5"/>
      <color rgb="FFE9E9E3"/>
      <name val="Arial"/>
      <family val="2"/>
    </font>
    <font>
      <b/>
      <sz val="10.5"/>
      <color rgb="FF038B91"/>
      <name val="Arial"/>
      <family val="2"/>
    </font>
    <font>
      <b/>
      <sz val="11"/>
      <color theme="1"/>
      <name val="Arial"/>
      <family val="2"/>
    </font>
    <font>
      <b/>
      <sz val="18"/>
      <color theme="1"/>
      <name val="Calibri"/>
      <family val="2"/>
      <scheme val="minor"/>
    </font>
    <font>
      <b/>
      <sz val="14"/>
      <color theme="1"/>
      <name val="Calibri"/>
      <family val="2"/>
      <scheme val="minor"/>
    </font>
    <font>
      <b/>
      <sz val="10"/>
      <name val="Calibri"/>
      <family val="2"/>
    </font>
    <font>
      <b/>
      <u/>
      <sz val="10"/>
      <color theme="1"/>
      <name val="Calibri"/>
      <family val="2"/>
    </font>
    <font>
      <sz val="11"/>
      <color theme="1"/>
      <name val="Arial"/>
      <family val="2"/>
    </font>
    <font>
      <b/>
      <sz val="12"/>
      <color theme="1"/>
      <name val="Calibri"/>
      <family val="2"/>
    </font>
    <font>
      <b/>
      <sz val="11"/>
      <color rgb="FFFF0000"/>
      <name val="Arial"/>
      <family val="2"/>
    </font>
    <font>
      <b/>
      <sz val="16"/>
      <color theme="1"/>
      <name val="Calibri"/>
      <family val="2"/>
      <scheme val="minor"/>
    </font>
    <font>
      <b/>
      <sz val="10"/>
      <color rgb="FFFF0000"/>
      <name val="Calibri"/>
      <family val="2"/>
    </font>
    <font>
      <b/>
      <sz val="11"/>
      <color theme="1"/>
      <name val="Calibri"/>
      <family val="2"/>
    </font>
    <font>
      <b/>
      <sz val="10"/>
      <color theme="1"/>
      <name val="Aptos Narrow"/>
      <family val="2"/>
    </font>
    <font>
      <sz val="8"/>
      <name val="Calibri"/>
      <family val="2"/>
      <scheme val="minor"/>
    </font>
    <font>
      <sz val="10"/>
      <color theme="1"/>
      <name val="Aptos Narrow"/>
      <family val="2"/>
    </font>
    <font>
      <b/>
      <sz val="11"/>
      <color rgb="FF000000"/>
      <name val="Calibri"/>
      <family val="2"/>
      <scheme val="minor"/>
    </font>
    <font>
      <b/>
      <sz val="10"/>
      <color rgb="FF000000"/>
      <name val="Calibri"/>
      <family val="2"/>
      <scheme val="minor"/>
    </font>
    <font>
      <b/>
      <vertAlign val="superscript"/>
      <sz val="10"/>
      <color rgb="FF000000"/>
      <name val="Calibri"/>
      <family val="2"/>
      <scheme val="minor"/>
    </font>
    <font>
      <b/>
      <vertAlign val="superscript"/>
      <sz val="11"/>
      <color theme="1"/>
      <name val="Calibri"/>
      <family val="2"/>
    </font>
    <font>
      <b/>
      <sz val="10"/>
      <color rgb="FF000000"/>
      <name val="Arial Black"/>
      <family val="2"/>
    </font>
    <font>
      <b/>
      <sz val="20"/>
      <color theme="1"/>
      <name val="Calibri"/>
      <family val="2"/>
      <scheme val="minor"/>
    </font>
    <font>
      <sz val="20"/>
      <color theme="1"/>
      <name val="Calibri"/>
      <family val="2"/>
      <scheme val="minor"/>
    </font>
    <font>
      <b/>
      <sz val="18"/>
      <color rgb="FFFF0000"/>
      <name val="Calibri"/>
      <family val="2"/>
      <scheme val="minor"/>
    </font>
  </fonts>
  <fills count="13">
    <fill>
      <patternFill patternType="none"/>
    </fill>
    <fill>
      <patternFill patternType="gray125"/>
    </fill>
    <fill>
      <patternFill patternType="solid">
        <fgColor rgb="FFD9D9D9"/>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39997558519241921"/>
        <bgColor indexed="64"/>
      </patternFill>
    </fill>
    <fill>
      <patternFill patternType="solid">
        <fgColor theme="7" tint="0.59999389629810485"/>
        <bgColor indexed="64"/>
      </patternFill>
    </fill>
    <fill>
      <patternFill patternType="solid">
        <fgColor rgb="FF038B91"/>
        <bgColor indexed="64"/>
      </patternFill>
    </fill>
    <fill>
      <patternFill patternType="solid">
        <fgColor rgb="FFE9E9E3"/>
        <bgColor indexed="64"/>
      </patternFill>
    </fill>
    <fill>
      <patternFill patternType="solid">
        <fgColor rgb="FFDDEBF7"/>
        <bgColor rgb="FF000000"/>
      </patternFill>
    </fill>
    <fill>
      <patternFill patternType="solid">
        <fgColor rgb="FFD9D9D9"/>
        <bgColor rgb="FF000000"/>
      </patternFill>
    </fill>
    <fill>
      <patternFill patternType="solid">
        <fgColor rgb="FFE2EFDA"/>
        <bgColor rgb="FF000000"/>
      </patternFill>
    </fill>
  </fills>
  <borders count="22">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rgb="FFFFFFFF"/>
      </left>
      <right style="medium">
        <color rgb="FF17665C"/>
      </right>
      <top style="medium">
        <color rgb="FFFFFFFF"/>
      </top>
      <bottom style="medium">
        <color rgb="FFFFFFFF"/>
      </bottom>
      <diagonal/>
    </border>
    <border>
      <left/>
      <right style="medium">
        <color rgb="FF17665C"/>
      </right>
      <top style="medium">
        <color rgb="FF17665C"/>
      </top>
      <bottom style="medium">
        <color rgb="FF17665C"/>
      </bottom>
      <diagonal/>
    </border>
    <border>
      <left style="medium">
        <color rgb="FFFFFFFF"/>
      </left>
      <right style="medium">
        <color rgb="FF17665C"/>
      </right>
      <top/>
      <bottom style="medium">
        <color rgb="FFFFFFFF"/>
      </bottom>
      <diagonal/>
    </border>
    <border>
      <left/>
      <right style="medium">
        <color rgb="FF17665C"/>
      </right>
      <top/>
      <bottom style="medium">
        <color rgb="FF17665C"/>
      </bottom>
      <diagonal/>
    </border>
    <border>
      <left/>
      <right style="medium">
        <color rgb="FF17665C"/>
      </right>
      <top/>
      <bottom/>
      <diagonal/>
    </border>
    <border>
      <left style="medium">
        <color rgb="FFFFFFFF"/>
      </left>
      <right style="medium">
        <color rgb="FF17665C"/>
      </right>
      <top style="medium">
        <color rgb="FFFFFFFF"/>
      </top>
      <bottom/>
      <diagonal/>
    </border>
    <border>
      <left/>
      <right/>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2">
    <xf numFmtId="0" fontId="0" fillId="0" borderId="0" xfId="0"/>
    <xf numFmtId="0" fontId="2" fillId="0" borderId="0" xfId="0" applyFont="1" applyAlignment="1">
      <alignment vertical="center"/>
    </xf>
    <xf numFmtId="0" fontId="5" fillId="2" borderId="4" xfId="0" applyFont="1" applyFill="1" applyBorder="1" applyAlignment="1">
      <alignment vertical="center" wrapText="1"/>
    </xf>
    <xf numFmtId="0" fontId="3" fillId="2" borderId="5" xfId="0" applyFont="1" applyFill="1" applyBorder="1" applyAlignment="1">
      <alignment vertical="center" wrapText="1"/>
    </xf>
    <xf numFmtId="0" fontId="3" fillId="0" borderId="4" xfId="0" applyFont="1" applyBorder="1" applyAlignment="1">
      <alignment vertical="center" wrapText="1"/>
    </xf>
    <xf numFmtId="0" fontId="1" fillId="0" borderId="0" xfId="0" applyFont="1" applyAlignment="1">
      <alignment vertical="center"/>
    </xf>
    <xf numFmtId="0" fontId="3" fillId="2" borderId="4" xfId="0" applyFont="1" applyFill="1" applyBorder="1" applyAlignment="1">
      <alignment vertical="center" wrapText="1"/>
    </xf>
    <xf numFmtId="0" fontId="3" fillId="3" borderId="3" xfId="0" applyFont="1" applyFill="1" applyBorder="1" applyAlignment="1">
      <alignment vertical="center" wrapText="1"/>
    </xf>
    <xf numFmtId="0" fontId="0" fillId="0" borderId="0" xfId="0" applyAlignment="1">
      <alignment vertical="center" wrapText="1"/>
    </xf>
    <xf numFmtId="0" fontId="7" fillId="0" borderId="0" xfId="0" applyFont="1" applyAlignment="1">
      <alignment horizontal="justify" vertical="center" wrapText="1"/>
    </xf>
    <xf numFmtId="0" fontId="0" fillId="0" borderId="0" xfId="0" applyAlignment="1">
      <alignment horizontal="justify" vertical="center" wrapText="1"/>
    </xf>
    <xf numFmtId="0" fontId="8" fillId="8" borderId="6" xfId="0" applyFont="1" applyFill="1" applyBorder="1" applyAlignment="1">
      <alignment vertical="center"/>
    </xf>
    <xf numFmtId="0" fontId="9" fillId="9" borderId="7" xfId="0" applyFont="1" applyFill="1" applyBorder="1" applyAlignment="1">
      <alignment horizontal="center" vertical="center"/>
    </xf>
    <xf numFmtId="0" fontId="8" fillId="8" borderId="8" xfId="0" applyFont="1" applyFill="1" applyBorder="1" applyAlignment="1">
      <alignment vertical="center"/>
    </xf>
    <xf numFmtId="0" fontId="9" fillId="9" borderId="9" xfId="0" applyFont="1" applyFill="1" applyBorder="1" applyAlignment="1">
      <alignment horizontal="center" vertical="center"/>
    </xf>
    <xf numFmtId="0" fontId="9" fillId="9" borderId="10" xfId="0" applyFont="1" applyFill="1" applyBorder="1" applyAlignment="1">
      <alignment horizontal="center" vertical="center" wrapText="1"/>
    </xf>
    <xf numFmtId="0" fontId="9" fillId="9" borderId="9" xfId="0" applyFont="1" applyFill="1" applyBorder="1" applyAlignment="1">
      <alignment horizontal="center" vertical="center" wrapText="1"/>
    </xf>
    <xf numFmtId="0" fontId="10" fillId="0" borderId="0" xfId="0" applyFont="1" applyAlignment="1">
      <alignment horizontal="justify" vertical="center"/>
    </xf>
    <xf numFmtId="0" fontId="12" fillId="0" borderId="0" xfId="0" applyFont="1"/>
    <xf numFmtId="0" fontId="1" fillId="0" borderId="0" xfId="0" applyFont="1" applyAlignment="1">
      <alignment horizontal="center"/>
    </xf>
    <xf numFmtId="0" fontId="1" fillId="5" borderId="0" xfId="0" applyFont="1" applyFill="1" applyAlignment="1">
      <alignment horizontal="center"/>
    </xf>
    <xf numFmtId="0" fontId="1" fillId="7" borderId="0" xfId="0" applyFont="1" applyFill="1" applyAlignment="1">
      <alignment horizontal="center"/>
    </xf>
    <xf numFmtId="0" fontId="3" fillId="5" borderId="4" xfId="0" applyFont="1" applyFill="1" applyBorder="1" applyAlignment="1">
      <alignment vertical="center" wrapText="1"/>
    </xf>
    <xf numFmtId="0" fontId="3" fillId="4" borderId="4" xfId="0" applyFont="1" applyFill="1" applyBorder="1" applyAlignment="1">
      <alignment vertical="center" wrapText="1"/>
    </xf>
    <xf numFmtId="0" fontId="13" fillId="7" borderId="4" xfId="0" applyFont="1" applyFill="1" applyBorder="1" applyAlignment="1">
      <alignment vertical="center" wrapText="1"/>
    </xf>
    <xf numFmtId="0" fontId="1" fillId="3" borderId="0" xfId="0" applyFont="1" applyFill="1" applyAlignment="1">
      <alignment wrapText="1"/>
    </xf>
    <xf numFmtId="164" fontId="6" fillId="0" borderId="3" xfId="0" applyNumberFormat="1" applyFont="1" applyBorder="1" applyAlignment="1">
      <alignment vertical="center" wrapText="1"/>
    </xf>
    <xf numFmtId="164" fontId="6" fillId="0" borderId="5" xfId="0" applyNumberFormat="1" applyFont="1" applyBorder="1" applyAlignment="1">
      <alignment vertical="center" wrapText="1"/>
    </xf>
    <xf numFmtId="164" fontId="0" fillId="3" borderId="3" xfId="0" applyNumberFormat="1" applyFill="1" applyBorder="1"/>
    <xf numFmtId="164" fontId="3" fillId="0" borderId="5" xfId="0" applyNumberFormat="1" applyFont="1" applyBorder="1" applyAlignment="1">
      <alignment horizontal="right" vertical="center" wrapText="1"/>
    </xf>
    <xf numFmtId="164" fontId="3" fillId="4" borderId="5" xfId="0" applyNumberFormat="1" applyFont="1" applyFill="1" applyBorder="1" applyAlignment="1">
      <alignment horizontal="right" vertical="center" wrapText="1"/>
    </xf>
    <xf numFmtId="164" fontId="3" fillId="5" borderId="5" xfId="0" applyNumberFormat="1" applyFont="1" applyFill="1" applyBorder="1" applyAlignment="1">
      <alignment horizontal="right" vertical="center" wrapText="1"/>
    </xf>
    <xf numFmtId="164" fontId="3" fillId="0" borderId="5" xfId="0" applyNumberFormat="1" applyFont="1" applyBorder="1" applyAlignment="1">
      <alignment vertical="center" wrapText="1"/>
    </xf>
    <xf numFmtId="164" fontId="13" fillId="7" borderId="5" xfId="0" applyNumberFormat="1" applyFont="1" applyFill="1" applyBorder="1" applyAlignment="1">
      <alignment vertical="center" wrapText="1"/>
    </xf>
    <xf numFmtId="0" fontId="13" fillId="0" borderId="0" xfId="0" applyFont="1" applyAlignment="1">
      <alignment vertical="center" wrapText="1"/>
    </xf>
    <xf numFmtId="164" fontId="13" fillId="0" borderId="0" xfId="0" applyNumberFormat="1" applyFont="1" applyAlignment="1">
      <alignment vertical="center" wrapText="1"/>
    </xf>
    <xf numFmtId="0" fontId="13" fillId="7" borderId="1" xfId="0" applyFont="1" applyFill="1" applyBorder="1" applyAlignment="1">
      <alignment vertical="center" wrapText="1"/>
    </xf>
    <xf numFmtId="164" fontId="13" fillId="7" borderId="1" xfId="0" applyNumberFormat="1" applyFont="1" applyFill="1" applyBorder="1" applyAlignment="1">
      <alignment vertical="top" wrapText="1"/>
    </xf>
    <xf numFmtId="0" fontId="15" fillId="0" borderId="0" xfId="0" applyFont="1" applyAlignment="1">
      <alignment horizontal="left" vertical="center"/>
    </xf>
    <xf numFmtId="0" fontId="3" fillId="0" borderId="5" xfId="0" applyFont="1" applyBorder="1" applyAlignment="1">
      <alignment vertical="center" wrapText="1"/>
    </xf>
    <xf numFmtId="0" fontId="3" fillId="4" borderId="5" xfId="0" applyFont="1" applyFill="1" applyBorder="1" applyAlignment="1">
      <alignment vertical="center" wrapText="1"/>
    </xf>
    <xf numFmtId="0" fontId="3" fillId="5" borderId="5" xfId="0" applyFont="1" applyFill="1" applyBorder="1" applyAlignment="1">
      <alignment vertical="center" wrapText="1"/>
    </xf>
    <xf numFmtId="0" fontId="13" fillId="7" borderId="5" xfId="0" applyFont="1" applyFill="1" applyBorder="1" applyAlignment="1">
      <alignment vertical="center" wrapText="1"/>
    </xf>
    <xf numFmtId="0" fontId="8" fillId="8" borderId="10" xfId="0" applyFont="1" applyFill="1" applyBorder="1" applyAlignment="1">
      <alignment vertical="center"/>
    </xf>
    <xf numFmtId="0" fontId="8" fillId="8" borderId="10" xfId="0" applyFont="1" applyFill="1" applyBorder="1" applyAlignment="1">
      <alignment vertical="center" wrapText="1"/>
    </xf>
    <xf numFmtId="0" fontId="3" fillId="2" borderId="5" xfId="0" applyFont="1" applyFill="1" applyBorder="1" applyAlignment="1">
      <alignment horizontal="center" vertical="center" wrapText="1"/>
    </xf>
    <xf numFmtId="0" fontId="3" fillId="0" borderId="5" xfId="0" applyFont="1" applyBorder="1" applyAlignment="1">
      <alignment horizontal="center" vertical="center" wrapText="1"/>
    </xf>
    <xf numFmtId="164" fontId="13" fillId="7" borderId="2" xfId="0" applyNumberFormat="1" applyFont="1" applyFill="1" applyBorder="1" applyAlignment="1">
      <alignment vertical="top" wrapText="1"/>
    </xf>
    <xf numFmtId="0" fontId="10" fillId="3" borderId="2" xfId="0" applyFont="1" applyFill="1" applyBorder="1" applyAlignment="1">
      <alignment vertical="center"/>
    </xf>
    <xf numFmtId="0" fontId="16" fillId="3" borderId="1" xfId="0" applyFont="1" applyFill="1" applyBorder="1" applyAlignment="1">
      <alignment vertical="center" wrapText="1"/>
    </xf>
    <xf numFmtId="10" fontId="3" fillId="0" borderId="5" xfId="0" applyNumberFormat="1" applyFont="1" applyBorder="1" applyAlignment="1">
      <alignment horizontal="center" vertical="center" wrapText="1"/>
    </xf>
    <xf numFmtId="10" fontId="3" fillId="0" borderId="0" xfId="0" applyNumberFormat="1" applyFont="1" applyAlignment="1">
      <alignment horizontal="center" vertical="center" wrapText="1"/>
    </xf>
    <xf numFmtId="0" fontId="18" fillId="0" borderId="1" xfId="0" applyFont="1" applyBorder="1" applyAlignment="1">
      <alignment horizontal="center" wrapText="1"/>
    </xf>
    <xf numFmtId="0" fontId="11" fillId="0" borderId="0" xfId="0" applyFont="1"/>
    <xf numFmtId="0" fontId="6" fillId="0" borderId="3" xfId="0" applyFont="1" applyBorder="1" applyAlignment="1">
      <alignment horizontal="left" vertical="center" wrapText="1"/>
    </xf>
    <xf numFmtId="0" fontId="1" fillId="0" borderId="0" xfId="0" applyFont="1"/>
    <xf numFmtId="0" fontId="3" fillId="0" borderId="0" xfId="0" applyFont="1" applyAlignment="1">
      <alignment vertical="center" wrapText="1"/>
    </xf>
    <xf numFmtId="164" fontId="3" fillId="0" borderId="0" xfId="0" applyNumberFormat="1" applyFont="1" applyAlignment="1">
      <alignment horizontal="right" vertical="center" wrapText="1"/>
    </xf>
    <xf numFmtId="0" fontId="24" fillId="10" borderId="0" xfId="0" applyFont="1" applyFill="1" applyAlignment="1">
      <alignment horizontal="center"/>
    </xf>
    <xf numFmtId="0" fontId="24" fillId="0" borderId="0" xfId="0" applyFont="1" applyAlignment="1">
      <alignment horizontal="center"/>
    </xf>
    <xf numFmtId="0" fontId="25" fillId="11" borderId="4" xfId="0" applyFont="1" applyFill="1" applyBorder="1" applyAlignment="1">
      <alignment vertical="center" wrapText="1"/>
    </xf>
    <xf numFmtId="0" fontId="25" fillId="11" borderId="5" xfId="0" applyFont="1" applyFill="1" applyBorder="1" applyAlignment="1">
      <alignment vertical="center" wrapText="1"/>
    </xf>
    <xf numFmtId="0" fontId="25" fillId="11" borderId="5" xfId="0" applyFont="1" applyFill="1" applyBorder="1" applyAlignment="1">
      <alignment horizontal="center" vertical="center" wrapText="1"/>
    </xf>
    <xf numFmtId="0" fontId="25" fillId="0" borderId="4" xfId="0" applyFont="1" applyBorder="1" applyAlignment="1">
      <alignment vertical="center" wrapText="1"/>
    </xf>
    <xf numFmtId="0" fontId="25" fillId="0" borderId="5" xfId="0" applyFont="1" applyBorder="1" applyAlignment="1">
      <alignment horizontal="center" vertical="center" wrapText="1"/>
    </xf>
    <xf numFmtId="8" fontId="25" fillId="0" borderId="5" xfId="0" applyNumberFormat="1" applyFont="1" applyBorder="1" applyAlignment="1">
      <alignment horizontal="right" vertical="center" wrapText="1"/>
    </xf>
    <xf numFmtId="0" fontId="25" fillId="0" borderId="5" xfId="0" applyFont="1" applyBorder="1" applyAlignment="1">
      <alignment vertical="center" wrapText="1"/>
    </xf>
    <xf numFmtId="0" fontId="25" fillId="0" borderId="5" xfId="0" applyFont="1" applyBorder="1" applyAlignment="1">
      <alignment horizontal="right" vertical="center" wrapText="1"/>
    </xf>
    <xf numFmtId="10" fontId="25" fillId="0" borderId="5" xfId="0" applyNumberFormat="1" applyFont="1" applyBorder="1" applyAlignment="1">
      <alignment horizontal="center" vertical="center" wrapText="1"/>
    </xf>
    <xf numFmtId="0" fontId="25" fillId="10" borderId="4" xfId="0" applyFont="1" applyFill="1" applyBorder="1" applyAlignment="1">
      <alignment vertical="center" wrapText="1"/>
    </xf>
    <xf numFmtId="0" fontId="25" fillId="10" borderId="5" xfId="0" applyFont="1" applyFill="1" applyBorder="1" applyAlignment="1">
      <alignment vertical="center" wrapText="1"/>
    </xf>
    <xf numFmtId="8" fontId="25" fillId="10" borderId="5" xfId="0" applyNumberFormat="1" applyFont="1" applyFill="1" applyBorder="1" applyAlignment="1">
      <alignment horizontal="right" vertical="center" wrapText="1"/>
    </xf>
    <xf numFmtId="0" fontId="24" fillId="12" borderId="0" xfId="0" applyFont="1" applyFill="1" applyAlignment="1">
      <alignment horizontal="center"/>
    </xf>
    <xf numFmtId="0" fontId="25" fillId="12" borderId="4" xfId="0" applyFont="1" applyFill="1" applyBorder="1" applyAlignment="1">
      <alignment vertical="center" wrapText="1"/>
    </xf>
    <xf numFmtId="0" fontId="25" fillId="12" borderId="5" xfId="0" applyFont="1" applyFill="1" applyBorder="1" applyAlignment="1">
      <alignment vertical="center" wrapText="1"/>
    </xf>
    <xf numFmtId="8" fontId="25" fillId="12" borderId="5" xfId="0" applyNumberFormat="1" applyFont="1" applyFill="1" applyBorder="1" applyAlignment="1">
      <alignment horizontal="right" vertical="center" wrapText="1"/>
    </xf>
    <xf numFmtId="0" fontId="6" fillId="0" borderId="13" xfId="0" applyFont="1" applyBorder="1" applyAlignment="1">
      <alignment horizontal="left" vertical="center" wrapText="1"/>
    </xf>
    <xf numFmtId="0" fontId="1" fillId="0" borderId="21" xfId="0" applyFont="1" applyBorder="1" applyAlignment="1">
      <alignment horizontal="center"/>
    </xf>
    <xf numFmtId="0" fontId="28" fillId="11" borderId="4" xfId="0" applyFont="1" applyFill="1" applyBorder="1" applyAlignment="1">
      <alignment vertical="center" wrapText="1"/>
    </xf>
    <xf numFmtId="0" fontId="29" fillId="0" borderId="0" xfId="0" applyFont="1"/>
    <xf numFmtId="0" fontId="30" fillId="0" borderId="0" xfId="0" applyFont="1"/>
    <xf numFmtId="0" fontId="25" fillId="10" borderId="2" xfId="0" applyFont="1" applyFill="1" applyBorder="1" applyAlignment="1">
      <alignment vertical="center" wrapText="1"/>
    </xf>
    <xf numFmtId="0" fontId="25" fillId="10" borderId="13" xfId="0" applyFont="1" applyFill="1" applyBorder="1" applyAlignment="1">
      <alignment vertical="center" wrapText="1"/>
    </xf>
    <xf numFmtId="0" fontId="25" fillId="11" borderId="2" xfId="0" applyFont="1" applyFill="1" applyBorder="1" applyAlignment="1">
      <alignment vertical="center" wrapText="1"/>
    </xf>
    <xf numFmtId="0" fontId="25" fillId="11" borderId="13" xfId="0" applyFont="1" applyFill="1" applyBorder="1" applyAlignment="1">
      <alignment vertical="center" wrapText="1"/>
    </xf>
    <xf numFmtId="0" fontId="25" fillId="12" borderId="2" xfId="0" applyFont="1" applyFill="1" applyBorder="1" applyAlignment="1">
      <alignment vertical="center" wrapText="1"/>
    </xf>
    <xf numFmtId="0" fontId="25" fillId="12" borderId="13" xfId="0" applyFont="1" applyFill="1" applyBorder="1" applyAlignment="1">
      <alignment vertical="center" wrapText="1"/>
    </xf>
    <xf numFmtId="0" fontId="3" fillId="5" borderId="2" xfId="0" applyFont="1" applyFill="1" applyBorder="1" applyAlignment="1">
      <alignment vertical="center" wrapText="1"/>
    </xf>
    <xf numFmtId="0" fontId="3" fillId="5" borderId="13" xfId="0" applyFont="1" applyFill="1" applyBorder="1" applyAlignment="1">
      <alignment vertical="center" wrapText="1"/>
    </xf>
    <xf numFmtId="0" fontId="3" fillId="5" borderId="3" xfId="0" applyFont="1" applyFill="1" applyBorder="1" applyAlignment="1">
      <alignment vertical="center" wrapText="1"/>
    </xf>
    <xf numFmtId="0" fontId="3" fillId="2" borderId="2" xfId="0" applyFont="1" applyFill="1" applyBorder="1" applyAlignment="1">
      <alignment vertical="center" wrapText="1"/>
    </xf>
    <xf numFmtId="0" fontId="3" fillId="2" borderId="13" xfId="0" applyFont="1" applyFill="1" applyBorder="1" applyAlignment="1">
      <alignment vertical="center" wrapText="1"/>
    </xf>
    <xf numFmtId="0" fontId="3" fillId="2" borderId="3" xfId="0" applyFont="1" applyFill="1" applyBorder="1" applyAlignment="1">
      <alignment vertical="center" wrapText="1"/>
    </xf>
    <xf numFmtId="0" fontId="20" fillId="2" borderId="2" xfId="0" applyFont="1" applyFill="1" applyBorder="1" applyAlignment="1">
      <alignment vertical="center" wrapText="1"/>
    </xf>
    <xf numFmtId="0" fontId="20" fillId="2" borderId="13" xfId="0" applyFont="1" applyFill="1" applyBorder="1" applyAlignment="1">
      <alignment vertical="center" wrapText="1"/>
    </xf>
    <xf numFmtId="0" fontId="20" fillId="2" borderId="3" xfId="0" applyFont="1" applyFill="1" applyBorder="1" applyAlignment="1">
      <alignment vertical="center" wrapText="1"/>
    </xf>
    <xf numFmtId="0" fontId="1" fillId="0" borderId="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3" xfId="0" applyFont="1" applyBorder="1" applyAlignment="1">
      <alignment horizontal="center" vertical="center" wrapText="1"/>
    </xf>
    <xf numFmtId="0" fontId="8" fillId="8" borderId="11" xfId="0" applyFont="1" applyFill="1" applyBorder="1" applyAlignment="1">
      <alignment vertical="center" wrapText="1"/>
    </xf>
    <xf numFmtId="0" fontId="8" fillId="8" borderId="8" xfId="0" applyFont="1" applyFill="1" applyBorder="1" applyAlignment="1">
      <alignment vertical="center" wrapText="1"/>
    </xf>
    <xf numFmtId="0" fontId="10" fillId="0" borderId="0" xfId="0" applyFont="1" applyAlignment="1">
      <alignment horizontal="center"/>
    </xf>
    <xf numFmtId="0" fontId="1" fillId="3" borderId="12" xfId="0" applyFont="1" applyFill="1" applyBorder="1" applyAlignment="1">
      <alignment horizontal="left" vertical="center" wrapText="1"/>
    </xf>
    <xf numFmtId="0" fontId="3" fillId="7" borderId="2" xfId="0" applyFont="1" applyFill="1" applyBorder="1" applyAlignment="1">
      <alignment vertical="center" wrapText="1"/>
    </xf>
    <xf numFmtId="0" fontId="3" fillId="7" borderId="13" xfId="0" applyFont="1" applyFill="1" applyBorder="1" applyAlignment="1">
      <alignment vertical="center" wrapText="1"/>
    </xf>
    <xf numFmtId="0" fontId="3" fillId="7" borderId="3" xfId="0" applyFont="1" applyFill="1" applyBorder="1" applyAlignment="1">
      <alignment vertical="center" wrapText="1"/>
    </xf>
    <xf numFmtId="0" fontId="6" fillId="0" borderId="13" xfId="0" applyFont="1" applyBorder="1" applyAlignment="1">
      <alignment horizontal="left" vertical="center" wrapText="1"/>
    </xf>
    <xf numFmtId="0" fontId="6" fillId="0" borderId="3" xfId="0" applyFont="1" applyBorder="1" applyAlignment="1">
      <alignment horizontal="left" vertical="center" wrapText="1"/>
    </xf>
    <xf numFmtId="0" fontId="15" fillId="3" borderId="14" xfId="0" applyFont="1" applyFill="1" applyBorder="1" applyAlignment="1">
      <alignment horizontal="center" vertical="center"/>
    </xf>
    <xf numFmtId="0" fontId="15" fillId="3" borderId="15" xfId="0" applyFont="1" applyFill="1" applyBorder="1" applyAlignment="1">
      <alignment horizontal="center" vertical="center"/>
    </xf>
    <xf numFmtId="0" fontId="15" fillId="3" borderId="16" xfId="0" applyFont="1" applyFill="1" applyBorder="1" applyAlignment="1">
      <alignment horizontal="center" vertical="center"/>
    </xf>
    <xf numFmtId="0" fontId="10" fillId="5" borderId="18" xfId="0" applyFont="1" applyFill="1" applyBorder="1" applyAlignment="1">
      <alignment horizontal="left" vertical="center" wrapText="1"/>
    </xf>
    <xf numFmtId="0" fontId="10" fillId="5" borderId="19" xfId="0" applyFont="1" applyFill="1" applyBorder="1" applyAlignment="1">
      <alignment horizontal="left" vertical="center" wrapText="1"/>
    </xf>
    <xf numFmtId="0" fontId="10" fillId="5" borderId="20" xfId="0" applyFont="1" applyFill="1" applyBorder="1" applyAlignment="1">
      <alignment horizontal="left" vertical="center" wrapText="1"/>
    </xf>
    <xf numFmtId="0" fontId="10" fillId="5" borderId="17" xfId="0" applyFont="1" applyFill="1" applyBorder="1" applyAlignment="1">
      <alignment horizontal="left" vertical="center" wrapText="1"/>
    </xf>
    <xf numFmtId="0" fontId="10" fillId="5" borderId="12" xfId="0" applyFont="1" applyFill="1" applyBorder="1" applyAlignment="1">
      <alignment horizontal="left" vertical="center" wrapText="1"/>
    </xf>
    <xf numFmtId="0" fontId="10" fillId="5" borderId="5" xfId="0" applyFont="1" applyFill="1" applyBorder="1" applyAlignment="1">
      <alignment horizontal="left" vertical="center" wrapText="1"/>
    </xf>
    <xf numFmtId="0" fontId="15" fillId="3" borderId="17" xfId="0" applyFont="1" applyFill="1" applyBorder="1" applyAlignment="1">
      <alignment horizontal="center" vertical="center"/>
    </xf>
    <xf numFmtId="0" fontId="15" fillId="3" borderId="12" xfId="0" applyFont="1" applyFill="1" applyBorder="1" applyAlignment="1">
      <alignment horizontal="center" vertical="center"/>
    </xf>
    <xf numFmtId="0" fontId="15" fillId="3" borderId="5" xfId="0" applyFont="1" applyFill="1" applyBorder="1" applyAlignment="1">
      <alignment horizontal="center" vertical="center"/>
    </xf>
    <xf numFmtId="0" fontId="11" fillId="6" borderId="0" xfId="0" applyFont="1" applyFill="1" applyAlignment="1">
      <alignment horizontal="left" wrapText="1"/>
    </xf>
    <xf numFmtId="0" fontId="11" fillId="6" borderId="0" xfId="0" applyFont="1"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92B93-1B6D-4814-A35A-FCC6465EB4EC}">
  <sheetPr>
    <pageSetUpPr fitToPage="1"/>
  </sheetPr>
  <dimension ref="A1:N109"/>
  <sheetViews>
    <sheetView tabSelected="1" topLeftCell="A83" zoomScale="90" zoomScaleNormal="90" workbookViewId="0">
      <selection activeCell="G94" sqref="G94"/>
    </sheetView>
  </sheetViews>
  <sheetFormatPr defaultRowHeight="15" x14ac:dyDescent="0.25"/>
  <cols>
    <col min="1" max="1" width="5.85546875" style="19" customWidth="1"/>
    <col min="2" max="2" width="52" bestFit="1" customWidth="1"/>
    <col min="3" max="3" width="21.28515625" customWidth="1"/>
    <col min="4" max="4" width="48.28515625" customWidth="1"/>
    <col min="5" max="5" width="11.28515625" customWidth="1"/>
  </cols>
  <sheetData>
    <row r="1" spans="1:14" ht="45" customHeight="1" x14ac:dyDescent="0.4">
      <c r="B1" s="79" t="s">
        <v>32</v>
      </c>
      <c r="C1" s="80"/>
      <c r="D1" s="80"/>
      <c r="E1" s="80"/>
      <c r="F1" s="80"/>
      <c r="G1" s="80"/>
      <c r="H1" s="80"/>
      <c r="I1" s="80"/>
      <c r="J1" s="80"/>
      <c r="K1" s="80"/>
      <c r="L1" s="80"/>
      <c r="M1" s="80"/>
      <c r="N1" s="80"/>
    </row>
    <row r="2" spans="1:14" ht="57" customHeight="1" x14ac:dyDescent="0.35">
      <c r="B2" s="120" t="s">
        <v>67</v>
      </c>
      <c r="C2" s="121"/>
      <c r="D2" s="18" t="s">
        <v>11</v>
      </c>
    </row>
    <row r="3" spans="1:14" ht="25.5" customHeight="1" thickBot="1" x14ac:dyDescent="0.4">
      <c r="B3" s="53"/>
      <c r="C3" s="53"/>
      <c r="D3" s="18"/>
    </row>
    <row r="4" spans="1:14" ht="42.75" thickBot="1" x14ac:dyDescent="0.4">
      <c r="B4" s="1" t="s">
        <v>13</v>
      </c>
      <c r="C4" s="1"/>
      <c r="D4" s="52" t="s">
        <v>36</v>
      </c>
    </row>
    <row r="5" spans="1:14" ht="90" thickBot="1" x14ac:dyDescent="0.3">
      <c r="B5" s="36" t="s">
        <v>65</v>
      </c>
      <c r="C5" s="47" t="s">
        <v>28</v>
      </c>
      <c r="D5" s="37"/>
    </row>
    <row r="6" spans="1:14" ht="66" customHeight="1" thickBot="1" x14ac:dyDescent="0.3">
      <c r="A6" s="20">
        <v>1</v>
      </c>
      <c r="B6" s="90" t="s">
        <v>48</v>
      </c>
      <c r="C6" s="91"/>
      <c r="D6" s="92"/>
    </row>
    <row r="7" spans="1:14" ht="27.75" customHeight="1" thickBot="1" x14ac:dyDescent="0.3">
      <c r="B7" s="93" t="s">
        <v>63</v>
      </c>
      <c r="C7" s="94"/>
      <c r="D7" s="95"/>
    </row>
    <row r="8" spans="1:14" ht="26.25" thickBot="1" x14ac:dyDescent="0.3">
      <c r="B8" s="2" t="s">
        <v>12</v>
      </c>
      <c r="C8" s="45" t="s">
        <v>25</v>
      </c>
      <c r="D8" s="45" t="s">
        <v>26</v>
      </c>
    </row>
    <row r="9" spans="1:14" ht="15.75" thickBot="1" x14ac:dyDescent="0.3">
      <c r="B9" s="4" t="s">
        <v>1</v>
      </c>
      <c r="C9" s="46" t="s">
        <v>24</v>
      </c>
      <c r="D9" s="29">
        <v>17.489999999999998</v>
      </c>
    </row>
    <row r="10" spans="1:14" ht="15.75" thickBot="1" x14ac:dyDescent="0.3">
      <c r="B10" s="4" t="s">
        <v>39</v>
      </c>
      <c r="C10" s="39"/>
      <c r="D10" s="29"/>
    </row>
    <row r="11" spans="1:14" ht="15.75" thickBot="1" x14ac:dyDescent="0.3">
      <c r="B11" s="4" t="s">
        <v>23</v>
      </c>
      <c r="C11" s="39"/>
      <c r="D11" s="29"/>
      <c r="F11" s="51"/>
    </row>
    <row r="12" spans="1:14" ht="15.75" thickBot="1" x14ac:dyDescent="0.3">
      <c r="B12" s="4" t="s">
        <v>22</v>
      </c>
      <c r="C12" s="50">
        <v>0.1125</v>
      </c>
      <c r="D12" s="29">
        <f>(D9+D10+D11)*11.25%</f>
        <v>1.967625</v>
      </c>
      <c r="E12" s="55"/>
      <c r="G12" t="s">
        <v>42</v>
      </c>
      <c r="H12" t="s">
        <v>42</v>
      </c>
    </row>
    <row r="13" spans="1:14" ht="39" thickBot="1" x14ac:dyDescent="0.3">
      <c r="B13" s="4" t="s">
        <v>47</v>
      </c>
      <c r="C13" s="39"/>
      <c r="D13" s="29"/>
    </row>
    <row r="14" spans="1:14" ht="15.75" thickBot="1" x14ac:dyDescent="0.3">
      <c r="B14" s="23" t="s">
        <v>37</v>
      </c>
      <c r="C14" s="40"/>
      <c r="D14" s="30">
        <f>SUM(D9:D13)</f>
        <v>19.457625</v>
      </c>
    </row>
    <row r="15" spans="1:14" ht="15.75" thickBot="1" x14ac:dyDescent="0.3">
      <c r="B15" s="5"/>
      <c r="C15" s="5"/>
    </row>
    <row r="16" spans="1:14" ht="42.75" customHeight="1" thickBot="1" x14ac:dyDescent="0.3">
      <c r="A16" s="20">
        <v>2</v>
      </c>
      <c r="B16" s="87" t="s">
        <v>49</v>
      </c>
      <c r="C16" s="88"/>
      <c r="D16" s="89"/>
    </row>
    <row r="17" spans="1:4" ht="36.75" customHeight="1" thickBot="1" x14ac:dyDescent="0.3">
      <c r="B17" s="90" t="s">
        <v>15</v>
      </c>
      <c r="C17" s="91"/>
      <c r="D17" s="92"/>
    </row>
    <row r="18" spans="1:4" ht="27.75" customHeight="1" thickBot="1" x14ac:dyDescent="0.3">
      <c r="B18" s="93" t="s">
        <v>62</v>
      </c>
      <c r="C18" s="94"/>
      <c r="D18" s="95"/>
    </row>
    <row r="19" spans="1:4" ht="26.25" thickBot="1" x14ac:dyDescent="0.3">
      <c r="B19" s="2" t="s">
        <v>0</v>
      </c>
      <c r="C19" s="3" t="s">
        <v>21</v>
      </c>
      <c r="D19" s="45" t="s">
        <v>26</v>
      </c>
    </row>
    <row r="20" spans="1:4" ht="15.75" thickBot="1" x14ac:dyDescent="0.3">
      <c r="B20" s="4" t="s">
        <v>1</v>
      </c>
      <c r="C20" s="46" t="s">
        <v>24</v>
      </c>
      <c r="D20" s="29">
        <v>21.63</v>
      </c>
    </row>
    <row r="21" spans="1:4" ht="15.75" thickBot="1" x14ac:dyDescent="0.3">
      <c r="B21" s="4" t="s">
        <v>39</v>
      </c>
      <c r="C21" s="39"/>
      <c r="D21" s="29"/>
    </row>
    <row r="22" spans="1:4" ht="15.75" thickBot="1" x14ac:dyDescent="0.3">
      <c r="B22" s="4" t="s">
        <v>23</v>
      </c>
      <c r="C22" s="39"/>
      <c r="D22" s="29"/>
    </row>
    <row r="23" spans="1:4" ht="15.75" thickBot="1" x14ac:dyDescent="0.3">
      <c r="B23" s="4" t="s">
        <v>22</v>
      </c>
      <c r="C23" s="50">
        <v>0.1125</v>
      </c>
      <c r="D23" s="29">
        <f>(D20+D21+D22)*11.25%</f>
        <v>2.4333749999999998</v>
      </c>
    </row>
    <row r="24" spans="1:4" ht="39" thickBot="1" x14ac:dyDescent="0.3">
      <c r="B24" s="4" t="s">
        <v>47</v>
      </c>
      <c r="C24" s="39"/>
      <c r="D24" s="29"/>
    </row>
    <row r="25" spans="1:4" ht="15.75" thickBot="1" x14ac:dyDescent="0.3">
      <c r="B25" s="22" t="s">
        <v>38</v>
      </c>
      <c r="C25" s="41"/>
      <c r="D25" s="31">
        <f>SUM(D20:D24)</f>
        <v>24.063375000000001</v>
      </c>
    </row>
    <row r="26" spans="1:4" ht="15.75" thickBot="1" x14ac:dyDescent="0.3">
      <c r="B26" s="56"/>
      <c r="C26" s="56"/>
      <c r="D26" s="57"/>
    </row>
    <row r="27" spans="1:4" ht="36" customHeight="1" thickBot="1" x14ac:dyDescent="0.3">
      <c r="A27" s="20">
        <v>3</v>
      </c>
      <c r="B27" s="87" t="s">
        <v>51</v>
      </c>
      <c r="C27" s="88"/>
      <c r="D27" s="89"/>
    </row>
    <row r="28" spans="1:4" ht="27.75" customHeight="1" thickBot="1" x14ac:dyDescent="0.3">
      <c r="B28" s="90" t="s">
        <v>15</v>
      </c>
      <c r="C28" s="91"/>
      <c r="D28" s="92"/>
    </row>
    <row r="29" spans="1:4" ht="45" customHeight="1" thickBot="1" x14ac:dyDescent="0.3">
      <c r="B29" s="93" t="s">
        <v>64</v>
      </c>
      <c r="C29" s="94"/>
      <c r="D29" s="95"/>
    </row>
    <row r="30" spans="1:4" ht="66" customHeight="1" thickBot="1" x14ac:dyDescent="0.3">
      <c r="B30" s="2" t="s">
        <v>0</v>
      </c>
      <c r="C30" s="3" t="s">
        <v>21</v>
      </c>
      <c r="D30" s="45" t="s">
        <v>26</v>
      </c>
    </row>
    <row r="31" spans="1:4" ht="15.75" thickBot="1" x14ac:dyDescent="0.3">
      <c r="B31" s="4" t="s">
        <v>1</v>
      </c>
      <c r="C31" s="46" t="s">
        <v>24</v>
      </c>
      <c r="D31" s="29">
        <v>26.58</v>
      </c>
    </row>
    <row r="32" spans="1:4" ht="15.75" thickBot="1" x14ac:dyDescent="0.3">
      <c r="B32" s="4" t="s">
        <v>39</v>
      </c>
      <c r="C32" s="39"/>
      <c r="D32" s="29"/>
    </row>
    <row r="33" spans="1:4" ht="15.75" thickBot="1" x14ac:dyDescent="0.3">
      <c r="B33" s="4" t="s">
        <v>23</v>
      </c>
      <c r="C33" s="39"/>
      <c r="D33" s="29"/>
    </row>
    <row r="34" spans="1:4" ht="15.75" thickBot="1" x14ac:dyDescent="0.3">
      <c r="B34" s="4" t="s">
        <v>22</v>
      </c>
      <c r="C34" s="50">
        <v>0.1125</v>
      </c>
      <c r="D34" s="29">
        <f>(D31+D32+D33)*11.25%</f>
        <v>2.9902500000000001</v>
      </c>
    </row>
    <row r="35" spans="1:4" ht="39" thickBot="1" x14ac:dyDescent="0.3">
      <c r="B35" s="4" t="s">
        <v>47</v>
      </c>
      <c r="C35" s="39"/>
      <c r="D35" s="29"/>
    </row>
    <row r="36" spans="1:4" ht="15.75" thickBot="1" x14ac:dyDescent="0.3">
      <c r="B36" s="22" t="s">
        <v>38</v>
      </c>
      <c r="C36" s="41"/>
      <c r="D36" s="31">
        <f>SUM(D31:D35)</f>
        <v>29.570249999999998</v>
      </c>
    </row>
    <row r="37" spans="1:4" ht="15.75" thickBot="1" x14ac:dyDescent="0.3">
      <c r="B37" s="5"/>
      <c r="C37" s="5"/>
    </row>
    <row r="38" spans="1:4" ht="15.75" customHeight="1" thickBot="1" x14ac:dyDescent="0.3">
      <c r="A38" s="20">
        <v>4</v>
      </c>
      <c r="B38" s="87" t="s">
        <v>52</v>
      </c>
      <c r="C38" s="88"/>
      <c r="D38" s="89"/>
    </row>
    <row r="39" spans="1:4" ht="27.75" customHeight="1" thickBot="1" x14ac:dyDescent="0.3">
      <c r="B39" s="90" t="s">
        <v>53</v>
      </c>
      <c r="C39" s="91"/>
      <c r="D39" s="92"/>
    </row>
    <row r="40" spans="1:4" ht="35.25" customHeight="1" thickBot="1" x14ac:dyDescent="0.3">
      <c r="B40" s="2" t="s">
        <v>0</v>
      </c>
      <c r="C40" s="3" t="s">
        <v>21</v>
      </c>
      <c r="D40" s="45" t="s">
        <v>26</v>
      </c>
    </row>
    <row r="41" spans="1:4" ht="30" customHeight="1" thickBot="1" x14ac:dyDescent="0.3">
      <c r="B41" s="4" t="s">
        <v>1</v>
      </c>
      <c r="C41" s="46" t="s">
        <v>24</v>
      </c>
      <c r="D41" s="29">
        <v>17.45</v>
      </c>
    </row>
    <row r="42" spans="1:4" ht="34.5" customHeight="1" thickBot="1" x14ac:dyDescent="0.3">
      <c r="B42" s="4" t="s">
        <v>39</v>
      </c>
      <c r="C42" s="39"/>
      <c r="D42" s="29"/>
    </row>
    <row r="43" spans="1:4" ht="15.75" customHeight="1" thickBot="1" x14ac:dyDescent="0.3">
      <c r="B43" s="4" t="s">
        <v>23</v>
      </c>
      <c r="C43" s="39"/>
      <c r="D43" s="29"/>
    </row>
    <row r="44" spans="1:4" ht="15.75" thickBot="1" x14ac:dyDescent="0.3">
      <c r="B44" s="4" t="s">
        <v>22</v>
      </c>
      <c r="C44" s="50">
        <v>0.1125</v>
      </c>
      <c r="D44" s="29">
        <f>(D41+D42+D43)*11.25%</f>
        <v>1.963125</v>
      </c>
    </row>
    <row r="45" spans="1:4" ht="39" thickBot="1" x14ac:dyDescent="0.3">
      <c r="B45" s="4" t="s">
        <v>47</v>
      </c>
      <c r="C45" s="39"/>
      <c r="D45" s="29"/>
    </row>
    <row r="46" spans="1:4" ht="15.75" thickBot="1" x14ac:dyDescent="0.3">
      <c r="B46" s="22" t="s">
        <v>38</v>
      </c>
      <c r="C46" s="41"/>
      <c r="D46" s="31">
        <f>SUM(D41:D45)</f>
        <v>19.413125000000001</v>
      </c>
    </row>
    <row r="47" spans="1:4" ht="15.75" thickBot="1" x14ac:dyDescent="0.3">
      <c r="B47" s="56"/>
      <c r="C47" s="56"/>
      <c r="D47" s="57"/>
    </row>
    <row r="48" spans="1:4" ht="38.25" customHeight="1" thickBot="1" x14ac:dyDescent="0.3">
      <c r="A48" s="58">
        <v>5</v>
      </c>
      <c r="B48" s="81" t="s">
        <v>56</v>
      </c>
      <c r="C48" s="82"/>
      <c r="D48" s="82"/>
    </row>
    <row r="49" spans="1:4" ht="29.25" customHeight="1" thickBot="1" x14ac:dyDescent="0.3">
      <c r="A49" s="59"/>
      <c r="B49" s="83" t="s">
        <v>57</v>
      </c>
      <c r="C49" s="84"/>
      <c r="D49" s="84"/>
    </row>
    <row r="50" spans="1:4" ht="28.5" customHeight="1" thickBot="1" x14ac:dyDescent="0.3">
      <c r="A50" s="59"/>
      <c r="B50" s="60" t="s">
        <v>58</v>
      </c>
      <c r="C50" s="61"/>
      <c r="D50" s="61"/>
    </row>
    <row r="51" spans="1:4" ht="45.75" customHeight="1" thickBot="1" x14ac:dyDescent="0.3">
      <c r="A51" s="59"/>
      <c r="B51" s="78" t="s">
        <v>0</v>
      </c>
      <c r="C51" s="61" t="s">
        <v>21</v>
      </c>
      <c r="D51" s="62" t="s">
        <v>26</v>
      </c>
    </row>
    <row r="52" spans="1:4" ht="15.75" thickBot="1" x14ac:dyDescent="0.3">
      <c r="A52" s="59"/>
      <c r="B52" s="63" t="s">
        <v>1</v>
      </c>
      <c r="C52" s="64" t="s">
        <v>24</v>
      </c>
      <c r="D52" s="65">
        <v>25.94</v>
      </c>
    </row>
    <row r="53" spans="1:4" ht="15.75" thickBot="1" x14ac:dyDescent="0.3">
      <c r="A53" s="59"/>
      <c r="B53" s="63" t="s">
        <v>39</v>
      </c>
      <c r="C53" s="66"/>
      <c r="D53" s="67"/>
    </row>
    <row r="54" spans="1:4" ht="15.75" thickBot="1" x14ac:dyDescent="0.3">
      <c r="A54" s="59"/>
      <c r="B54" s="63" t="s">
        <v>23</v>
      </c>
      <c r="C54" s="66"/>
      <c r="D54" s="67"/>
    </row>
    <row r="55" spans="1:4" ht="15.75" thickBot="1" x14ac:dyDescent="0.3">
      <c r="A55" s="59"/>
      <c r="B55" s="63" t="s">
        <v>22</v>
      </c>
      <c r="C55" s="68">
        <v>0.1125</v>
      </c>
      <c r="D55" s="65">
        <v>2.92</v>
      </c>
    </row>
    <row r="56" spans="1:4" ht="39" thickBot="1" x14ac:dyDescent="0.3">
      <c r="A56" s="59"/>
      <c r="B56" s="63" t="s">
        <v>33</v>
      </c>
      <c r="C56" s="66"/>
      <c r="D56" s="67"/>
    </row>
    <row r="57" spans="1:4" ht="15.75" thickBot="1" x14ac:dyDescent="0.3">
      <c r="A57" s="59"/>
      <c r="B57" s="69" t="s">
        <v>38</v>
      </c>
      <c r="C57" s="70"/>
      <c r="D57" s="71">
        <f>SUM(D52:D56)</f>
        <v>28.86</v>
      </c>
    </row>
    <row r="58" spans="1:4" ht="15.75" thickBot="1" x14ac:dyDescent="0.3">
      <c r="B58" s="56"/>
      <c r="C58" s="56"/>
      <c r="D58" s="57"/>
    </row>
    <row r="59" spans="1:4" ht="39.75" customHeight="1" thickBot="1" x14ac:dyDescent="0.3">
      <c r="A59" s="72">
        <v>6</v>
      </c>
      <c r="B59" s="85" t="s">
        <v>59</v>
      </c>
      <c r="C59" s="86"/>
      <c r="D59" s="86"/>
    </row>
    <row r="60" spans="1:4" ht="27.75" customHeight="1" thickBot="1" x14ac:dyDescent="0.3">
      <c r="A60" s="59"/>
      <c r="B60" s="83" t="s">
        <v>60</v>
      </c>
      <c r="C60" s="84"/>
      <c r="D60" s="84"/>
    </row>
    <row r="61" spans="1:4" ht="28.5" customHeight="1" thickBot="1" x14ac:dyDescent="0.3">
      <c r="A61" s="59"/>
      <c r="B61" s="60" t="s">
        <v>61</v>
      </c>
      <c r="C61" s="61"/>
      <c r="D61" s="61"/>
    </row>
    <row r="62" spans="1:4" ht="43.5" customHeight="1" thickBot="1" x14ac:dyDescent="0.3">
      <c r="A62" s="59"/>
      <c r="B62" s="78" t="s">
        <v>0</v>
      </c>
      <c r="C62" s="61" t="s">
        <v>21</v>
      </c>
      <c r="D62" s="62" t="s">
        <v>26</v>
      </c>
    </row>
    <row r="63" spans="1:4" ht="15.75" thickBot="1" x14ac:dyDescent="0.3">
      <c r="A63" s="59"/>
      <c r="B63" s="63" t="s">
        <v>1</v>
      </c>
      <c r="C63" s="64" t="s">
        <v>24</v>
      </c>
      <c r="D63" s="65">
        <v>18.37</v>
      </c>
    </row>
    <row r="64" spans="1:4" ht="15.75" thickBot="1" x14ac:dyDescent="0.3">
      <c r="A64" s="59"/>
      <c r="B64" s="63" t="s">
        <v>39</v>
      </c>
      <c r="C64" s="66"/>
      <c r="D64" s="67"/>
    </row>
    <row r="65" spans="1:4" ht="15.75" thickBot="1" x14ac:dyDescent="0.3">
      <c r="A65" s="59"/>
      <c r="B65" s="63" t="s">
        <v>23</v>
      </c>
      <c r="C65" s="66"/>
      <c r="D65" s="67"/>
    </row>
    <row r="66" spans="1:4" ht="15.75" thickBot="1" x14ac:dyDescent="0.3">
      <c r="A66" s="59"/>
      <c r="B66" s="63" t="s">
        <v>22</v>
      </c>
      <c r="C66" s="68">
        <v>0.1125</v>
      </c>
      <c r="D66" s="65">
        <v>2.0699999999999998</v>
      </c>
    </row>
    <row r="67" spans="1:4" ht="39" thickBot="1" x14ac:dyDescent="0.3">
      <c r="A67" s="59"/>
      <c r="B67" s="63" t="s">
        <v>33</v>
      </c>
      <c r="C67" s="66"/>
      <c r="D67" s="67"/>
    </row>
    <row r="68" spans="1:4" ht="15.75" thickBot="1" x14ac:dyDescent="0.3">
      <c r="A68" s="59"/>
      <c r="B68" s="73" t="s">
        <v>38</v>
      </c>
      <c r="C68" s="74"/>
      <c r="D68" s="75">
        <f>SUM(D63:D67)</f>
        <v>20.440000000000001</v>
      </c>
    </row>
    <row r="69" spans="1:4" x14ac:dyDescent="0.25">
      <c r="B69" s="56"/>
      <c r="C69" s="56"/>
      <c r="D69" s="57"/>
    </row>
    <row r="70" spans="1:4" ht="15.75" thickBot="1" x14ac:dyDescent="0.3">
      <c r="B70" s="5"/>
      <c r="C70" s="5"/>
    </row>
    <row r="71" spans="1:4" ht="39" customHeight="1" thickBot="1" x14ac:dyDescent="0.3">
      <c r="A71" s="21">
        <v>7</v>
      </c>
      <c r="B71" s="103" t="s">
        <v>50</v>
      </c>
      <c r="C71" s="104"/>
      <c r="D71" s="105"/>
    </row>
    <row r="72" spans="1:4" ht="51" customHeight="1" thickBot="1" x14ac:dyDescent="0.3">
      <c r="B72" s="90" t="s">
        <v>14</v>
      </c>
      <c r="C72" s="91"/>
      <c r="D72" s="92"/>
    </row>
    <row r="73" spans="1:4" ht="15.75" thickBot="1" x14ac:dyDescent="0.3">
      <c r="B73" s="6" t="s">
        <v>41</v>
      </c>
      <c r="C73" s="3"/>
      <c r="D73" s="3"/>
    </row>
    <row r="74" spans="1:4" ht="39" thickBot="1" x14ac:dyDescent="0.3">
      <c r="B74" s="78" t="s">
        <v>0</v>
      </c>
      <c r="C74" s="3" t="s">
        <v>21</v>
      </c>
      <c r="D74" s="45" t="s">
        <v>27</v>
      </c>
    </row>
    <row r="75" spans="1:4" ht="15.75" thickBot="1" x14ac:dyDescent="0.3">
      <c r="B75" s="4" t="s">
        <v>1</v>
      </c>
      <c r="C75" s="46" t="s">
        <v>24</v>
      </c>
      <c r="D75" s="32">
        <v>17.97</v>
      </c>
    </row>
    <row r="76" spans="1:4" ht="15.75" thickBot="1" x14ac:dyDescent="0.3">
      <c r="B76" s="4" t="s">
        <v>40</v>
      </c>
      <c r="C76" s="39"/>
      <c r="D76" s="32"/>
    </row>
    <row r="77" spans="1:4" ht="15.75" thickBot="1" x14ac:dyDescent="0.3">
      <c r="B77" s="4" t="s">
        <v>23</v>
      </c>
      <c r="C77" s="39"/>
      <c r="D77" s="29"/>
    </row>
    <row r="78" spans="1:4" ht="15.75" thickBot="1" x14ac:dyDescent="0.3">
      <c r="B78" s="4" t="s">
        <v>22</v>
      </c>
      <c r="C78" s="50">
        <v>0.1125</v>
      </c>
      <c r="D78" s="32">
        <f>(D75+D76+D77)*11.25%</f>
        <v>2.0216249999999998</v>
      </c>
    </row>
    <row r="79" spans="1:4" ht="39" thickBot="1" x14ac:dyDescent="0.3">
      <c r="B79" s="4" t="s">
        <v>47</v>
      </c>
      <c r="C79" s="32"/>
      <c r="D79" s="32"/>
    </row>
    <row r="80" spans="1:4" ht="15.75" thickBot="1" x14ac:dyDescent="0.3">
      <c r="B80" s="24" t="s">
        <v>38</v>
      </c>
      <c r="C80" s="42"/>
      <c r="D80" s="33">
        <f>SUM(D75:D79)</f>
        <v>19.991624999999999</v>
      </c>
    </row>
    <row r="81" spans="1:5" x14ac:dyDescent="0.25">
      <c r="B81" s="34"/>
      <c r="C81" s="34"/>
      <c r="D81" s="35"/>
    </row>
    <row r="82" spans="1:5" ht="15.75" thickBot="1" x14ac:dyDescent="0.3">
      <c r="B82" s="34"/>
      <c r="C82" s="34"/>
      <c r="D82" s="35"/>
    </row>
    <row r="83" spans="1:5" ht="60.75" customHeight="1" thickBot="1" x14ac:dyDescent="0.3">
      <c r="B83" s="96" t="s">
        <v>29</v>
      </c>
      <c r="C83" s="97"/>
      <c r="D83" s="98"/>
    </row>
    <row r="84" spans="1:5" ht="20.25" customHeight="1" x14ac:dyDescent="0.25"/>
    <row r="85" spans="1:5" ht="45.75" customHeight="1" thickBot="1" x14ac:dyDescent="0.3">
      <c r="B85" s="102" t="s">
        <v>34</v>
      </c>
      <c r="C85" s="102"/>
      <c r="D85" s="102"/>
    </row>
    <row r="86" spans="1:5" ht="15.75" thickBot="1" x14ac:dyDescent="0.3">
      <c r="A86" s="77">
        <v>1</v>
      </c>
      <c r="B86" s="106" t="s">
        <v>55</v>
      </c>
      <c r="C86" s="107"/>
      <c r="D86" s="26">
        <f>D14</f>
        <v>19.457625</v>
      </c>
    </row>
    <row r="87" spans="1:5" ht="15.75" thickBot="1" x14ac:dyDescent="0.3">
      <c r="A87" s="77">
        <v>2</v>
      </c>
      <c r="B87" s="106" t="s">
        <v>43</v>
      </c>
      <c r="C87" s="107"/>
      <c r="D87" s="27">
        <f>D25</f>
        <v>24.063375000000001</v>
      </c>
    </row>
    <row r="88" spans="1:5" ht="15.75" thickBot="1" x14ac:dyDescent="0.3">
      <c r="A88" s="77">
        <v>3</v>
      </c>
      <c r="B88" s="106" t="s">
        <v>54</v>
      </c>
      <c r="C88" s="107"/>
      <c r="D88" s="27">
        <f>D36</f>
        <v>29.570249999999998</v>
      </c>
    </row>
    <row r="89" spans="1:5" ht="15.75" thickBot="1" x14ac:dyDescent="0.3">
      <c r="A89" s="77">
        <v>4</v>
      </c>
      <c r="B89" s="76" t="s">
        <v>66</v>
      </c>
      <c r="C89" s="54"/>
      <c r="D89" s="27">
        <f>D46</f>
        <v>19.413125000000001</v>
      </c>
    </row>
    <row r="90" spans="1:5" ht="15.75" thickBot="1" x14ac:dyDescent="0.3">
      <c r="A90" s="77">
        <v>5</v>
      </c>
      <c r="B90" s="106" t="s">
        <v>44</v>
      </c>
      <c r="C90" s="107"/>
      <c r="D90" s="27">
        <f>D57</f>
        <v>28.86</v>
      </c>
    </row>
    <row r="91" spans="1:5" ht="15.75" thickBot="1" x14ac:dyDescent="0.3">
      <c r="A91" s="77">
        <v>6</v>
      </c>
      <c r="B91" s="106" t="s">
        <v>45</v>
      </c>
      <c r="C91" s="107"/>
      <c r="D91" s="27">
        <f>D68</f>
        <v>20.440000000000001</v>
      </c>
    </row>
    <row r="92" spans="1:5" ht="15.75" thickBot="1" x14ac:dyDescent="0.3">
      <c r="A92" s="77">
        <v>7</v>
      </c>
      <c r="B92" s="106" t="s">
        <v>46</v>
      </c>
      <c r="C92" s="107"/>
      <c r="D92" s="27">
        <f>D80</f>
        <v>19.991624999999999</v>
      </c>
    </row>
    <row r="93" spans="1:5" ht="120.75" thickBot="1" x14ac:dyDescent="0.3">
      <c r="B93" s="49" t="s">
        <v>30</v>
      </c>
      <c r="C93" s="7"/>
      <c r="D93" s="28">
        <f>SUM(D86:D92)</f>
        <v>161.79600000000002</v>
      </c>
      <c r="E93" s="25" t="s">
        <v>16</v>
      </c>
    </row>
    <row r="94" spans="1:5" ht="15.75" thickBot="1" x14ac:dyDescent="0.3">
      <c r="B94" s="101" t="s">
        <v>2</v>
      </c>
      <c r="C94" s="101"/>
      <c r="D94" s="101"/>
    </row>
    <row r="95" spans="1:5" ht="15.75" thickBot="1" x14ac:dyDescent="0.3">
      <c r="B95" s="11" t="s">
        <v>3</v>
      </c>
      <c r="C95" s="43"/>
      <c r="D95" s="12" t="s">
        <v>4</v>
      </c>
    </row>
    <row r="96" spans="1:5" ht="15.75" thickBot="1" x14ac:dyDescent="0.3">
      <c r="B96" s="13" t="s">
        <v>5</v>
      </c>
      <c r="C96" s="43"/>
      <c r="D96" s="14" t="s">
        <v>6</v>
      </c>
    </row>
    <row r="97" spans="2:8" ht="75" customHeight="1" thickBot="1" x14ac:dyDescent="0.3">
      <c r="B97" s="13" t="s">
        <v>7</v>
      </c>
      <c r="C97" s="43"/>
      <c r="D97" s="14">
        <v>4000</v>
      </c>
    </row>
    <row r="98" spans="2:8" x14ac:dyDescent="0.25">
      <c r="B98" s="99" t="s">
        <v>8</v>
      </c>
      <c r="C98" s="44"/>
      <c r="D98" s="15" t="s">
        <v>10</v>
      </c>
    </row>
    <row r="99" spans="2:8" ht="47.25" customHeight="1" thickBot="1" x14ac:dyDescent="0.3">
      <c r="B99" s="100"/>
      <c r="C99" s="44"/>
      <c r="D99" s="16" t="s">
        <v>9</v>
      </c>
    </row>
    <row r="100" spans="2:8" ht="15.75" thickBot="1" x14ac:dyDescent="0.3">
      <c r="B100" s="17"/>
      <c r="C100" s="17"/>
    </row>
    <row r="101" spans="2:8" ht="27.75" customHeight="1" thickBot="1" x14ac:dyDescent="0.3">
      <c r="B101" s="48" t="s">
        <v>17</v>
      </c>
      <c r="C101" s="108"/>
      <c r="D101" s="109"/>
      <c r="E101" s="110"/>
      <c r="F101" s="38"/>
      <c r="G101" s="38"/>
      <c r="H101" s="38"/>
    </row>
    <row r="102" spans="2:8" ht="22.5" customHeight="1" thickBot="1" x14ac:dyDescent="0.3">
      <c r="B102" s="48" t="s">
        <v>18</v>
      </c>
      <c r="C102" s="108"/>
      <c r="D102" s="109"/>
      <c r="E102" s="110"/>
      <c r="F102" s="38"/>
      <c r="G102" s="38"/>
      <c r="H102" s="38"/>
    </row>
    <row r="103" spans="2:8" ht="30.75" customHeight="1" thickBot="1" x14ac:dyDescent="0.3">
      <c r="B103" s="48" t="s">
        <v>31</v>
      </c>
      <c r="C103" s="108"/>
      <c r="D103" s="109"/>
      <c r="E103" s="110"/>
      <c r="F103" s="38"/>
      <c r="G103" s="38"/>
      <c r="H103" s="38"/>
    </row>
    <row r="104" spans="2:8" ht="30" customHeight="1" thickBot="1" x14ac:dyDescent="0.3">
      <c r="B104" s="48" t="s">
        <v>19</v>
      </c>
      <c r="C104" s="108"/>
      <c r="D104" s="109"/>
      <c r="E104" s="110"/>
      <c r="F104" s="111" t="s">
        <v>35</v>
      </c>
      <c r="G104" s="112"/>
      <c r="H104" s="113"/>
    </row>
    <row r="105" spans="2:8" ht="35.25" customHeight="1" thickBot="1" x14ac:dyDescent="0.3">
      <c r="B105" s="48" t="s">
        <v>20</v>
      </c>
      <c r="C105" s="117"/>
      <c r="D105" s="118"/>
      <c r="E105" s="119"/>
      <c r="F105" s="114"/>
      <c r="G105" s="115"/>
      <c r="H105" s="116"/>
    </row>
    <row r="106" spans="2:8" x14ac:dyDescent="0.25">
      <c r="B106" s="8"/>
      <c r="C106" s="8"/>
      <c r="D106" s="9"/>
      <c r="E106" s="9"/>
    </row>
    <row r="107" spans="2:8" x14ac:dyDescent="0.25">
      <c r="B107" s="8"/>
      <c r="C107" s="8"/>
      <c r="D107" s="9"/>
      <c r="E107" s="9"/>
    </row>
    <row r="108" spans="2:8" x14ac:dyDescent="0.25">
      <c r="B108" s="10"/>
      <c r="C108" s="10"/>
      <c r="D108" s="9"/>
      <c r="E108" s="9"/>
    </row>
    <row r="109" spans="2:8" x14ac:dyDescent="0.25">
      <c r="B109" s="10"/>
      <c r="C109" s="10"/>
      <c r="D109" s="9"/>
      <c r="E109" s="9"/>
    </row>
  </sheetData>
  <mergeCells count="32">
    <mergeCell ref="C101:E101"/>
    <mergeCell ref="C102:E102"/>
    <mergeCell ref="C103:E103"/>
    <mergeCell ref="F104:H105"/>
    <mergeCell ref="C104:E104"/>
    <mergeCell ref="C105:E105"/>
    <mergeCell ref="B6:D6"/>
    <mergeCell ref="B7:D7"/>
    <mergeCell ref="B16:D16"/>
    <mergeCell ref="B17:D17"/>
    <mergeCell ref="B18:D18"/>
    <mergeCell ref="B83:D83"/>
    <mergeCell ref="B98:B99"/>
    <mergeCell ref="B94:D94"/>
    <mergeCell ref="B85:D85"/>
    <mergeCell ref="B71:D71"/>
    <mergeCell ref="B72:D72"/>
    <mergeCell ref="B86:C86"/>
    <mergeCell ref="B87:C87"/>
    <mergeCell ref="B90:C90"/>
    <mergeCell ref="B91:C91"/>
    <mergeCell ref="B92:C92"/>
    <mergeCell ref="B88:C88"/>
    <mergeCell ref="B48:D48"/>
    <mergeCell ref="B49:D49"/>
    <mergeCell ref="B59:D59"/>
    <mergeCell ref="B60:D60"/>
    <mergeCell ref="B27:D27"/>
    <mergeCell ref="B28:D28"/>
    <mergeCell ref="B38:D38"/>
    <mergeCell ref="B39:D39"/>
    <mergeCell ref="B29:D29"/>
  </mergeCells>
  <phoneticPr fontId="22" type="noConversion"/>
  <pageMargins left="0.25" right="0.25" top="0.75" bottom="0.75" header="0.3" footer="0.3"/>
  <pageSetup paperSize="9" scale="4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Triona Delaney</dc:creator>
  <cp:lastModifiedBy>Claire Meehan</cp:lastModifiedBy>
  <cp:lastPrinted>2022-07-18T09:27:37Z</cp:lastPrinted>
  <dcterms:created xsi:type="dcterms:W3CDTF">2022-07-15T10:08:10Z</dcterms:created>
  <dcterms:modified xsi:type="dcterms:W3CDTF">2026-08-26T13:51:58Z</dcterms:modified>
</cp:coreProperties>
</file>