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idanGleeson\Dropbox\zz Aidan\Rugby\00 Executive\01 Audit &amp; Finance\Grants\260424 Leader Renewable Initiatives\Etenders Docs\V3 Final\"/>
    </mc:Choice>
  </mc:AlternateContent>
  <xr:revisionPtr revIDLastSave="0" documentId="8_{2B325F83-EFA6-4D62-A6FA-A2618385A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" sheetId="1" r:id="rId1"/>
  </sheets>
  <definedNames>
    <definedName name="_xlnm._FilterDatabase" localSheetId="0" hidden="1">'Pricing Schedule'!$A$9:$H$41</definedName>
    <definedName name="_xlnm.Print_Area" localSheetId="0">'Pricing Schedule'!$A$1:$H$60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E55" i="1"/>
  <c r="E54" i="1"/>
  <c r="E53" i="1"/>
  <c r="E52" i="1"/>
  <c r="E51" i="1"/>
  <c r="E50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F46" i="1" l="1"/>
  <c r="G43" i="1"/>
  <c r="G44" i="1"/>
  <c r="G45" i="1" l="1"/>
  <c r="H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Athy Rugby Club</author>
  </authors>
  <commentList>
    <comment ref="C1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Enter the tenderer measured quantity. The tender price must be based on the tenderer own mandatory pre-tender inspection and verified measurements.</t>
        </r>
      </text>
    </comment>
  </commentList>
</comments>
</file>

<file path=xl/sharedStrings.xml><?xml version="1.0" encoding="utf-8"?>
<sst xmlns="http://schemas.openxmlformats.org/spreadsheetml/2006/main" count="86" uniqueCount="76">
  <si>
    <t>ATHY RUGBY CLUB - PRICING SCHEDULE</t>
  </si>
  <si>
    <t>Asbestos Roof Removal, Insulated Roof Replacement, Solar PV, BESS and Smart Energy Control / SCADA</t>
  </si>
  <si>
    <t>CfT CA Unique ID</t>
  </si>
  <si>
    <t>AthyRFCEnergy2026-01</t>
  </si>
  <si>
    <t>Tenderer</t>
  </si>
  <si>
    <t>[Enter legal name]</t>
  </si>
  <si>
    <t>Date of mandatory site inspection</t>
  </si>
  <si>
    <t>[Enter date]</t>
  </si>
  <si>
    <t>Pricing basis</t>
  </si>
  <si>
    <t>One fixed-price contract with separate Phase 1 and Phase 2 prices, based on tenderer site inspection and verified measurements</t>
  </si>
  <si>
    <t>Blue text / pale blue fill = tenderer input. Black text = formula. Orange = review note.</t>
  </si>
  <si>
    <t>PHASE 1 - ASBESTOS REMOVAL AND INSULATED ROOF REPLACEMENT</t>
  </si>
  <si>
    <t>Item</t>
  </si>
  <si>
    <t>Cost item</t>
  </si>
  <si>
    <t>Tenderer quantity</t>
  </si>
  <si>
    <t>Unit</t>
  </si>
  <si>
    <t>Unit rate ex VAT</t>
  </si>
  <si>
    <t>VAT rate</t>
  </si>
  <si>
    <t>Total ex VAT</t>
  </si>
  <si>
    <t>Notes / exclusions</t>
  </si>
  <si>
    <t>Pre-tender verification, surveys and design</t>
  </si>
  <si>
    <t>Asbestos survey / analytical requirements</t>
  </si>
  <si>
    <t>Asbestos removal mobilisation, controls and notifications</t>
  </si>
  <si>
    <t>Removal and disposal of approximately 280 m² exposed asbestos roof sheeting</t>
  </si>
  <si>
    <t>Removal and disposal of approximately 550 m² asbestos roof sheeting below metal over-sheeting</t>
  </si>
  <si>
    <t>Removal and recycling / disposal of lightweight metal over-sheeting</t>
  </si>
  <si>
    <t>Removal and disposal of asbestos gutters and downpipes</t>
  </si>
  <si>
    <t>Asbestos waste transport, disposal and certification</t>
  </si>
  <si>
    <t>Temporary weather protection and building protection</t>
  </si>
  <si>
    <t>Structural inspection after strip-off</t>
  </si>
  <si>
    <t>Provisional structural repairs, only if expressly instructed</t>
  </si>
  <si>
    <t>Insulated composite roof cladding system</t>
  </si>
  <si>
    <t>Ridges, verges, flashings, closures, seals and accessories</t>
  </si>
  <si>
    <t>New adequately sized gutters and downpipes</t>
  </si>
  <si>
    <t>Phase 1 roof / PV mounting coordination and Phase 1 handover</t>
  </si>
  <si>
    <t>PHASE 2 - SOLAR PV, BESS AND SMART ENERGY CONTROL / SCADA</t>
  </si>
  <si>
    <t>Solar PV modules, mounting system and DC works</t>
  </si>
  <si>
    <t>PV inverters, AC connection, switchgear, metering, protection and cabling</t>
  </si>
  <si>
    <t>Battery Energy Storage System and power conversion system</t>
  </si>
  <si>
    <t>Smart Energy Control / SCADA system</t>
  </si>
  <si>
    <t>Web portal, smartphone app, communications and software setup</t>
  </si>
  <si>
    <t>Existing generator integration and controls</t>
  </si>
  <si>
    <t>Grid connection application and export limitation</t>
  </si>
  <si>
    <t>Electrical and builders works, fire stopping and making good</t>
  </si>
  <si>
    <t>Testing, commissioning and performance demonstration</t>
  </si>
  <si>
    <t>Training, as-built records, O&amp;M manuals and handover</t>
  </si>
  <si>
    <t>Warranties and first-year support</t>
  </si>
  <si>
    <t>Other Phase 2 fixed-price items, specify in Notes column</t>
  </si>
  <si>
    <t>Identified Extra work package 1</t>
  </si>
  <si>
    <t>Identified Extra work package 2</t>
  </si>
  <si>
    <t>Identified Extra work package 3</t>
  </si>
  <si>
    <t>TENDER PRICE SUMMARY</t>
  </si>
  <si>
    <t>Phase 1 total excluding VAT</t>
  </si>
  <si>
    <t>Phase 2 total excluding VAT</t>
  </si>
  <si>
    <t>Overall fixed price excluding VAT</t>
  </si>
  <si>
    <t>VAT and overall total including VAT</t>
  </si>
  <si>
    <t>VAT</t>
  </si>
  <si>
    <t>Total incl. VAT</t>
  </si>
  <si>
    <t>ANNUAL RECURRING FEES - INFORMATION ONLY</t>
  </si>
  <si>
    <t>State any annual software, monitoring, communications or support fees not included in the fixed Contract Sum. Do not multiply these costs over 10 years. Enter zero where none apply.</t>
  </si>
  <si>
    <t>Recurring fee</t>
  </si>
  <si>
    <t>Annual cost ex VAT</t>
  </si>
  <si>
    <t>Annual cost incl. VAT</t>
  </si>
  <si>
    <t>Start year</t>
  </si>
  <si>
    <t>Mandatory?</t>
  </si>
  <si>
    <t>Notes / indexation</t>
  </si>
  <si>
    <t>SCADA / EMS software licence</t>
  </si>
  <si>
    <t>Cloud hosting / monitoring platform</t>
  </si>
  <si>
    <t>Mobile communications / SIM / data</t>
  </si>
  <si>
    <t>Remote monitoring and support</t>
  </si>
  <si>
    <t>Preventive maintenance agreement</t>
  </si>
  <si>
    <t>Other recurring fee</t>
  </si>
  <si>
    <t>Total annual recurring fees excluding VAT</t>
  </si>
  <si>
    <t>Tenderer confirmation: This schedule is based on the tenderer own mandatory pre-tender inspection, measurements and verified quantities. No quantity-related post-award claim will be made for measurable or reasonably observable conditions, subject to the concealed-conditions and written-variation provisions of the draft contract.</t>
  </si>
  <si>
    <t>Authorised signatory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</si>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</sst>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\€#,##0.00;[Red]\(\€#,##0.00\);\-"/>
    <numFmt numFmtId="166" formatCode="0.0%"/>
  </numFmts>
  <fonts count="15">
    <font>
      <sz val="11"/>
      <color theme="1"/>
      <name val="Calibri"/>
      <family val="2"/>
      <scheme val="minor"/>
    </font>
    <font>
      <b/>
      <sz val="18"/>
      <color rgb="FFFFFFFF"/>
      <name val="Aptos Display"/>
    </font>
    <font>
      <b/>
      <sz val="11"/>
      <color rgb="FFFFFFFF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i/>
      <sz val="9"/>
      <color rgb="FF666666"/>
      <name val="Calibri"/>
    </font>
    <font>
      <b/>
      <sz val="14"/>
      <color rgb="FF1F4E78"/>
      <name val="Aptos"/>
      <family val="2"/>
    </font>
    <font>
      <b/>
      <sz val="11"/>
      <color theme="1"/>
      <name val="Calibri"/>
      <family val="2"/>
      <scheme val="minor"/>
    </font>
    <font>
      <b/>
      <sz val="11"/>
      <color rgb="FF666666"/>
      <name val="Calibri"/>
      <family val="2"/>
    </font>
    <font>
      <b/>
      <sz val="11"/>
      <color rgb="FF0000FF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FCE4D6"/>
      </patternFill>
    </fill>
    <fill>
      <patternFill patternType="solid">
        <fgColor rgb="FFE2F0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 wrapText="1"/>
    </xf>
    <xf numFmtId="166" fontId="3" fillId="3" borderId="1" xfId="0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1" xfId="0" applyNumberForma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65" fontId="0" fillId="0" borderId="0" xfId="0" applyNumberFormat="1"/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165" fontId="12" fillId="0" borderId="0" xfId="0" applyNumberFormat="1" applyFont="1"/>
    <xf numFmtId="0" fontId="9" fillId="0" borderId="1" xfId="0" applyFont="1" applyBorder="1" applyAlignment="1">
      <alignment vertical="center"/>
    </xf>
    <xf numFmtId="0" fontId="0" fillId="0" borderId="2" xfId="0" applyBorder="1"/>
    <xf numFmtId="0" fontId="11" fillId="3" borderId="1" xfId="0" applyFont="1" applyFill="1" applyBorder="1" applyAlignment="1">
      <alignment vertical="center" wrapText="1"/>
    </xf>
    <xf numFmtId="0" fontId="0" fillId="0" borderId="3" xfId="0" applyBorder="1"/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3" fillId="2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12" fillId="0" borderId="3" xfId="0" applyFont="1" applyBorder="1"/>
    <xf numFmtId="0" fontId="12" fillId="0" borderId="2" xfId="0" applyFont="1" applyBorder="1"/>
    <xf numFmtId="0" fontId="0" fillId="4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tabSelected="1" view="pageBreakPreview" zoomScaleNormal="100" zoomScaleSheetLayoutView="100" workbookViewId="0">
      <pane ySplit="9" topLeftCell="A37" activePane="bottomLeft" state="frozen"/>
      <selection pane="bottomLeft" activeCell="M40" sqref="M40"/>
    </sheetView>
  </sheetViews>
  <sheetFormatPr defaultColWidth="9.140625" defaultRowHeight="15"/>
  <cols>
    <col min="1" max="1" width="5" style="3" customWidth="1"/>
    <col min="2" max="2" width="45" style="2" customWidth="1"/>
    <col min="3" max="3" width="16" style="2" customWidth="1"/>
    <col min="4" max="4" width="10" style="2" customWidth="1"/>
    <col min="5" max="5" width="16" style="2" customWidth="1"/>
    <col min="6" max="6" width="14" style="2" customWidth="1"/>
    <col min="7" max="7" width="18" style="2" customWidth="1"/>
    <col min="8" max="8" width="34" style="2" customWidth="1"/>
    <col min="9" max="9" width="9.140625" style="2" customWidth="1"/>
    <col min="10" max="16384" width="9.140625" style="2"/>
  </cols>
  <sheetData>
    <row r="1" spans="1:8" ht="33.950000000000003" customHeight="1">
      <c r="A1" s="37" t="s">
        <v>0</v>
      </c>
      <c r="B1" s="27"/>
      <c r="C1" s="27"/>
      <c r="D1" s="27"/>
      <c r="E1" s="27"/>
      <c r="F1" s="27"/>
      <c r="G1" s="27"/>
      <c r="H1" s="27"/>
    </row>
    <row r="2" spans="1:8" ht="24" customHeight="1">
      <c r="A2" s="41" t="s">
        <v>1</v>
      </c>
      <c r="B2" s="27"/>
      <c r="C2" s="27"/>
      <c r="D2" s="27"/>
      <c r="E2" s="27"/>
      <c r="F2" s="27"/>
      <c r="G2" s="27"/>
      <c r="H2" s="27"/>
    </row>
    <row r="3" spans="1:8" ht="21" customHeight="1">
      <c r="A3" s="32" t="s">
        <v>2</v>
      </c>
      <c r="B3" s="23"/>
      <c r="C3" s="43" t="s">
        <v>3</v>
      </c>
      <c r="D3" s="25"/>
      <c r="E3" s="25"/>
      <c r="F3" s="25"/>
      <c r="G3" s="25"/>
      <c r="H3" s="23"/>
    </row>
    <row r="4" spans="1:8" ht="21" customHeight="1">
      <c r="A4" s="32" t="s">
        <v>4</v>
      </c>
      <c r="B4" s="23"/>
      <c r="C4" s="24" t="s">
        <v>5</v>
      </c>
      <c r="D4" s="25"/>
      <c r="E4" s="25"/>
      <c r="F4" s="25"/>
      <c r="G4" s="25"/>
      <c r="H4" s="23"/>
    </row>
    <row r="5" spans="1:8" ht="21" customHeight="1">
      <c r="A5" s="32" t="s">
        <v>6</v>
      </c>
      <c r="B5" s="23"/>
      <c r="C5" s="24" t="s">
        <v>7</v>
      </c>
      <c r="D5" s="25"/>
      <c r="E5" s="25"/>
      <c r="F5" s="25"/>
      <c r="G5" s="25"/>
      <c r="H5" s="23"/>
    </row>
    <row r="6" spans="1:8" ht="28.5" customHeight="1">
      <c r="A6" s="32" t="s">
        <v>8</v>
      </c>
      <c r="B6" s="23"/>
      <c r="C6" s="33" t="s">
        <v>9</v>
      </c>
      <c r="D6" s="34"/>
      <c r="E6" s="34"/>
      <c r="F6" s="34"/>
      <c r="G6" s="34"/>
      <c r="H6" s="35"/>
    </row>
    <row r="7" spans="1:8">
      <c r="A7" s="39" t="s">
        <v>10</v>
      </c>
      <c r="B7" s="27"/>
      <c r="C7" s="27"/>
      <c r="D7" s="27"/>
      <c r="E7" s="27"/>
      <c r="F7" s="27"/>
      <c r="G7" s="27"/>
      <c r="H7" s="27"/>
    </row>
    <row r="8" spans="1:8">
      <c r="A8" s="28" t="s">
        <v>11</v>
      </c>
      <c r="B8" s="29"/>
      <c r="C8" s="29"/>
      <c r="D8" s="29"/>
      <c r="E8" s="29"/>
      <c r="F8" s="29"/>
      <c r="G8" s="29"/>
      <c r="H8" s="29"/>
    </row>
    <row r="9" spans="1:8" ht="32.1" customHeight="1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</row>
    <row r="10" spans="1:8" ht="18" customHeight="1">
      <c r="A10" s="4">
        <v>1</v>
      </c>
      <c r="B10" s="5" t="s">
        <v>20</v>
      </c>
      <c r="C10" s="6"/>
      <c r="D10" s="7"/>
      <c r="E10" s="8"/>
      <c r="F10" s="9"/>
      <c r="G10" s="10">
        <f t="shared" ref="G10:G24" si="0">IF(OR(C10="",E10=""),0,C10*E10)</f>
        <v>0</v>
      </c>
      <c r="H10" s="7"/>
    </row>
    <row r="11" spans="1:8" ht="18" customHeight="1">
      <c r="A11" s="4">
        <v>2</v>
      </c>
      <c r="B11" s="5" t="s">
        <v>21</v>
      </c>
      <c r="C11" s="6"/>
      <c r="D11" s="7"/>
      <c r="E11" s="8"/>
      <c r="F11" s="9"/>
      <c r="G11" s="10">
        <f t="shared" si="0"/>
        <v>0</v>
      </c>
      <c r="H11" s="7"/>
    </row>
    <row r="12" spans="1:8" ht="28.5" customHeight="1">
      <c r="A12" s="4">
        <v>3</v>
      </c>
      <c r="B12" s="5" t="s">
        <v>22</v>
      </c>
      <c r="C12" s="6"/>
      <c r="D12" s="7"/>
      <c r="E12" s="8"/>
      <c r="F12" s="9"/>
      <c r="G12" s="10">
        <f t="shared" si="0"/>
        <v>0</v>
      </c>
      <c r="H12" s="7"/>
    </row>
    <row r="13" spans="1:8" ht="28.5" customHeight="1">
      <c r="A13" s="4">
        <v>4</v>
      </c>
      <c r="B13" s="5" t="s">
        <v>23</v>
      </c>
      <c r="C13" s="6"/>
      <c r="D13" s="7"/>
      <c r="E13" s="8"/>
      <c r="F13" s="9"/>
      <c r="G13" s="10">
        <f t="shared" si="0"/>
        <v>0</v>
      </c>
      <c r="H13" s="7"/>
    </row>
    <row r="14" spans="1:8" ht="28.5" customHeight="1">
      <c r="A14" s="4">
        <v>5</v>
      </c>
      <c r="B14" s="17" t="s">
        <v>24</v>
      </c>
      <c r="C14" s="6"/>
      <c r="D14" s="7"/>
      <c r="E14" s="8"/>
      <c r="F14" s="9"/>
      <c r="G14" s="10">
        <f t="shared" si="0"/>
        <v>0</v>
      </c>
      <c r="H14" s="7"/>
    </row>
    <row r="15" spans="1:8" ht="28.5" customHeight="1">
      <c r="A15" s="4">
        <v>6</v>
      </c>
      <c r="B15" s="5" t="s">
        <v>25</v>
      </c>
      <c r="C15" s="6"/>
      <c r="D15" s="7"/>
      <c r="E15" s="8"/>
      <c r="F15" s="9"/>
      <c r="G15" s="10">
        <f t="shared" si="0"/>
        <v>0</v>
      </c>
      <c r="H15" s="7"/>
    </row>
    <row r="16" spans="1:8" ht="28.5" customHeight="1">
      <c r="A16" s="4">
        <v>7</v>
      </c>
      <c r="B16" s="5" t="s">
        <v>26</v>
      </c>
      <c r="C16" s="6"/>
      <c r="D16" s="7"/>
      <c r="E16" s="8"/>
      <c r="F16" s="9"/>
      <c r="G16" s="10">
        <f t="shared" si="0"/>
        <v>0</v>
      </c>
      <c r="H16" s="7"/>
    </row>
    <row r="17" spans="1:8" ht="28.5" customHeight="1">
      <c r="A17" s="4">
        <v>8</v>
      </c>
      <c r="B17" s="5" t="s">
        <v>27</v>
      </c>
      <c r="C17" s="6"/>
      <c r="D17" s="7"/>
      <c r="E17" s="8"/>
      <c r="F17" s="9"/>
      <c r="G17" s="10">
        <f t="shared" si="0"/>
        <v>0</v>
      </c>
      <c r="H17" s="7"/>
    </row>
    <row r="18" spans="1:8" ht="18" customHeight="1">
      <c r="A18" s="4">
        <v>9</v>
      </c>
      <c r="B18" s="5" t="s">
        <v>28</v>
      </c>
      <c r="C18" s="6"/>
      <c r="D18" s="7"/>
      <c r="E18" s="8"/>
      <c r="F18" s="9"/>
      <c r="G18" s="10">
        <f t="shared" si="0"/>
        <v>0</v>
      </c>
      <c r="H18" s="7"/>
    </row>
    <row r="19" spans="1:8" ht="18" customHeight="1">
      <c r="A19" s="4">
        <v>10</v>
      </c>
      <c r="B19" s="5" t="s">
        <v>29</v>
      </c>
      <c r="C19" s="6"/>
      <c r="D19" s="7"/>
      <c r="E19" s="8"/>
      <c r="F19" s="9"/>
      <c r="G19" s="10">
        <f t="shared" si="0"/>
        <v>0</v>
      </c>
      <c r="H19" s="7"/>
    </row>
    <row r="20" spans="1:8" ht="28.5" customHeight="1">
      <c r="A20" s="4">
        <v>11</v>
      </c>
      <c r="B20" s="5" t="s">
        <v>30</v>
      </c>
      <c r="C20" s="6"/>
      <c r="D20" s="7"/>
      <c r="E20" s="8"/>
      <c r="F20" s="9"/>
      <c r="G20" s="10">
        <f t="shared" si="0"/>
        <v>0</v>
      </c>
      <c r="H20" s="7"/>
    </row>
    <row r="21" spans="1:8" ht="18" customHeight="1">
      <c r="A21" s="4">
        <v>12</v>
      </c>
      <c r="B21" s="5" t="s">
        <v>31</v>
      </c>
      <c r="C21" s="6"/>
      <c r="D21" s="7"/>
      <c r="E21" s="8"/>
      <c r="F21" s="9"/>
      <c r="G21" s="10">
        <f t="shared" si="0"/>
        <v>0</v>
      </c>
      <c r="H21" s="7"/>
    </row>
    <row r="22" spans="1:8" ht="26.1" customHeight="1">
      <c r="A22" s="4">
        <v>13</v>
      </c>
      <c r="B22" s="5" t="s">
        <v>32</v>
      </c>
      <c r="C22" s="6"/>
      <c r="D22" s="7"/>
      <c r="E22" s="8"/>
      <c r="F22" s="9"/>
      <c r="G22" s="10">
        <f t="shared" si="0"/>
        <v>0</v>
      </c>
      <c r="H22" s="7"/>
    </row>
    <row r="23" spans="1:8" ht="18" customHeight="1">
      <c r="A23" s="4">
        <v>14</v>
      </c>
      <c r="B23" s="5" t="s">
        <v>33</v>
      </c>
      <c r="C23" s="6"/>
      <c r="D23" s="7"/>
      <c r="E23" s="8"/>
      <c r="F23" s="9"/>
      <c r="G23" s="10">
        <f t="shared" si="0"/>
        <v>0</v>
      </c>
      <c r="H23" s="7"/>
    </row>
    <row r="24" spans="1:8" ht="28.5" customHeight="1">
      <c r="A24" s="4">
        <v>15</v>
      </c>
      <c r="B24" s="18" t="s">
        <v>34</v>
      </c>
      <c r="C24" s="6"/>
      <c r="D24" s="7"/>
      <c r="E24" s="8"/>
      <c r="F24" s="9"/>
      <c r="G24" s="10">
        <f t="shared" si="0"/>
        <v>0</v>
      </c>
      <c r="H24" s="7"/>
    </row>
    <row r="25" spans="1:8" ht="26.1" customHeight="1">
      <c r="A25" s="28" t="s">
        <v>35</v>
      </c>
      <c r="B25" s="29"/>
      <c r="C25" s="29"/>
      <c r="D25" s="29"/>
      <c r="E25" s="29"/>
      <c r="F25" s="29"/>
      <c r="G25" s="29"/>
      <c r="H25" s="29"/>
    </row>
    <row r="26" spans="1:8" ht="26.1" customHeight="1">
      <c r="A26" s="1" t="s">
        <v>12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17</v>
      </c>
      <c r="G26" s="1" t="s">
        <v>18</v>
      </c>
      <c r="H26" s="1" t="s">
        <v>19</v>
      </c>
    </row>
    <row r="27" spans="1:8" ht="26.1" customHeight="1">
      <c r="A27" s="19">
        <v>1</v>
      </c>
      <c r="B27" s="18" t="s">
        <v>36</v>
      </c>
      <c r="C27" s="6"/>
      <c r="D27" s="7"/>
      <c r="E27" s="8"/>
      <c r="F27" s="9"/>
      <c r="G27" s="10">
        <f t="shared" ref="G27:G41" si="1">IF(OR(C27="",E27=""),0,C27*E27)</f>
        <v>0</v>
      </c>
      <c r="H27" s="7"/>
    </row>
    <row r="28" spans="1:8" ht="28.5" customHeight="1">
      <c r="A28" s="19">
        <v>2</v>
      </c>
      <c r="B28" s="18" t="s">
        <v>37</v>
      </c>
      <c r="C28" s="6"/>
      <c r="D28" s="7"/>
      <c r="E28" s="8"/>
      <c r="F28" s="9"/>
      <c r="G28" s="10">
        <f t="shared" si="1"/>
        <v>0</v>
      </c>
      <c r="H28" s="7"/>
    </row>
    <row r="29" spans="1:8" ht="26.1" customHeight="1">
      <c r="A29" s="19">
        <v>3</v>
      </c>
      <c r="B29" s="18" t="s">
        <v>38</v>
      </c>
      <c r="C29" s="6"/>
      <c r="D29" s="7"/>
      <c r="E29" s="8"/>
      <c r="F29" s="9"/>
      <c r="G29" s="10">
        <f t="shared" si="1"/>
        <v>0</v>
      </c>
      <c r="H29" s="7"/>
    </row>
    <row r="30" spans="1:8" ht="28.5" customHeight="1">
      <c r="A30" s="19">
        <v>4</v>
      </c>
      <c r="B30" s="18" t="s">
        <v>39</v>
      </c>
      <c r="C30" s="6"/>
      <c r="D30" s="7"/>
      <c r="E30" s="8"/>
      <c r="F30" s="9"/>
      <c r="G30" s="10">
        <f t="shared" si="1"/>
        <v>0</v>
      </c>
      <c r="H30" s="7"/>
    </row>
    <row r="31" spans="1:8" ht="26.1" customHeight="1">
      <c r="A31" s="19">
        <v>5</v>
      </c>
      <c r="B31" s="18" t="s">
        <v>40</v>
      </c>
      <c r="C31" s="6"/>
      <c r="D31" s="7"/>
      <c r="E31" s="8"/>
      <c r="F31" s="9"/>
      <c r="G31" s="10">
        <f t="shared" si="1"/>
        <v>0</v>
      </c>
      <c r="H31" s="7"/>
    </row>
    <row r="32" spans="1:8" ht="26.1" customHeight="1">
      <c r="A32" s="19">
        <v>6</v>
      </c>
      <c r="B32" s="18" t="s">
        <v>41</v>
      </c>
      <c r="C32" s="6"/>
      <c r="D32" s="7"/>
      <c r="E32" s="8"/>
      <c r="F32" s="9"/>
      <c r="G32" s="10">
        <f t="shared" si="1"/>
        <v>0</v>
      </c>
      <c r="H32" s="7"/>
    </row>
    <row r="33" spans="1:8" ht="26.1" customHeight="1">
      <c r="A33" s="19">
        <v>7</v>
      </c>
      <c r="B33" s="18" t="s">
        <v>42</v>
      </c>
      <c r="C33" s="6"/>
      <c r="D33" s="7"/>
      <c r="E33" s="8"/>
      <c r="F33" s="9"/>
      <c r="G33" s="10">
        <f t="shared" si="1"/>
        <v>0</v>
      </c>
      <c r="H33" s="7"/>
    </row>
    <row r="34" spans="1:8" ht="28.5" customHeight="1">
      <c r="A34" s="19">
        <v>8</v>
      </c>
      <c r="B34" s="18" t="s">
        <v>43</v>
      </c>
      <c r="C34" s="6"/>
      <c r="D34" s="7"/>
      <c r="E34" s="8"/>
      <c r="F34" s="9"/>
      <c r="G34" s="10">
        <f t="shared" si="1"/>
        <v>0</v>
      </c>
      <c r="H34" s="7"/>
    </row>
    <row r="35" spans="1:8" ht="28.5" customHeight="1">
      <c r="A35" s="19">
        <v>9</v>
      </c>
      <c r="B35" s="18" t="s">
        <v>44</v>
      </c>
      <c r="C35" s="6"/>
      <c r="D35" s="7"/>
      <c r="E35" s="8"/>
      <c r="F35" s="9"/>
      <c r="G35" s="10">
        <f t="shared" si="1"/>
        <v>0</v>
      </c>
      <c r="H35" s="7"/>
    </row>
    <row r="36" spans="1:8" ht="28.5" customHeight="1">
      <c r="A36" s="19">
        <v>10</v>
      </c>
      <c r="B36" s="18" t="s">
        <v>45</v>
      </c>
      <c r="C36" s="6"/>
      <c r="D36" s="7"/>
      <c r="E36" s="8"/>
      <c r="F36" s="9"/>
      <c r="G36" s="10">
        <f t="shared" si="1"/>
        <v>0</v>
      </c>
      <c r="H36" s="7"/>
    </row>
    <row r="37" spans="1:8" ht="26.1" customHeight="1">
      <c r="A37" s="19">
        <v>11</v>
      </c>
      <c r="B37" s="18" t="s">
        <v>46</v>
      </c>
      <c r="C37" s="6"/>
      <c r="D37" s="7"/>
      <c r="E37" s="8"/>
      <c r="F37" s="9"/>
      <c r="G37" s="10">
        <f t="shared" si="1"/>
        <v>0</v>
      </c>
      <c r="H37" s="7"/>
    </row>
    <row r="38" spans="1:8" ht="26.1" customHeight="1">
      <c r="A38" s="19">
        <v>12</v>
      </c>
      <c r="B38" s="18" t="s">
        <v>47</v>
      </c>
      <c r="C38" s="6"/>
      <c r="D38" s="7"/>
      <c r="E38" s="8"/>
      <c r="F38" s="9"/>
      <c r="G38" s="10">
        <f t="shared" si="1"/>
        <v>0</v>
      </c>
      <c r="H38" s="7"/>
    </row>
    <row r="39" spans="1:8" ht="26.1" customHeight="1">
      <c r="A39" s="19">
        <v>13</v>
      </c>
      <c r="B39" s="18" t="s">
        <v>48</v>
      </c>
      <c r="C39" s="6"/>
      <c r="D39" s="7"/>
      <c r="E39" s="8"/>
      <c r="F39" s="9"/>
      <c r="G39" s="10">
        <f t="shared" si="1"/>
        <v>0</v>
      </c>
      <c r="H39" s="7"/>
    </row>
    <row r="40" spans="1:8" ht="26.1" customHeight="1">
      <c r="A40" s="19">
        <v>14</v>
      </c>
      <c r="B40" s="18" t="s">
        <v>49</v>
      </c>
      <c r="C40" s="6"/>
      <c r="D40" s="7"/>
      <c r="E40" s="8"/>
      <c r="F40" s="9"/>
      <c r="G40" s="10">
        <f t="shared" si="1"/>
        <v>0</v>
      </c>
      <c r="H40" s="7"/>
    </row>
    <row r="41" spans="1:8" ht="26.1" customHeight="1">
      <c r="A41" s="19">
        <v>15</v>
      </c>
      <c r="B41" s="18" t="s">
        <v>50</v>
      </c>
      <c r="C41" s="6"/>
      <c r="D41" s="7"/>
      <c r="E41" s="8"/>
      <c r="F41" s="9"/>
      <c r="G41" s="10">
        <f t="shared" si="1"/>
        <v>0</v>
      </c>
      <c r="H41" s="7"/>
    </row>
    <row r="42" spans="1:8" ht="20.25" customHeight="1">
      <c r="A42" s="42" t="s">
        <v>51</v>
      </c>
      <c r="B42" s="27"/>
      <c r="C42" s="27"/>
      <c r="D42" s="27"/>
      <c r="E42" s="27"/>
      <c r="F42" s="27"/>
      <c r="G42" s="27"/>
      <c r="H42" s="27"/>
    </row>
    <row r="43" spans="1:8" ht="20.25" customHeight="1">
      <c r="A43" s="30" t="s">
        <v>52</v>
      </c>
      <c r="B43" s="31"/>
      <c r="C43" s="31"/>
      <c r="D43" s="31"/>
      <c r="E43" s="31"/>
      <c r="F43" s="31"/>
      <c r="G43" s="11">
        <f>SUM(G10:G24)</f>
        <v>0</v>
      </c>
    </row>
    <row r="44" spans="1:8" ht="20.25" customHeight="1">
      <c r="A44" s="30" t="s">
        <v>53</v>
      </c>
      <c r="B44" s="31"/>
      <c r="C44" s="31"/>
      <c r="D44" s="31"/>
      <c r="E44" s="31"/>
      <c r="F44" s="31"/>
      <c r="G44" s="11">
        <f>SUM(G27:G41)</f>
        <v>0</v>
      </c>
    </row>
    <row r="45" spans="1:8" ht="20.25" customHeight="1">
      <c r="A45" s="30" t="s">
        <v>54</v>
      </c>
      <c r="B45" s="31"/>
      <c r="C45" s="31"/>
      <c r="D45" s="31"/>
      <c r="E45" s="31"/>
      <c r="F45" s="31"/>
      <c r="G45" s="11">
        <f>G43+G44</f>
        <v>0</v>
      </c>
    </row>
    <row r="46" spans="1:8">
      <c r="A46" s="30" t="s">
        <v>55</v>
      </c>
      <c r="B46" s="31"/>
      <c r="C46" s="31"/>
      <c r="D46" s="31"/>
      <c r="E46" s="20" t="s">
        <v>56</v>
      </c>
      <c r="F46" s="21">
        <f>SUMPRODUCT(G10:G24,F10:F24)+SUMPRODUCT(G27:G41,F27:F41)</f>
        <v>0</v>
      </c>
      <c r="G46" s="11" t="s">
        <v>57</v>
      </c>
      <c r="H46" s="16">
        <f>G45+F46</f>
        <v>0</v>
      </c>
    </row>
    <row r="47" spans="1:8">
      <c r="A47" s="42" t="s">
        <v>58</v>
      </c>
      <c r="B47" s="27"/>
      <c r="C47" s="27"/>
      <c r="D47" s="27"/>
      <c r="E47" s="27"/>
      <c r="F47" s="27"/>
      <c r="G47" s="27"/>
      <c r="H47" s="27"/>
    </row>
    <row r="48" spans="1:8" ht="33.950000000000003" customHeight="1">
      <c r="A48" s="36" t="s">
        <v>59</v>
      </c>
      <c r="B48" s="27"/>
      <c r="C48" s="27"/>
      <c r="D48" s="27"/>
      <c r="E48" s="27"/>
      <c r="F48" s="27"/>
      <c r="G48" s="27"/>
      <c r="H48" s="27"/>
    </row>
    <row r="49" spans="1:8" ht="28.9" customHeight="1">
      <c r="A49" s="1" t="s">
        <v>12</v>
      </c>
      <c r="B49" s="1" t="s">
        <v>60</v>
      </c>
      <c r="C49" s="1" t="s">
        <v>61</v>
      </c>
      <c r="D49" s="1" t="s">
        <v>17</v>
      </c>
      <c r="E49" s="1" t="s">
        <v>62</v>
      </c>
      <c r="F49" s="1" t="s">
        <v>63</v>
      </c>
      <c r="G49" s="1" t="s">
        <v>64</v>
      </c>
      <c r="H49" s="1" t="s">
        <v>65</v>
      </c>
    </row>
    <row r="50" spans="1:8" ht="22.5" customHeight="1">
      <c r="A50" s="4">
        <v>1</v>
      </c>
      <c r="B50" s="5" t="s">
        <v>66</v>
      </c>
      <c r="C50" s="8"/>
      <c r="D50" s="9"/>
      <c r="E50" s="13">
        <f t="shared" ref="E50:E55" si="2">IF(C50="",0,C50*(1+D50))</f>
        <v>0</v>
      </c>
      <c r="F50" s="7"/>
      <c r="G50" s="7"/>
      <c r="H50" s="7"/>
    </row>
    <row r="51" spans="1:8" ht="22.5" customHeight="1">
      <c r="A51" s="4">
        <v>2</v>
      </c>
      <c r="B51" s="5" t="s">
        <v>67</v>
      </c>
      <c r="C51" s="8"/>
      <c r="D51" s="9"/>
      <c r="E51" s="13">
        <f t="shared" si="2"/>
        <v>0</v>
      </c>
      <c r="F51" s="7"/>
      <c r="G51" s="7"/>
      <c r="H51" s="7"/>
    </row>
    <row r="52" spans="1:8" ht="22.5" customHeight="1">
      <c r="A52" s="4">
        <v>3</v>
      </c>
      <c r="B52" s="5" t="s">
        <v>68</v>
      </c>
      <c r="C52" s="8"/>
      <c r="D52" s="9"/>
      <c r="E52" s="13">
        <f t="shared" si="2"/>
        <v>0</v>
      </c>
      <c r="F52" s="7"/>
      <c r="G52" s="7"/>
      <c r="H52" s="7"/>
    </row>
    <row r="53" spans="1:8" ht="22.5" customHeight="1">
      <c r="A53" s="4">
        <v>4</v>
      </c>
      <c r="B53" s="5" t="s">
        <v>69</v>
      </c>
      <c r="C53" s="8"/>
      <c r="D53" s="9"/>
      <c r="E53" s="13">
        <f t="shared" si="2"/>
        <v>0</v>
      </c>
      <c r="F53" s="7"/>
      <c r="G53" s="7"/>
      <c r="H53" s="7"/>
    </row>
    <row r="54" spans="1:8" ht="22.5" customHeight="1">
      <c r="A54" s="4">
        <v>5</v>
      </c>
      <c r="B54" s="5" t="s">
        <v>70</v>
      </c>
      <c r="C54" s="8"/>
      <c r="D54" s="9"/>
      <c r="E54" s="13">
        <f t="shared" si="2"/>
        <v>0</v>
      </c>
      <c r="F54" s="7"/>
      <c r="G54" s="7"/>
      <c r="H54" s="7"/>
    </row>
    <row r="55" spans="1:8" ht="22.5" customHeight="1">
      <c r="A55" s="4">
        <v>6</v>
      </c>
      <c r="B55" s="5" t="s">
        <v>71</v>
      </c>
      <c r="C55" s="8"/>
      <c r="D55" s="9"/>
      <c r="E55" s="13">
        <f t="shared" si="2"/>
        <v>0</v>
      </c>
      <c r="F55" s="7"/>
      <c r="G55" s="7"/>
      <c r="H55" s="7"/>
    </row>
    <row r="56" spans="1:8" ht="20.25" customHeight="1">
      <c r="A56" s="40" t="s">
        <v>72</v>
      </c>
      <c r="B56" s="27"/>
      <c r="C56" s="12">
        <f>SUM(C50:C55)</f>
        <v>0</v>
      </c>
    </row>
    <row r="57" spans="1:8" ht="9.75" customHeight="1"/>
    <row r="58" spans="1:8" ht="28.5" customHeight="1">
      <c r="A58" s="26" t="s">
        <v>73</v>
      </c>
      <c r="B58" s="27"/>
      <c r="C58" s="27"/>
      <c r="D58" s="27"/>
      <c r="E58" s="27"/>
      <c r="F58" s="27"/>
      <c r="G58" s="27"/>
      <c r="H58" s="27"/>
    </row>
    <row r="59" spans="1:8" ht="9" customHeight="1"/>
    <row r="60" spans="1:8" s="15" customFormat="1" ht="30" customHeight="1">
      <c r="A60" s="22" t="s">
        <v>74</v>
      </c>
      <c r="B60" s="23"/>
      <c r="C60" s="38"/>
      <c r="D60" s="25"/>
      <c r="E60" s="23"/>
      <c r="F60" s="22" t="s">
        <v>75</v>
      </c>
      <c r="G60" s="23"/>
      <c r="H60" s="14"/>
    </row>
  </sheetData>
  <autoFilter ref="A9:H41" xr:uid="{00000000-0009-0000-0000-000000000000}"/>
  <mergeCells count="25">
    <mergeCell ref="A1:H1"/>
    <mergeCell ref="A6:B6"/>
    <mergeCell ref="C60:E60"/>
    <mergeCell ref="A7:H7"/>
    <mergeCell ref="A25:H25"/>
    <mergeCell ref="A56:B56"/>
    <mergeCell ref="A3:B3"/>
    <mergeCell ref="A43:F43"/>
    <mergeCell ref="A44:F44"/>
    <mergeCell ref="A2:H2"/>
    <mergeCell ref="A5:B5"/>
    <mergeCell ref="A42:H42"/>
    <mergeCell ref="A47:H47"/>
    <mergeCell ref="C3:H3"/>
    <mergeCell ref="F60:G60"/>
    <mergeCell ref="C4:H4"/>
    <mergeCell ref="A58:H58"/>
    <mergeCell ref="A8:H8"/>
    <mergeCell ref="A46:D46"/>
    <mergeCell ref="A4:B4"/>
    <mergeCell ref="C6:H6"/>
    <mergeCell ref="C5:H5"/>
    <mergeCell ref="A45:F45"/>
    <mergeCell ref="A48:H48"/>
    <mergeCell ref="A60:B60"/>
  </mergeCells>
  <dataValidations count="3">
    <dataValidation type="list" allowBlank="1" sqref="D50:D55 F10:F41" xr:uid="{00000000-0002-0000-0000-000000000000}">
      <formula1>"0%,9%,13.5%,23%"</formula1>
    </dataValidation>
    <dataValidation type="list" allowBlank="1" sqref="G50:G55" xr:uid="{00000000-0002-0000-0000-000001000000}">
      <formula1>"Yes,No"</formula1>
    </dataValidation>
    <dataValidation type="list" allowBlank="1" sqref="D10:D41" xr:uid="{00000000-0002-0000-0000-000002000000}">
      <formula1>"Item,m²,m,No.,kWp,kWh,kW,kVA,Lot,Year"</formula1>
    </dataValidation>
  </dataValidations>
  <printOptions horizontalCentered="1"/>
  <pageMargins left="0.23622047244094491" right="0.23622047244094491" top="0.39370078740157483" bottom="0.59055118110236227" header="0.19685039370078741" footer="0.31496062992125984"/>
  <pageSetup paperSize="9" scale="90" fitToHeight="0" orientation="landscape" r:id="rId1"/>
  <headerFooter>
    <oddFooter>&amp;CAthy Rugby Club | AthyRFCEnergy2026-01 | Pricing Schedule&amp;RPage &amp;P of &amp;N</oddFooter>
  </headerFooter>
  <rowBreaks count="2" manualBreakCount="2">
    <brk id="24" max="16383" man="1"/>
    <brk id="4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Aidan Gleeson</dc:creator>
  <cp:keywords/>
  <dc:description/>
  <cp:lastModifiedBy>Aidan Gleeson</cp:lastModifiedBy>
  <cp:revision/>
  <cp:lastPrinted>2026-08-21T14:03:11Z</cp:lastPrinted>
  <dcterms:created xsi:type="dcterms:W3CDTF">2026-08-21T12:11:12Z</dcterms:created>
  <dcterms:modified xsi:type="dcterms:W3CDTF">2026-08-21T14:06:06Z</dcterms:modified>
  <cp:category/>
  <cp:contentStatus/>
</cp:coreProperties>
</file>