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I:\Finance &amp; ICT\Procurement\2026\FW for the Provision of Property Management\1. Invitation to Tender\Final Invitation to Tender\"/>
    </mc:Choice>
  </mc:AlternateContent>
  <xr:revisionPtr revIDLastSave="0" documentId="8_{7E09B3A9-8F81-44DD-9AC9-91C0A6D8A9B2}" xr6:coauthVersionLast="47" xr6:coauthVersionMax="47" xr10:uidLastSave="{00000000-0000-0000-0000-000000000000}"/>
  <bookViews>
    <workbookView xWindow="-28920" yWindow="-120" windowWidth="29040" windowHeight="15720" xr2:uid="{00000000-000D-0000-FFFF-FFFF00000000}"/>
  </bookViews>
  <sheets>
    <sheet name="Cover Page" sheetId="5" r:id="rId1"/>
    <sheet name="Instructions" sheetId="1" r:id="rId2"/>
    <sheet name="Initial Contract 1" sheetId="2" r:id="rId3"/>
    <sheet name="Initial Contract 2" sheetId="10" r:id="rId4"/>
    <sheet name="Initial Contract 3" sheetId="11" r:id="rId5"/>
    <sheet name="Schedule of Rates" sheetId="9" r:id="rId6"/>
    <sheet name="Evaluated Tender Totals" sheetId="1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0" l="1"/>
  <c r="D24" i="11"/>
  <c r="D16" i="12"/>
  <c r="D4" i="12"/>
  <c r="D7" i="11"/>
  <c r="D7" i="10"/>
  <c r="D24" i="2"/>
  <c r="T38" i="9"/>
  <c r="T37" i="9"/>
  <c r="T36" i="9"/>
  <c r="O38" i="9"/>
  <c r="O37" i="9"/>
  <c r="O36" i="9"/>
  <c r="J38" i="9"/>
  <c r="J37" i="9"/>
  <c r="J36" i="9"/>
  <c r="T47" i="9"/>
  <c r="T46" i="9"/>
  <c r="T45" i="9"/>
  <c r="O47" i="9"/>
  <c r="O46" i="9"/>
  <c r="O45" i="9"/>
  <c r="J47" i="9"/>
  <c r="J46" i="9"/>
  <c r="J45" i="9"/>
  <c r="T29" i="9"/>
  <c r="T28" i="9"/>
  <c r="T27" i="9"/>
  <c r="T26" i="9"/>
  <c r="T25" i="9"/>
  <c r="T24" i="9"/>
  <c r="T23" i="9"/>
  <c r="T22" i="9"/>
  <c r="T21" i="9"/>
  <c r="T15" i="9"/>
  <c r="T14" i="9"/>
  <c r="T13" i="9"/>
  <c r="T12" i="9"/>
  <c r="T11" i="9"/>
  <c r="T10" i="9"/>
  <c r="T9" i="9"/>
  <c r="T8" i="9"/>
  <c r="T7" i="9"/>
  <c r="O48" i="9"/>
  <c r="O39" i="9"/>
  <c r="O29" i="9"/>
  <c r="O28" i="9"/>
  <c r="O27" i="9"/>
  <c r="O26" i="9"/>
  <c r="O25" i="9"/>
  <c r="O24" i="9"/>
  <c r="O23" i="9"/>
  <c r="O22" i="9"/>
  <c r="O21" i="9"/>
  <c r="O30" i="9" s="1"/>
  <c r="O15" i="9"/>
  <c r="O14" i="9"/>
  <c r="O13" i="9"/>
  <c r="O12" i="9"/>
  <c r="O11" i="9"/>
  <c r="O10" i="9"/>
  <c r="O9" i="9"/>
  <c r="O8" i="9"/>
  <c r="O7" i="9"/>
  <c r="O16" i="9" s="1"/>
  <c r="J29" i="9"/>
  <c r="J28" i="9"/>
  <c r="J27" i="9"/>
  <c r="J26" i="9"/>
  <c r="J25" i="9"/>
  <c r="J24" i="9"/>
  <c r="J23" i="9"/>
  <c r="J22" i="9"/>
  <c r="J21" i="9"/>
  <c r="J8" i="9"/>
  <c r="J9" i="9"/>
  <c r="J10" i="9"/>
  <c r="J11" i="9"/>
  <c r="J12" i="9"/>
  <c r="J13" i="9"/>
  <c r="J14" i="9"/>
  <c r="J15" i="9"/>
  <c r="J7" i="9"/>
  <c r="D7" i="2"/>
  <c r="J48" i="9" l="1"/>
  <c r="T48" i="9"/>
  <c r="O52" i="9"/>
  <c r="T39" i="9"/>
  <c r="T30" i="9"/>
  <c r="T16" i="9"/>
  <c r="J39" i="9"/>
  <c r="J16" i="9"/>
  <c r="J30" i="9"/>
  <c r="J52" i="9" l="1"/>
  <c r="D20" i="10" s="1"/>
  <c r="D22" i="10" s="1"/>
  <c r="D8" i="12" s="1"/>
  <c r="T52" i="9"/>
  <c r="D28" i="11" s="1"/>
  <c r="D30" i="11" s="1"/>
  <c r="D12" i="12" s="1"/>
  <c r="T56" i="9" l="1"/>
  <c r="D28" i="2"/>
  <c r="D30" i="2" s="1"/>
</calcChain>
</file>

<file path=xl/sharedStrings.xml><?xml version="1.0" encoding="utf-8"?>
<sst xmlns="http://schemas.openxmlformats.org/spreadsheetml/2006/main" count="309" uniqueCount="152">
  <si>
    <t>Instructions</t>
  </si>
  <si>
    <t>Legend</t>
  </si>
  <si>
    <t>Cell formatting</t>
  </si>
  <si>
    <t>Manual inputs to be populated by Tenderers</t>
  </si>
  <si>
    <t>Totals and subtotals (not to be amended by Tenderers)</t>
  </si>
  <si>
    <t>Cells linked to other parts of the Pricing Document (not to be amended by Tenderers)</t>
  </si>
  <si>
    <t>Text entered by NTA (not to be amended by Tenderers)</t>
  </si>
  <si>
    <t>Sheet tab formatting</t>
  </si>
  <si>
    <t>Introduction sheets for information purposes</t>
  </si>
  <si>
    <t>Sheets with inputs into Evaluated Tender Price</t>
  </si>
  <si>
    <t>Evaluated Tender Price sheet</t>
  </si>
  <si>
    <t>Instructions for completing the Pricing Document</t>
  </si>
  <si>
    <t>Ref</t>
  </si>
  <si>
    <t>Description</t>
  </si>
  <si>
    <t>General</t>
  </si>
  <si>
    <t>The Pricing Document shall be completed in euro (€) exclusive of VAT.</t>
  </si>
  <si>
    <t>All monetary values entered into the Pricing Document shall be in 2026 prices.  Indexation shall apply in accordance with the Framework Agreement.</t>
  </si>
  <si>
    <t>FRAMEWORK AGREEMENT FOR PROPERTY MANAGEMENT SERVICES</t>
  </si>
  <si>
    <t>PRICING DOCUMENT</t>
  </si>
  <si>
    <t>NTA PROPERTY MANAGEMENT SERVICES - PRICING DOCUMENT</t>
  </si>
  <si>
    <t>Annual Fee</t>
  </si>
  <si>
    <t>Daily inspection (ref A2.1)</t>
  </si>
  <si>
    <t>Cleaning (ref. A2.2)</t>
  </si>
  <si>
    <t>Pest control (ref. A2.3)</t>
  </si>
  <si>
    <t>Landscaping (ref. A2.4)</t>
  </si>
  <si>
    <t>Table 1: Mobilisation</t>
  </si>
  <si>
    <t>Fee</t>
  </si>
  <si>
    <t>Total Mobilisation Fee</t>
  </si>
  <si>
    <t>INITIAL CONTRACT 1 - LEINSTER</t>
  </si>
  <si>
    <t>Bus stops</t>
  </si>
  <si>
    <t>Waste management (ref. A2.5)</t>
  </si>
  <si>
    <t>Drainage (ref. A2.6)</t>
  </si>
  <si>
    <t>Mechanical and electrical (ref. A2.7)</t>
  </si>
  <si>
    <t>Total Annual Maintenance Fee</t>
  </si>
  <si>
    <t>Table 2: Annual Maintenance Fee (Routine Maintenance)</t>
  </si>
  <si>
    <t>Table 3: Notional Corrective Maintenance Fees</t>
  </si>
  <si>
    <t>Notional Corrective Maintenance Fee</t>
  </si>
  <si>
    <t>INITIAL CONTRACT 2 - MUNSTER</t>
  </si>
  <si>
    <t>Table 4: Mobilisation</t>
  </si>
  <si>
    <t>Table 5: Annual Maintenance Fee (Routine Maintenance)</t>
  </si>
  <si>
    <t>Table 6: Notional Corrective Maintenance Fees</t>
  </si>
  <si>
    <t>Resource</t>
  </si>
  <si>
    <t>Mon-Fri 0800-1800</t>
  </si>
  <si>
    <t>Total</t>
  </si>
  <si>
    <t>Mon Fri 1801-0759</t>
  </si>
  <si>
    <t xml:space="preserve">Landscaping Supervisor </t>
  </si>
  <si>
    <t>Landscaper</t>
  </si>
  <si>
    <t xml:space="preserve">Cleaning Supervisor </t>
  </si>
  <si>
    <t>Cleaner</t>
  </si>
  <si>
    <t>Handyman / Tradesman</t>
  </si>
  <si>
    <t>General Operative</t>
  </si>
  <si>
    <t>Electrician</t>
  </si>
  <si>
    <t>Plumber</t>
  </si>
  <si>
    <t>Winter maintenance operative</t>
  </si>
  <si>
    <t>Notional Amount</t>
  </si>
  <si>
    <t>Hired Plant</t>
  </si>
  <si>
    <t>Materials</t>
  </si>
  <si>
    <t>Specialist Contractor</t>
  </si>
  <si>
    <t>Call Out Cost</t>
  </si>
  <si>
    <t>Snow Plough</t>
  </si>
  <si>
    <t>1. The amounts and hours in the above schedule are notional and these services may not be required and are only used to determine the price score</t>
  </si>
  <si>
    <t>Weekends and Bank Holidays</t>
  </si>
  <si>
    <t>Table 7: Mobilisation</t>
  </si>
  <si>
    <t>Table 8: Annual Maintenance Fee (Routine Maintenance)</t>
  </si>
  <si>
    <t>Table 9: Notional Corrective Maintenance Fees</t>
  </si>
  <si>
    <t>SCHEDULE OF RATES FOR CORRECTIVE MAINTENANCE</t>
  </si>
  <si>
    <t>Maintenance management</t>
  </si>
  <si>
    <t>Annual fee for supply and maintenance of CAFM</t>
  </si>
  <si>
    <t>Call Out Rates (including First Four Hours)</t>
  </si>
  <si>
    <t>Mon-Fri
 0800-1800</t>
  </si>
  <si>
    <t>Mon-Fri
 1801-0759</t>
  </si>
  <si>
    <t>Hourly Rates (after first four hours)</t>
  </si>
  <si>
    <t>2. See Schedule 2 for application of rates</t>
  </si>
  <si>
    <t>Initial Contract 1 - Notional Number of Call-Outs</t>
  </si>
  <si>
    <t>Initial Contract 1 - Notional Hourly Rate Fees</t>
  </si>
  <si>
    <t>Notes:</t>
  </si>
  <si>
    <t>Initial Contract 1 - Notional Cost of Plant, Materials and Approved Specialist Subcontractors</t>
  </si>
  <si>
    <t>Approved Specialist Subcontractors</t>
  </si>
  <si>
    <t>Initial Contract 1 - Notional Total Mark-Up</t>
  </si>
  <si>
    <t>Initial Contract 1 - Notional Call-out Fees</t>
  </si>
  <si>
    <t xml:space="preserve">Initial Contract 1 - Notional Number of Hours </t>
  </si>
  <si>
    <t>Mark-up</t>
  </si>
  <si>
    <t>% Mark-up</t>
  </si>
  <si>
    <t>Pedestrian Area Gritting (including all grit/salt)</t>
  </si>
  <si>
    <t>Initial Contract 1 - Notional Corrective Maintenance Fee</t>
  </si>
  <si>
    <t xml:space="preserve">Total </t>
  </si>
  <si>
    <t>Call-outs</t>
  </si>
  <si>
    <t>Road Gritting  (including all grit/salt)</t>
  </si>
  <si>
    <t>Initial Contract 2 - Notional Corrective Maintenance Fee</t>
  </si>
  <si>
    <t>Initial Contract 3 - Notional Corrective Maintenance Fee</t>
  </si>
  <si>
    <t>Routine maintenance of Belgard Square Bus Interchange</t>
  </si>
  <si>
    <t>Routine maintenance of Parkmore Bus Interchange</t>
  </si>
  <si>
    <t>Tenderers shall complete this Pricing Document in accordance with the requirements of the Contract, Schedules and the ITN. Failure to complete the Pricing Document in accordance with these instructions may result in the Tenderer being excluded from consideration in accordance with the ITN. No alterations may be made to the Pricing Document, other than completing it in accordance with these instructions.</t>
  </si>
  <si>
    <t>All Tenderers shall complete the yellow cells in the Schedule of Rates worksheet.</t>
  </si>
  <si>
    <t>Tenderers shall complete the yellow cells in each of the worksheets for the Initial Contracts for which they wish to submit a tender.</t>
  </si>
  <si>
    <t>No inputs are required on the Evaluated Tender Totals worksheet.</t>
  </si>
  <si>
    <t>Initial Contracts Worksheets</t>
  </si>
  <si>
    <t>Negative rates must not be entered anywhere in this Pricing Document.</t>
  </si>
  <si>
    <r>
      <t>Tenderers shall name their completed Pricing Documents "</t>
    </r>
    <r>
      <rPr>
        <i/>
        <sz val="11"/>
        <color theme="1"/>
        <rFont val="Calibri"/>
        <family val="2"/>
        <scheme val="minor"/>
      </rPr>
      <t xml:space="preserve">TendererName - Pricing Document" </t>
    </r>
    <r>
      <rPr>
        <sz val="11"/>
        <color theme="1"/>
        <rFont val="Calibri"/>
        <family val="2"/>
        <scheme val="minor"/>
      </rPr>
      <t>before submission (e.g. "Smith and Jones - Pricing Document.xlsx").</t>
    </r>
  </si>
  <si>
    <t>The Annual Maintenance Fee entered into Row 2 of Tables 2, 5 and 6 shall cover all of the Supplier's obligations in respect of the design, procurement, installation, testing and commissioning of the CAFM, and all of the Supplier's obligations in respect of populating, maintaining, using and reporting of CAFM data on an annual basis, for Initial Contracts 1, 2 and 3 respectively.  For the avoidance of doubt, the Tenderer must satisfy itself as to the extent of works required and no additional payment will be made for any other costs associated with the CAFM incurred by the Supplier in performing the Services.</t>
  </si>
  <si>
    <t>Schedule of Rates Worksheet</t>
  </si>
  <si>
    <t>Table 10: Call-out rates</t>
  </si>
  <si>
    <t>Table 11: Initial Contract 1 - Notional Call-out Fees</t>
  </si>
  <si>
    <t>Table 12: Initial Contract 2 - Notional Call-out Fees</t>
  </si>
  <si>
    <t>Table 13: Initial Contract 3 - Notional Call-out Fees</t>
  </si>
  <si>
    <t>Table 14: Hourly rates</t>
  </si>
  <si>
    <t>Table 15: Initial Contract 1 - Notional Hourly Rate Fees</t>
  </si>
  <si>
    <t>Table 16: Initial Contract 2 - Notional Hourly Rate Fees</t>
  </si>
  <si>
    <t>Table 17: Initial Contract 3 - Notional Hourly Rate Fees</t>
  </si>
  <si>
    <t>Table 18: Percentage mark-up on plant, materials and approved specialist subcontractors</t>
  </si>
  <si>
    <t>Table 19: Initial Contract 1 - Notional Total mark-up</t>
  </si>
  <si>
    <t>Table 20: Initial Contract 2 - Notional Total mark-up</t>
  </si>
  <si>
    <t>Table 21: Initial Contract 3 - Notional Total mark-up</t>
  </si>
  <si>
    <t>Table 22: Winter Maintenance (per Bus Interchange Facility)</t>
  </si>
  <si>
    <t>Table 23: Initial Contract 1 - Notional Winter Maintenance Fee</t>
  </si>
  <si>
    <t>Table 24: Initial Contract 2 - Notional Winter Maintenance Fee</t>
  </si>
  <si>
    <t>Table 25: Initial Contract 3 - Notional Winter Maintenance Fee</t>
  </si>
  <si>
    <t xml:space="preserve">The Call-out Rates and Hourly Rates entered into Tables 10 and 14 of the Pricing Document shall cover Property Management Services carried out at any location throughout Ireland.  </t>
  </si>
  <si>
    <t xml:space="preserve">The Call-out Rates entered into Table 10 of the Pricing Document shall cover the relevant employee's travel time to and from the site and the first four hours work at the site. </t>
  </si>
  <si>
    <t xml:space="preserve">The Hourly Rates entered into Table 14 of the Pricing Document shall cover the relevant employee's time working on site, in excess of the first four hours. </t>
  </si>
  <si>
    <t xml:space="preserve">Tenderers may tender for any one, two or all three of the Initial Contracts. Tenderers must tender for at least one Initial Contract.  </t>
  </si>
  <si>
    <t>All rates entered into the Pricing Document shall cover all of the Supplier's costs, overheads and profit.</t>
  </si>
  <si>
    <t>The rates entered into Table 22 of the Pricing Document shall include all of the Supplier's obligations in relation to the performance of winter maintenance activities at one bus interchange facility, on one day.</t>
  </si>
  <si>
    <t>Maintenance inspection and cleaning of 6222 bus stops as described in section A1.2 of Schedule 1 (2 visits)</t>
  </si>
  <si>
    <t>Maintenance inspection and cleaning of 1688 bus stops as described in section B1.2 of Schedule 1 (2 visits)</t>
  </si>
  <si>
    <t>INITIAL CONTRACT 3 - CONNACHT/ULSTER</t>
  </si>
  <si>
    <t>Maintenance inspection and cleaning of 732 bus stops as described in section C1.2 of Schedule 1 (2 visits)</t>
  </si>
  <si>
    <t>Daily inspection (ref C2.1)</t>
  </si>
  <si>
    <t>Cleaning (ref. C2.2)</t>
  </si>
  <si>
    <t>Pest control (ref. C2.3)</t>
  </si>
  <si>
    <t>Landscaping (ref. C2.4)</t>
  </si>
  <si>
    <t>Waste management (ref. C2.5)</t>
  </si>
  <si>
    <t>Drainage (ref. C2.6)</t>
  </si>
  <si>
    <t>Mechanical and electrical (ref. C2.7)</t>
  </si>
  <si>
    <t>One-off fee for complying with all obligations in Part 3 of Schedule 1</t>
  </si>
  <si>
    <t>Annual fee for complying with all obligations in Part 4 of Schedule 1 (other than CAFM)</t>
  </si>
  <si>
    <t>The prices entered into this Pricing Document by the successful tenderers for the Framework Agreement will be incorporated into the Framework Agreement and will be used as the basis for tendering subsequent contracts for Property Management Services in accordance with the Framework rules.</t>
  </si>
  <si>
    <t>The prices entered into this Pricing Document by the successful tenderers for the Initial Contracts will be incorporated into the relevant Contract.</t>
  </si>
  <si>
    <t>All Fees, Call-out Rates, Hourly Rates and Percentage MarkUps entered into the Pricing Document shall cover all costs associated with providing the Services, including, without limitation: salaries; overtime; site allowances; subsistence allowances; PAYE, PRSI and USC; pension contributions; all other employment benefits; travel including vehicle costs; accommodation; PPE; tools, plant and equipment needed to perform the Services; and all consumables including cleaning products, lubricants and replacement parts used for routine maintenance.</t>
  </si>
  <si>
    <t>The one-off fee entered into Row 1 of Tables 1, 4 and 7 shall cover all of the Supplier's obligations in respect Part 4 of Schedule 1 for Initial Contracts 1, 2 and 3 respectively.  For the avoidance of doubt, the Tenderer must satisfy itself as to the extent of works required and no additional payment will be made for any other costs incurred by the Supplier in mobilising for the Services.</t>
  </si>
  <si>
    <t>The Annual Maintenance Fee entered into Row 1 of Tables 2, 5 and 6 shall cover all of the Supplier's obligations in respect Part 3 of Schedule 1 for Initial Contracts 1, 2 and 3 respectively.  For the avoidance of doubt, the Tenderer must satisfy itself as to the extent of works required and no additional payment will be made for any other management costs incurred by the Supplier in performing the Services.</t>
  </si>
  <si>
    <t>Plant, materials and specialist subcontractors for corrective maintenance will be paid for on a vouched cost basis, plus the percentage mark-ups entered into Table 18 of the Pricing Document.  Tenderers may not tender a percentage mark-up in excess of 10% for any of the catgeories in Table 18.  The percentage mark-up on subcontractors will apply only where a specialist subcontractor is necessary to perform the Services and such specialist subcontractor has been approved by the Authority by issuing a Task Order in accordance with section 6.2 of Schedule 1.</t>
  </si>
  <si>
    <t>The Annual Maintenance Fees entered into Rows 3 to 9 of Tables 2 and 8 shall cover all of the Supplier's obligations in respect of Routine Maintenance of bus stop interchanges as set out in Part 5 of Schedule 1 for Initial Contracts 1 and 3 respectively.  The fees shall cover the Routine Maintenace of the bus stop interchganges set out in sections A1.1 and C1.1 of Schedule 1 for Initial Contracts 1 and 3 respectively. For the avoidance of doubt, the Tenderer must satisfy itself as to the extent of works required and no additional payment will be made for any other other costs incurred by the Supplier in performing the Services.</t>
  </si>
  <si>
    <t>The Annual Maintenance Fees entered into Row 10 of Tables 2 and 8, and Row 3 of Table 5, shall cover all of the Supplier's obligations in respect of Routine Maintenance of bus stops as set out in Part 5 of Schedule 1 for Initial Contracts 1, 2 and 3 respectively.  The fees shall cover the Routine Maintenace of the bus stops set out in sections A1.2, B1.2 and C1.2 of Schedule 1 for Initial Contracts 1, 2 and 3 respectively.  For the avoidance of doubt, the Tenderer must satisfy itself as to the extent of works required and no additional payment will be made for any other management costs incurred by the Supplier in performing the Services.</t>
  </si>
  <si>
    <t>Table 28: Tender Price for Initial Contract 3</t>
  </si>
  <si>
    <t>Table 29: Tender Price for Framework Agreement</t>
  </si>
  <si>
    <t>Tender Price (Framework)</t>
  </si>
  <si>
    <t>Tender Price (Initial Contract 3)</t>
  </si>
  <si>
    <t>Table 26: Tender Price for Initial Contract 1</t>
  </si>
  <si>
    <t>Tender Price (Initial Contract 1)</t>
  </si>
  <si>
    <t>Tender Price (Initial Contract 2)</t>
  </si>
  <si>
    <t>Table 27: Tender Price for Initial Contract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</si>
</sst>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2]\ * #,##0.00_-;\-[$€-2]\ * #,##0.00_-;_-[$€-2]\ * &quot;-&quot;??_-;_-@_-"/>
    <numFmt numFmtId="165" formatCode="[$€-83C]#,##0.00"/>
    <numFmt numFmtId="166" formatCode="[$€-2]\ #,##0.00"/>
    <numFmt numFmtId="167" formatCode="_-[$€-2]\ * #,##0_-;\-[$€-2]\ * #,##0_-;_-[$€-2]\ * &quot;-&quot;??_-;_-@_-"/>
  </numFmts>
  <fonts count="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
      <i/>
      <sz val="11"/>
      <color theme="1"/>
      <name val="Calibri"/>
      <family val="2"/>
      <scheme val="minor"/>
    </font>
    <font>
      <b/>
      <sz val="16"/>
      <color rgb="FF7030A0"/>
      <name val="Calibri"/>
      <family val="2"/>
      <scheme val="minor"/>
    </font>
    <font>
      <sz val="11"/>
      <name val="Calibri"/>
      <family val="2"/>
      <scheme val="minor"/>
    </font>
  </fonts>
  <fills count="8">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ck">
        <color rgb="FF7030A0"/>
      </left>
      <right/>
      <top style="thick">
        <color rgb="FF7030A0"/>
      </top>
      <bottom/>
      <diagonal/>
    </border>
    <border>
      <left/>
      <right/>
      <top style="thick">
        <color rgb="FF7030A0"/>
      </top>
      <bottom/>
      <diagonal/>
    </border>
    <border>
      <left/>
      <right style="thick">
        <color rgb="FF7030A0"/>
      </right>
      <top style="thick">
        <color rgb="FF7030A0"/>
      </top>
      <bottom/>
      <diagonal/>
    </border>
    <border>
      <left style="thick">
        <color rgb="FF7030A0"/>
      </left>
      <right/>
      <top/>
      <bottom/>
      <diagonal/>
    </border>
    <border>
      <left/>
      <right style="thick">
        <color rgb="FF7030A0"/>
      </right>
      <top/>
      <bottom/>
      <diagonal/>
    </border>
    <border>
      <left style="thick">
        <color rgb="FF7030A0"/>
      </left>
      <right/>
      <top/>
      <bottom style="thick">
        <color rgb="FF7030A0"/>
      </bottom>
      <diagonal/>
    </border>
    <border>
      <left/>
      <right/>
      <top/>
      <bottom style="thick">
        <color rgb="FF7030A0"/>
      </bottom>
      <diagonal/>
    </border>
    <border>
      <left/>
      <right style="thick">
        <color rgb="FF7030A0"/>
      </right>
      <top/>
      <bottom style="thick">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diagonal/>
    </border>
    <border>
      <left/>
      <right style="medium">
        <color rgb="FF7030A0"/>
      </right>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right style="thin">
        <color auto="1"/>
      </right>
      <top/>
      <bottom style="thin">
        <color auto="1"/>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style="thin">
        <color theme="0"/>
      </top>
      <bottom style="thin">
        <color indexed="64"/>
      </bottom>
      <diagonal/>
    </border>
    <border>
      <left style="thin">
        <color theme="0"/>
      </left>
      <right style="thin">
        <color indexed="64"/>
      </right>
      <top style="thin">
        <color theme="0"/>
      </top>
      <bottom style="thin">
        <color theme="0"/>
      </bottom>
      <diagonal/>
    </border>
    <border>
      <left style="thin">
        <color theme="0"/>
      </left>
      <right style="thin">
        <color indexed="64"/>
      </right>
      <top/>
      <bottom style="thin">
        <color theme="0"/>
      </bottom>
      <diagonal/>
    </border>
    <border>
      <left/>
      <right/>
      <top style="thin">
        <color theme="0"/>
      </top>
      <bottom style="thin">
        <color theme="0"/>
      </bottom>
      <diagonal/>
    </border>
    <border>
      <left style="thin">
        <color theme="0"/>
      </left>
      <right/>
      <top/>
      <bottom style="thin">
        <color theme="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indexed="64"/>
      </right>
      <top style="thin">
        <color theme="0"/>
      </top>
      <bottom style="thin">
        <color indexed="64"/>
      </bottom>
      <diagonal/>
    </border>
    <border>
      <left/>
      <right style="thin">
        <color theme="0"/>
      </right>
      <top/>
      <bottom style="thin">
        <color theme="0"/>
      </bottom>
      <diagonal/>
    </border>
    <border>
      <left/>
      <right/>
      <top/>
      <bottom style="thin">
        <color theme="0"/>
      </bottom>
      <diagonal/>
    </border>
    <border>
      <left/>
      <right style="thin">
        <color indexed="64"/>
      </right>
      <top style="thin">
        <color theme="0"/>
      </top>
      <bottom style="thin">
        <color theme="0"/>
      </bottom>
      <diagonal/>
    </border>
    <border>
      <left/>
      <right style="thin">
        <color indexed="64"/>
      </right>
      <top/>
      <bottom/>
      <diagonal/>
    </border>
    <border>
      <left style="thin">
        <color indexed="64"/>
      </left>
      <right style="thin">
        <color theme="0"/>
      </right>
      <top style="thin">
        <color theme="0"/>
      </top>
      <bottom style="thin">
        <color theme="0"/>
      </bottom>
      <diagonal/>
    </border>
    <border>
      <left style="thin">
        <color indexed="64"/>
      </left>
      <right style="thin">
        <color indexed="64"/>
      </right>
      <top/>
      <bottom/>
      <diagonal/>
    </border>
  </borders>
  <cellStyleXfs count="1">
    <xf numFmtId="0" fontId="0" fillId="0" borderId="0"/>
  </cellStyleXfs>
  <cellXfs count="107">
    <xf numFmtId="0" fontId="0" fillId="0" borderId="0" xfId="0"/>
    <xf numFmtId="0" fontId="0" fillId="2" borderId="0" xfId="0" applyFill="1"/>
    <xf numFmtId="0" fontId="3" fillId="2" borderId="0" xfId="0" applyFont="1" applyFill="1"/>
    <xf numFmtId="0" fontId="0" fillId="3" borderId="0" xfId="0" applyFill="1"/>
    <xf numFmtId="0" fontId="0" fillId="3" borderId="1" xfId="0" applyFill="1" applyBorder="1"/>
    <xf numFmtId="0" fontId="0" fillId="0" borderId="1" xfId="0" applyBorder="1"/>
    <xf numFmtId="164" fontId="0" fillId="6" borderId="1" xfId="0" applyNumberFormat="1" applyFill="1" applyBorder="1"/>
    <xf numFmtId="0" fontId="2" fillId="0" borderId="1" xfId="0" applyFont="1" applyBorder="1"/>
    <xf numFmtId="0" fontId="3" fillId="3" borderId="0" xfId="0" applyFont="1" applyFill="1"/>
    <xf numFmtId="0" fontId="4" fillId="3" borderId="0" xfId="0" applyFont="1" applyFill="1"/>
    <xf numFmtId="0" fontId="1" fillId="2" borderId="0" xfId="0" applyFont="1" applyFill="1" applyAlignment="1">
      <alignment vertical="center"/>
    </xf>
    <xf numFmtId="0" fontId="1" fillId="2" borderId="0" xfId="0" applyFont="1" applyFill="1" applyAlignment="1">
      <alignment vertical="center" wrapText="1"/>
    </xf>
    <xf numFmtId="0" fontId="0" fillId="3" borderId="6" xfId="0" applyFill="1" applyBorder="1"/>
    <xf numFmtId="0" fontId="0" fillId="3" borderId="5" xfId="0" applyFill="1" applyBorder="1"/>
    <xf numFmtId="0" fontId="0" fillId="3" borderId="7" xfId="0" applyFill="1" applyBorder="1"/>
    <xf numFmtId="0" fontId="0" fillId="3" borderId="8" xfId="0" applyFill="1" applyBorder="1"/>
    <xf numFmtId="0" fontId="0" fillId="3" borderId="9" xfId="0" applyFill="1" applyBorder="1"/>
    <xf numFmtId="0" fontId="1" fillId="2" borderId="10" xfId="0" applyFont="1" applyFill="1" applyBorder="1"/>
    <xf numFmtId="0" fontId="3" fillId="2" borderId="11" xfId="0" applyFont="1" applyFill="1" applyBorder="1"/>
    <xf numFmtId="0" fontId="0" fillId="2" borderId="11" xfId="0" applyFill="1" applyBorder="1"/>
    <xf numFmtId="0" fontId="0" fillId="2" borderId="12" xfId="0" applyFill="1" applyBorder="1"/>
    <xf numFmtId="0" fontId="1" fillId="2" borderId="13" xfId="0" applyFont="1" applyFill="1" applyBorder="1"/>
    <xf numFmtId="0" fontId="0" fillId="2" borderId="14" xfId="0" applyFill="1" applyBorder="1"/>
    <xf numFmtId="0" fontId="1" fillId="3" borderId="13" xfId="0" applyFont="1" applyFill="1" applyBorder="1"/>
    <xf numFmtId="0" fontId="0" fillId="3" borderId="13" xfId="0" applyFill="1" applyBorder="1"/>
    <xf numFmtId="0" fontId="0" fillId="3" borderId="14" xfId="0" applyFill="1" applyBorder="1"/>
    <xf numFmtId="0" fontId="0" fillId="3" borderId="15" xfId="0" applyFill="1" applyBorder="1"/>
    <xf numFmtId="0" fontId="0" fillId="3" borderId="16" xfId="0" applyFill="1" applyBorder="1"/>
    <xf numFmtId="0" fontId="0" fillId="3" borderId="17" xfId="0" applyFill="1" applyBorder="1"/>
    <xf numFmtId="0" fontId="0" fillId="3" borderId="0" xfId="0" applyFill="1" applyAlignment="1">
      <alignment horizontal="left" vertical="top"/>
    </xf>
    <xf numFmtId="0" fontId="0" fillId="3" borderId="0" xfId="0" applyFill="1" applyAlignment="1">
      <alignment horizontal="left" vertical="top" wrapText="1"/>
    </xf>
    <xf numFmtId="0" fontId="2" fillId="3" borderId="0" xfId="0" applyFont="1" applyFill="1" applyAlignment="1">
      <alignment horizontal="left" vertical="top"/>
    </xf>
    <xf numFmtId="0" fontId="1" fillId="2" borderId="0" xfId="0" applyFont="1" applyFill="1" applyAlignment="1">
      <alignment horizontal="left" vertical="top"/>
    </xf>
    <xf numFmtId="0" fontId="3" fillId="2" borderId="0" xfId="0" applyFont="1" applyFill="1" applyAlignment="1">
      <alignment horizontal="left" vertical="top"/>
    </xf>
    <xf numFmtId="0" fontId="0" fillId="4" borderId="1" xfId="0" applyFill="1" applyBorder="1" applyAlignment="1">
      <alignment horizontal="left" vertical="top"/>
    </xf>
    <xf numFmtId="0" fontId="0" fillId="5" borderId="1" xfId="0" applyFill="1" applyBorder="1" applyAlignment="1">
      <alignment horizontal="left" vertical="top"/>
    </xf>
    <xf numFmtId="0" fontId="0" fillId="6" borderId="1" xfId="0" applyFill="1" applyBorder="1" applyAlignment="1">
      <alignment horizontal="left" vertical="top"/>
    </xf>
    <xf numFmtId="0" fontId="0" fillId="3" borderId="1" xfId="0" applyFill="1" applyBorder="1" applyAlignment="1">
      <alignment horizontal="left" vertical="top"/>
    </xf>
    <xf numFmtId="0" fontId="0" fillId="2" borderId="1" xfId="0" applyFill="1" applyBorder="1" applyAlignment="1">
      <alignment horizontal="left" vertical="top"/>
    </xf>
    <xf numFmtId="0" fontId="0" fillId="3" borderId="8" xfId="0" applyFill="1" applyBorder="1" applyAlignment="1">
      <alignment horizontal="left" vertical="top"/>
    </xf>
    <xf numFmtId="0" fontId="0" fillId="3" borderId="8" xfId="0" applyFill="1" applyBorder="1" applyAlignment="1">
      <alignment horizontal="left" vertical="top" wrapText="1"/>
    </xf>
    <xf numFmtId="0" fontId="0" fillId="0" borderId="2" xfId="0" applyBorder="1"/>
    <xf numFmtId="0" fontId="0" fillId="3" borderId="2" xfId="0" applyFill="1" applyBorder="1"/>
    <xf numFmtId="0" fontId="0" fillId="3" borderId="3" xfId="0" applyFill="1" applyBorder="1"/>
    <xf numFmtId="0" fontId="0" fillId="3" borderId="4" xfId="0" applyFill="1" applyBorder="1"/>
    <xf numFmtId="164" fontId="0" fillId="0" borderId="0" xfId="0" applyNumberFormat="1"/>
    <xf numFmtId="164" fontId="0" fillId="4" borderId="1" xfId="0" applyNumberFormat="1" applyFill="1" applyBorder="1"/>
    <xf numFmtId="164" fontId="0" fillId="7" borderId="1" xfId="0" applyNumberFormat="1" applyFill="1" applyBorder="1"/>
    <xf numFmtId="164" fontId="2" fillId="7" borderId="1" xfId="0" applyNumberFormat="1" applyFont="1" applyFill="1" applyBorder="1"/>
    <xf numFmtId="0" fontId="2" fillId="3" borderId="0" xfId="0" applyFont="1" applyFill="1"/>
    <xf numFmtId="0" fontId="0" fillId="3" borderId="21" xfId="0" applyFill="1" applyBorder="1" applyAlignment="1">
      <alignment vertical="center"/>
    </xf>
    <xf numFmtId="0" fontId="2" fillId="6" borderId="1" xfId="0" applyFont="1" applyFill="1" applyBorder="1" applyAlignment="1">
      <alignment horizontal="center" vertical="center"/>
    </xf>
    <xf numFmtId="0" fontId="0" fillId="3" borderId="1" xfId="0" applyFill="1" applyBorder="1" applyAlignment="1">
      <alignment horizontal="center" vertical="center"/>
    </xf>
    <xf numFmtId="165" fontId="2" fillId="6" borderId="1" xfId="0" applyNumberFormat="1" applyFont="1" applyFill="1" applyBorder="1" applyAlignment="1">
      <alignment horizontal="center"/>
    </xf>
    <xf numFmtId="0" fontId="2" fillId="6" borderId="1" xfId="0" applyFont="1" applyFill="1" applyBorder="1" applyAlignment="1">
      <alignment horizontal="center"/>
    </xf>
    <xf numFmtId="9" fontId="0" fillId="4" borderId="1" xfId="0" applyNumberFormat="1" applyFill="1" applyBorder="1" applyAlignment="1">
      <alignment horizontal="center"/>
    </xf>
    <xf numFmtId="166" fontId="0" fillId="4" borderId="1" xfId="0" applyNumberFormat="1" applyFill="1" applyBorder="1" applyAlignment="1">
      <alignment horizontal="center"/>
    </xf>
    <xf numFmtId="165" fontId="0" fillId="3" borderId="0" xfId="0" applyNumberFormat="1" applyFill="1" applyAlignment="1">
      <alignment horizontal="center" vertical="center"/>
    </xf>
    <xf numFmtId="0" fontId="1" fillId="2" borderId="18" xfId="0" applyFont="1" applyFill="1" applyBorder="1" applyAlignment="1">
      <alignment horizontal="centerContinuous" vertical="center"/>
    </xf>
    <xf numFmtId="165" fontId="0" fillId="4" borderId="24" xfId="0" applyNumberFormat="1" applyFill="1" applyBorder="1" applyAlignment="1">
      <alignment horizontal="center" vertical="center"/>
    </xf>
    <xf numFmtId="0" fontId="1" fillId="2" borderId="26"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0" fillId="3" borderId="20" xfId="0"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165" fontId="0" fillId="5" borderId="24" xfId="0" applyNumberFormat="1" applyFill="1" applyBorder="1" applyAlignment="1">
      <alignment horizontal="center" vertical="center"/>
    </xf>
    <xf numFmtId="0" fontId="1" fillId="2" borderId="23" xfId="0" applyFont="1" applyFill="1" applyBorder="1" applyAlignment="1">
      <alignment horizontal="center" vertical="center"/>
    </xf>
    <xf numFmtId="0" fontId="1" fillId="2" borderId="35" xfId="0" applyFont="1" applyFill="1" applyBorder="1" applyAlignment="1">
      <alignment horizontal="center" vertical="center" wrapText="1"/>
    </xf>
    <xf numFmtId="0" fontId="1" fillId="2" borderId="27" xfId="0" applyFont="1" applyFill="1" applyBorder="1" applyAlignment="1">
      <alignment horizontal="center" vertical="center"/>
    </xf>
    <xf numFmtId="0" fontId="1" fillId="2" borderId="34"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3" borderId="37" xfId="0" applyFont="1" applyFill="1" applyBorder="1" applyAlignment="1">
      <alignment horizontal="center" vertical="center"/>
    </xf>
    <xf numFmtId="0" fontId="1" fillId="3" borderId="37" xfId="0" applyFont="1" applyFill="1" applyBorder="1" applyAlignment="1">
      <alignment horizontal="center" vertical="center" wrapText="1"/>
    </xf>
    <xf numFmtId="165" fontId="0" fillId="3" borderId="37" xfId="0" applyNumberFormat="1" applyFill="1" applyBorder="1" applyAlignment="1">
      <alignment horizontal="center" vertical="center"/>
    </xf>
    <xf numFmtId="0" fontId="1" fillId="3" borderId="39" xfId="0" applyFont="1" applyFill="1" applyBorder="1" applyAlignment="1">
      <alignment horizontal="center" vertical="center"/>
    </xf>
    <xf numFmtId="0" fontId="1" fillId="3" borderId="39" xfId="0" applyFont="1" applyFill="1" applyBorder="1" applyAlignment="1">
      <alignment horizontal="center" vertical="center" wrapText="1"/>
    </xf>
    <xf numFmtId="165" fontId="0" fillId="3" borderId="39" xfId="0" applyNumberFormat="1" applyFill="1" applyBorder="1" applyAlignment="1">
      <alignment horizontal="center" vertical="center"/>
    </xf>
    <xf numFmtId="0" fontId="2" fillId="3" borderId="0" xfId="0" applyFont="1" applyFill="1" applyAlignment="1">
      <alignment horizontal="center"/>
    </xf>
    <xf numFmtId="165" fontId="2" fillId="3" borderId="0" xfId="0" applyNumberFormat="1" applyFont="1" applyFill="1" applyAlignment="1">
      <alignment horizontal="center"/>
    </xf>
    <xf numFmtId="167" fontId="0" fillId="3" borderId="1" xfId="0" applyNumberFormat="1" applyFill="1" applyBorder="1" applyAlignment="1">
      <alignment horizontal="center" vertical="center"/>
    </xf>
    <xf numFmtId="0" fontId="2" fillId="3" borderId="0" xfId="0" applyFont="1" applyFill="1" applyAlignment="1">
      <alignment horizontal="left"/>
    </xf>
    <xf numFmtId="0" fontId="7" fillId="3" borderId="18" xfId="0" applyFont="1" applyFill="1" applyBorder="1" applyAlignment="1">
      <alignment horizontal="left" vertical="center"/>
    </xf>
    <xf numFmtId="0" fontId="2" fillId="0" borderId="0" xfId="0" applyFont="1"/>
    <xf numFmtId="0" fontId="6" fillId="3" borderId="5" xfId="0" applyFont="1" applyFill="1" applyBorder="1" applyAlignment="1">
      <alignment horizontal="center"/>
    </xf>
    <xf numFmtId="0" fontId="6" fillId="3" borderId="0" xfId="0" applyFont="1" applyFill="1" applyAlignment="1">
      <alignment horizontal="center"/>
    </xf>
    <xf numFmtId="0" fontId="6" fillId="3" borderId="6" xfId="0" applyFont="1" applyFill="1" applyBorder="1" applyAlignment="1">
      <alignment horizontal="center"/>
    </xf>
    <xf numFmtId="0" fontId="2" fillId="6" borderId="18" xfId="0" applyFont="1" applyFill="1" applyBorder="1" applyAlignment="1">
      <alignment horizontal="left"/>
    </xf>
    <xf numFmtId="0" fontId="2" fillId="6" borderId="19" xfId="0" applyFont="1" applyFill="1" applyBorder="1" applyAlignment="1">
      <alignment horizontal="left"/>
    </xf>
    <xf numFmtId="0" fontId="2" fillId="6" borderId="20" xfId="0" applyFont="1" applyFill="1" applyBorder="1" applyAlignment="1">
      <alignment horizontal="left"/>
    </xf>
    <xf numFmtId="0" fontId="0" fillId="6" borderId="18" xfId="0" applyFill="1" applyBorder="1" applyAlignment="1">
      <alignment horizontal="left"/>
    </xf>
    <xf numFmtId="0" fontId="0" fillId="6" borderId="19" xfId="0" applyFill="1" applyBorder="1" applyAlignment="1">
      <alignment horizontal="left"/>
    </xf>
    <xf numFmtId="0" fontId="0" fillId="6" borderId="20" xfId="0" applyFill="1" applyBorder="1" applyAlignment="1">
      <alignment horizontal="left"/>
    </xf>
    <xf numFmtId="0" fontId="1" fillId="2" borderId="13" xfId="0" applyFont="1" applyFill="1" applyBorder="1" applyAlignment="1">
      <alignment horizontal="left"/>
    </xf>
    <xf numFmtId="0" fontId="1" fillId="2" borderId="0" xfId="0" applyFont="1" applyFill="1" applyAlignment="1">
      <alignment horizontal="left"/>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0" fillId="3" borderId="18" xfId="0" applyFill="1" applyBorder="1" applyAlignment="1">
      <alignment horizontal="left"/>
    </xf>
    <xf numFmtId="0" fontId="0" fillId="3" borderId="20" xfId="0" applyFill="1" applyBorder="1" applyAlignment="1">
      <alignment horizontal="left"/>
    </xf>
    <xf numFmtId="0" fontId="1" fillId="2" borderId="25"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2" fillId="3" borderId="1" xfId="0" applyFont="1" applyFill="1" applyBorder="1" applyAlignment="1">
      <alignment horizontal="left"/>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39610</xdr:colOff>
      <xdr:row>1</xdr:row>
      <xdr:rowOff>45937</xdr:rowOff>
    </xdr:from>
    <xdr:to>
      <xdr:col>10</xdr:col>
      <xdr:colOff>628650</xdr:colOff>
      <xdr:row>13</xdr:row>
      <xdr:rowOff>152401</xdr:rowOff>
    </xdr:to>
    <xdr:pic>
      <xdr:nvPicPr>
        <xdr:cNvPr id="5" name="Picture 4">
          <a:extLst>
            <a:ext uri="{FF2B5EF4-FFF2-40B4-BE49-F238E27FC236}">
              <a16:creationId xmlns:a16="http://schemas.microsoft.com/office/drawing/2014/main" id="{7DFDDD86-8D42-19F7-3D54-6BF4CA8CB648}"/>
            </a:ext>
          </a:extLst>
        </xdr:cNvPr>
        <xdr:cNvPicPr>
          <a:picLocks noChangeAspect="1"/>
        </xdr:cNvPicPr>
      </xdr:nvPicPr>
      <xdr:blipFill rotWithShape="1">
        <a:blip xmlns:r="http://schemas.openxmlformats.org/officeDocument/2006/relationships" r:embed="rId1"/>
        <a:srcRect l="36659" t="25192" r="26028" b="51534"/>
        <a:stretch>
          <a:fillRect/>
        </a:stretch>
      </xdr:blipFill>
      <xdr:spPr>
        <a:xfrm>
          <a:off x="338060" y="230087"/>
          <a:ext cx="6361190" cy="2316264"/>
        </a:xfrm>
        <a:prstGeom prst="rect">
          <a:avLst/>
        </a:prstGeom>
        <a:ln w="38100">
          <a:solidFill>
            <a:srgbClr val="7030A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48C05-FC7F-4537-8BF8-6FD33101AED4}">
  <sheetPr>
    <tabColor rgb="FF7030A0"/>
  </sheetPr>
  <dimension ref="B14:K21"/>
  <sheetViews>
    <sheetView tabSelected="1" zoomScaleNormal="100" workbookViewId="0">
      <selection activeCell="F33" sqref="F33"/>
    </sheetView>
  </sheetViews>
  <sheetFormatPr defaultRowHeight="14.5" x14ac:dyDescent="0.35"/>
  <cols>
    <col min="1" max="1" width="4.08984375" customWidth="1"/>
    <col min="2" max="2" width="8.90625" customWidth="1"/>
    <col min="12" max="12" width="4" customWidth="1"/>
  </cols>
  <sheetData>
    <row r="14" spans="2:11" ht="15" thickBot="1" x14ac:dyDescent="0.4"/>
    <row r="15" spans="2:11" ht="15" thickTop="1" x14ac:dyDescent="0.35">
      <c r="B15" s="42"/>
      <c r="C15" s="43"/>
      <c r="D15" s="43"/>
      <c r="E15" s="43"/>
      <c r="F15" s="43"/>
      <c r="G15" s="43"/>
      <c r="H15" s="43"/>
      <c r="I15" s="43"/>
      <c r="J15" s="43"/>
      <c r="K15" s="44"/>
    </row>
    <row r="16" spans="2:11" ht="21" x14ac:dyDescent="0.5">
      <c r="B16" s="85" t="s">
        <v>17</v>
      </c>
      <c r="C16" s="86"/>
      <c r="D16" s="86"/>
      <c r="E16" s="86"/>
      <c r="F16" s="86"/>
      <c r="G16" s="86"/>
      <c r="H16" s="86"/>
      <c r="I16" s="86"/>
      <c r="J16" s="86"/>
      <c r="K16" s="87"/>
    </row>
    <row r="17" spans="2:11" x14ac:dyDescent="0.35">
      <c r="B17" s="13"/>
      <c r="C17" s="3"/>
      <c r="D17" s="3"/>
      <c r="E17" s="3"/>
      <c r="F17" s="3"/>
      <c r="G17" s="3"/>
      <c r="H17" s="3"/>
      <c r="I17" s="3"/>
      <c r="J17" s="3"/>
      <c r="K17" s="12"/>
    </row>
    <row r="18" spans="2:11" ht="21" x14ac:dyDescent="0.5">
      <c r="B18" s="85" t="s">
        <v>18</v>
      </c>
      <c r="C18" s="86"/>
      <c r="D18" s="86"/>
      <c r="E18" s="86"/>
      <c r="F18" s="86"/>
      <c r="G18" s="86"/>
      <c r="H18" s="86"/>
      <c r="I18" s="86"/>
      <c r="J18" s="86"/>
      <c r="K18" s="87"/>
    </row>
    <row r="19" spans="2:11" x14ac:dyDescent="0.35">
      <c r="B19" s="13"/>
      <c r="C19" s="3"/>
      <c r="D19" s="3"/>
      <c r="E19" s="3"/>
      <c r="F19" s="3"/>
      <c r="G19" s="3"/>
      <c r="H19" s="3"/>
      <c r="I19" s="3"/>
      <c r="J19" s="3"/>
      <c r="K19" s="12"/>
    </row>
    <row r="20" spans="2:11" ht="15" thickBot="1" x14ac:dyDescent="0.4">
      <c r="B20" s="14"/>
      <c r="C20" s="15"/>
      <c r="D20" s="15"/>
      <c r="E20" s="15"/>
      <c r="F20" s="15"/>
      <c r="G20" s="15"/>
      <c r="H20" s="15"/>
      <c r="I20" s="15"/>
      <c r="J20" s="15"/>
      <c r="K20" s="16"/>
    </row>
    <row r="21" spans="2:11" ht="15" thickTop="1" x14ac:dyDescent="0.35"/>
  </sheetData>
  <mergeCells count="2">
    <mergeCell ref="B16:K16"/>
    <mergeCell ref="B18:K18"/>
  </mergeCells>
  <pageMargins left="0.7" right="0.7" top="0.75" bottom="0.75" header="0.3" footer="0.3"/>
  <pageSetup orientation="portrait" r:id="rId1"/>
  <headerFooter>
    <oddHeader>&amp;L&amp;"Aptos"&amp;8&amp;K0000FF Data Classification: Public&amp;1#_x000D_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Q475"/>
  <sheetViews>
    <sheetView topLeftCell="A35" workbookViewId="0">
      <selection activeCell="C3" sqref="C3"/>
    </sheetView>
  </sheetViews>
  <sheetFormatPr defaultRowHeight="14.5" x14ac:dyDescent="0.35"/>
  <cols>
    <col min="1" max="1" width="2.54296875" customWidth="1"/>
    <col min="3" max="3" width="93" customWidth="1"/>
    <col min="4" max="4" width="3.453125" customWidth="1"/>
  </cols>
  <sheetData>
    <row r="1" spans="1:5" ht="15" thickTop="1" x14ac:dyDescent="0.35">
      <c r="A1" s="32" t="s">
        <v>19</v>
      </c>
      <c r="B1" s="33"/>
      <c r="C1" s="33"/>
      <c r="D1" s="1"/>
      <c r="E1" s="41"/>
    </row>
    <row r="2" spans="1:5" x14ac:dyDescent="0.35">
      <c r="A2" s="32" t="s">
        <v>0</v>
      </c>
      <c r="B2" s="33"/>
      <c r="C2" s="33"/>
      <c r="D2" s="1"/>
    </row>
    <row r="3" spans="1:5" x14ac:dyDescent="0.35">
      <c r="A3" s="29"/>
      <c r="B3" s="29"/>
      <c r="C3" s="29"/>
      <c r="D3" s="12"/>
    </row>
    <row r="4" spans="1:5" x14ac:dyDescent="0.35">
      <c r="A4" s="29"/>
      <c r="B4" s="32" t="s">
        <v>1</v>
      </c>
      <c r="C4" s="32"/>
      <c r="D4" s="12"/>
    </row>
    <row r="5" spans="1:5" x14ac:dyDescent="0.35">
      <c r="A5" s="29"/>
      <c r="B5" s="29"/>
      <c r="C5" s="29"/>
      <c r="D5" s="12"/>
    </row>
    <row r="6" spans="1:5" x14ac:dyDescent="0.35">
      <c r="A6" s="29"/>
      <c r="B6" s="31" t="s">
        <v>2</v>
      </c>
      <c r="C6" s="29"/>
      <c r="D6" s="12"/>
    </row>
    <row r="7" spans="1:5" x14ac:dyDescent="0.35">
      <c r="A7" s="29"/>
      <c r="B7" s="34"/>
      <c r="C7" s="29" t="s">
        <v>3</v>
      </c>
      <c r="D7" s="12"/>
    </row>
    <row r="8" spans="1:5" x14ac:dyDescent="0.35">
      <c r="A8" s="29"/>
      <c r="B8" s="35"/>
      <c r="C8" s="29" t="s">
        <v>4</v>
      </c>
      <c r="D8" s="12"/>
    </row>
    <row r="9" spans="1:5" x14ac:dyDescent="0.35">
      <c r="A9" s="29"/>
      <c r="B9" s="36"/>
      <c r="C9" s="29" t="s">
        <v>5</v>
      </c>
      <c r="D9" s="12"/>
    </row>
    <row r="10" spans="1:5" x14ac:dyDescent="0.35">
      <c r="A10" s="29"/>
      <c r="B10" s="37"/>
      <c r="C10" s="29" t="s">
        <v>6</v>
      </c>
      <c r="D10" s="12"/>
    </row>
    <row r="11" spans="1:5" x14ac:dyDescent="0.35">
      <c r="A11" s="29"/>
      <c r="B11" s="29"/>
      <c r="C11" s="29"/>
      <c r="D11" s="12"/>
    </row>
    <row r="12" spans="1:5" x14ac:dyDescent="0.35">
      <c r="A12" s="29"/>
      <c r="B12" s="31" t="s">
        <v>7</v>
      </c>
      <c r="C12" s="29"/>
      <c r="D12" s="12"/>
    </row>
    <row r="13" spans="1:5" x14ac:dyDescent="0.35">
      <c r="A13" s="29"/>
      <c r="B13" s="38"/>
      <c r="C13" s="29" t="s">
        <v>8</v>
      </c>
      <c r="D13" s="12"/>
    </row>
    <row r="14" spans="1:5" x14ac:dyDescent="0.35">
      <c r="A14" s="29"/>
      <c r="B14" s="34"/>
      <c r="C14" s="29" t="s">
        <v>9</v>
      </c>
      <c r="D14" s="12"/>
    </row>
    <row r="15" spans="1:5" x14ac:dyDescent="0.35">
      <c r="A15" s="29"/>
      <c r="B15" s="35"/>
      <c r="C15" s="29" t="s">
        <v>10</v>
      </c>
      <c r="D15" s="12"/>
    </row>
    <row r="16" spans="1:5" x14ac:dyDescent="0.35">
      <c r="A16" s="29"/>
      <c r="B16" s="29"/>
      <c r="C16" s="29"/>
      <c r="D16" s="12"/>
    </row>
    <row r="17" spans="1:17" x14ac:dyDescent="0.35">
      <c r="A17" s="29"/>
      <c r="B17" s="32" t="s">
        <v>11</v>
      </c>
      <c r="C17" s="32"/>
      <c r="D17" s="12"/>
      <c r="O17" s="84"/>
      <c r="P17" s="84"/>
      <c r="Q17" s="84"/>
    </row>
    <row r="18" spans="1:17" x14ac:dyDescent="0.35">
      <c r="A18" s="29"/>
      <c r="B18" s="29"/>
      <c r="C18" s="29"/>
      <c r="D18" s="12"/>
    </row>
    <row r="19" spans="1:17" x14ac:dyDescent="0.35">
      <c r="A19" s="29"/>
      <c r="B19" s="31" t="s">
        <v>14</v>
      </c>
      <c r="C19" s="29"/>
      <c r="D19" s="12"/>
    </row>
    <row r="20" spans="1:17" ht="58" x14ac:dyDescent="0.35">
      <c r="A20" s="29"/>
      <c r="B20" s="29">
        <v>1</v>
      </c>
      <c r="C20" s="30" t="s">
        <v>92</v>
      </c>
      <c r="D20" s="12"/>
    </row>
    <row r="21" spans="1:17" x14ac:dyDescent="0.35">
      <c r="A21" s="29"/>
      <c r="B21" s="29">
        <v>2</v>
      </c>
      <c r="C21" s="30" t="s">
        <v>15</v>
      </c>
      <c r="D21" s="12"/>
    </row>
    <row r="22" spans="1:17" ht="29" x14ac:dyDescent="0.35">
      <c r="A22" s="29"/>
      <c r="B22" s="29">
        <v>3</v>
      </c>
      <c r="C22" s="30" t="s">
        <v>120</v>
      </c>
      <c r="D22" s="12"/>
    </row>
    <row r="23" spans="1:17" ht="29" x14ac:dyDescent="0.35">
      <c r="A23" s="29"/>
      <c r="B23" s="29">
        <v>4</v>
      </c>
      <c r="C23" s="30" t="s">
        <v>94</v>
      </c>
      <c r="D23" s="12"/>
    </row>
    <row r="24" spans="1:17" x14ac:dyDescent="0.35">
      <c r="A24" s="29"/>
      <c r="B24" s="29">
        <v>5</v>
      </c>
      <c r="C24" s="30" t="s">
        <v>93</v>
      </c>
      <c r="D24" s="12"/>
    </row>
    <row r="25" spans="1:17" x14ac:dyDescent="0.35">
      <c r="A25" s="29"/>
      <c r="B25" s="29">
        <v>6</v>
      </c>
      <c r="C25" s="30" t="s">
        <v>95</v>
      </c>
      <c r="D25" s="12"/>
    </row>
    <row r="26" spans="1:17" ht="29" x14ac:dyDescent="0.35">
      <c r="A26" s="29"/>
      <c r="B26" s="29">
        <v>7</v>
      </c>
      <c r="C26" s="30" t="s">
        <v>16</v>
      </c>
      <c r="D26" s="12"/>
    </row>
    <row r="27" spans="1:17" ht="29" x14ac:dyDescent="0.35">
      <c r="A27" s="29"/>
      <c r="B27" s="29">
        <v>8</v>
      </c>
      <c r="C27" s="30" t="s">
        <v>98</v>
      </c>
      <c r="D27" s="12"/>
    </row>
    <row r="28" spans="1:17" ht="87" x14ac:dyDescent="0.35">
      <c r="A28" s="29"/>
      <c r="B28" s="29">
        <v>9</v>
      </c>
      <c r="C28" s="30" t="s">
        <v>138</v>
      </c>
      <c r="D28" s="12"/>
    </row>
    <row r="29" spans="1:17" ht="43.5" x14ac:dyDescent="0.35">
      <c r="A29" s="29"/>
      <c r="B29" s="29">
        <v>10</v>
      </c>
      <c r="C29" s="30" t="s">
        <v>136</v>
      </c>
      <c r="D29" s="12"/>
    </row>
    <row r="30" spans="1:17" ht="29" x14ac:dyDescent="0.35">
      <c r="A30" s="29"/>
      <c r="B30" s="29">
        <v>11</v>
      </c>
      <c r="C30" s="30" t="s">
        <v>137</v>
      </c>
      <c r="D30" s="12"/>
    </row>
    <row r="31" spans="1:17" x14ac:dyDescent="0.35">
      <c r="A31" s="29"/>
      <c r="B31" s="29">
        <v>12</v>
      </c>
      <c r="C31" s="30" t="s">
        <v>97</v>
      </c>
      <c r="D31" s="12"/>
    </row>
    <row r="32" spans="1:17" x14ac:dyDescent="0.35">
      <c r="A32" s="29"/>
      <c r="B32" s="29">
        <v>13</v>
      </c>
      <c r="C32" s="30" t="s">
        <v>121</v>
      </c>
      <c r="D32" s="12"/>
    </row>
    <row r="33" spans="1:4" x14ac:dyDescent="0.35">
      <c r="A33" s="29"/>
      <c r="B33" s="29"/>
      <c r="C33" s="30"/>
      <c r="D33" s="12"/>
    </row>
    <row r="34" spans="1:4" x14ac:dyDescent="0.35">
      <c r="A34" s="29"/>
      <c r="B34" s="31" t="s">
        <v>96</v>
      </c>
      <c r="C34" s="30"/>
      <c r="D34" s="12"/>
    </row>
    <row r="35" spans="1:4" ht="58" x14ac:dyDescent="0.35">
      <c r="A35" s="29"/>
      <c r="B35" s="29">
        <v>13</v>
      </c>
      <c r="C35" s="30" t="s">
        <v>139</v>
      </c>
      <c r="D35" s="12"/>
    </row>
    <row r="36" spans="1:4" ht="58" x14ac:dyDescent="0.35">
      <c r="A36" s="29"/>
      <c r="B36" s="29">
        <v>14</v>
      </c>
      <c r="C36" s="30" t="s">
        <v>140</v>
      </c>
      <c r="D36" s="12"/>
    </row>
    <row r="37" spans="1:4" ht="87" x14ac:dyDescent="0.35">
      <c r="A37" s="29"/>
      <c r="B37" s="29">
        <v>15</v>
      </c>
      <c r="C37" s="30" t="s">
        <v>99</v>
      </c>
      <c r="D37" s="12"/>
    </row>
    <row r="38" spans="1:4" ht="87" x14ac:dyDescent="0.35">
      <c r="A38" s="29"/>
      <c r="B38" s="29">
        <v>16</v>
      </c>
      <c r="C38" s="30" t="s">
        <v>142</v>
      </c>
      <c r="D38" s="12"/>
    </row>
    <row r="39" spans="1:4" ht="87" x14ac:dyDescent="0.35">
      <c r="A39" s="29"/>
      <c r="B39" s="29">
        <v>17</v>
      </c>
      <c r="C39" s="30" t="s">
        <v>143</v>
      </c>
      <c r="D39" s="12"/>
    </row>
    <row r="40" spans="1:4" x14ac:dyDescent="0.35">
      <c r="A40" s="29"/>
      <c r="B40" s="29"/>
      <c r="C40" s="30"/>
      <c r="D40" s="12"/>
    </row>
    <row r="41" spans="1:4" x14ac:dyDescent="0.35">
      <c r="A41" s="29"/>
      <c r="B41" s="31" t="s">
        <v>100</v>
      </c>
      <c r="C41" s="30"/>
      <c r="D41" s="12"/>
    </row>
    <row r="42" spans="1:4" ht="29" x14ac:dyDescent="0.35">
      <c r="A42" s="29"/>
      <c r="B42" s="29">
        <v>18</v>
      </c>
      <c r="C42" s="30" t="s">
        <v>117</v>
      </c>
      <c r="D42" s="12"/>
    </row>
    <row r="43" spans="1:4" ht="29" x14ac:dyDescent="0.35">
      <c r="A43" s="29"/>
      <c r="B43" s="29">
        <v>20</v>
      </c>
      <c r="C43" s="30" t="s">
        <v>118</v>
      </c>
      <c r="D43" s="12"/>
    </row>
    <row r="44" spans="1:4" ht="29" x14ac:dyDescent="0.35">
      <c r="A44" s="3"/>
      <c r="B44" s="29">
        <v>21</v>
      </c>
      <c r="C44" s="30" t="s">
        <v>119</v>
      </c>
      <c r="D44" s="12"/>
    </row>
    <row r="45" spans="1:4" ht="75.900000000000006" customHeight="1" x14ac:dyDescent="0.35">
      <c r="A45" s="3"/>
      <c r="B45" s="29">
        <v>22</v>
      </c>
      <c r="C45" s="30" t="s">
        <v>141</v>
      </c>
      <c r="D45" s="12"/>
    </row>
    <row r="46" spans="1:4" ht="29" x14ac:dyDescent="0.35">
      <c r="A46" s="3"/>
      <c r="B46" s="29">
        <v>23</v>
      </c>
      <c r="C46" s="30" t="s">
        <v>122</v>
      </c>
      <c r="D46" s="12"/>
    </row>
    <row r="47" spans="1:4" ht="15" thickBot="1" x14ac:dyDescent="0.4">
      <c r="A47" s="15"/>
      <c r="B47" s="39"/>
      <c r="C47" s="40"/>
      <c r="D47" s="16"/>
    </row>
    <row r="48" spans="1:4" ht="15" thickTop="1" x14ac:dyDescent="0.35">
      <c r="A48" s="3"/>
      <c r="B48" s="29"/>
      <c r="C48" s="30"/>
      <c r="D48" s="3"/>
    </row>
    <row r="49" spans="1:4" x14ac:dyDescent="0.35">
      <c r="A49" s="3"/>
      <c r="B49" s="29"/>
      <c r="C49" s="29"/>
      <c r="D49" s="3"/>
    </row>
    <row r="50" spans="1:4" x14ac:dyDescent="0.35">
      <c r="A50" s="3"/>
      <c r="B50" s="29"/>
      <c r="C50" s="29"/>
      <c r="D50" s="3"/>
    </row>
    <row r="51" spans="1:4" x14ac:dyDescent="0.35">
      <c r="A51" s="3"/>
      <c r="B51" s="3"/>
      <c r="C51" s="3"/>
      <c r="D51" s="3"/>
    </row>
    <row r="52" spans="1:4" x14ac:dyDescent="0.35">
      <c r="A52" s="3"/>
      <c r="B52" s="3"/>
      <c r="C52" s="3"/>
      <c r="D52" s="3"/>
    </row>
    <row r="53" spans="1:4" x14ac:dyDescent="0.35">
      <c r="A53" s="3"/>
      <c r="B53" s="3"/>
      <c r="C53" s="3"/>
      <c r="D53" s="3"/>
    </row>
    <row r="54" spans="1:4" x14ac:dyDescent="0.35">
      <c r="A54" s="3"/>
      <c r="B54" s="3"/>
      <c r="C54" s="3"/>
      <c r="D54" s="3"/>
    </row>
    <row r="55" spans="1:4" x14ac:dyDescent="0.35">
      <c r="A55" s="3"/>
      <c r="B55" s="3"/>
      <c r="C55" s="3"/>
      <c r="D55" s="3"/>
    </row>
    <row r="56" spans="1:4" x14ac:dyDescent="0.35">
      <c r="A56" s="3"/>
      <c r="B56" s="3"/>
      <c r="C56" s="3"/>
      <c r="D56" s="3"/>
    </row>
    <row r="57" spans="1:4" x14ac:dyDescent="0.35">
      <c r="A57" s="3"/>
      <c r="B57" s="3"/>
      <c r="C57" s="3"/>
      <c r="D57" s="3"/>
    </row>
    <row r="58" spans="1:4" x14ac:dyDescent="0.35">
      <c r="A58" s="3"/>
      <c r="B58" s="3"/>
      <c r="C58" s="3"/>
      <c r="D58" s="3"/>
    </row>
    <row r="59" spans="1:4" x14ac:dyDescent="0.35">
      <c r="A59" s="3"/>
      <c r="B59" s="3"/>
      <c r="C59" s="3"/>
      <c r="D59" s="3"/>
    </row>
    <row r="60" spans="1:4" x14ac:dyDescent="0.35">
      <c r="A60" s="3"/>
      <c r="B60" s="3"/>
      <c r="C60" s="3"/>
      <c r="D60" s="3"/>
    </row>
    <row r="61" spans="1:4" x14ac:dyDescent="0.35">
      <c r="A61" s="3"/>
      <c r="B61" s="3"/>
      <c r="C61" s="3"/>
      <c r="D61" s="3"/>
    </row>
    <row r="62" spans="1:4" x14ac:dyDescent="0.35">
      <c r="A62" s="3"/>
      <c r="B62" s="3"/>
      <c r="C62" s="3"/>
      <c r="D62" s="3"/>
    </row>
    <row r="63" spans="1:4" x14ac:dyDescent="0.35">
      <c r="A63" s="3"/>
      <c r="B63" s="3"/>
      <c r="C63" s="3"/>
      <c r="D63" s="3"/>
    </row>
    <row r="64" spans="1:4" x14ac:dyDescent="0.35">
      <c r="A64" s="3"/>
      <c r="B64" s="3"/>
      <c r="C64" s="3"/>
      <c r="D64" s="3"/>
    </row>
    <row r="65" spans="1:4" x14ac:dyDescent="0.35">
      <c r="A65" s="3"/>
      <c r="B65" s="3"/>
      <c r="C65" s="3"/>
      <c r="D65" s="3"/>
    </row>
    <row r="66" spans="1:4" x14ac:dyDescent="0.35">
      <c r="A66" s="3"/>
      <c r="B66" s="3"/>
      <c r="C66" s="3"/>
      <c r="D66" s="3"/>
    </row>
    <row r="67" spans="1:4" x14ac:dyDescent="0.35">
      <c r="A67" s="3"/>
      <c r="B67" s="3"/>
      <c r="C67" s="3"/>
      <c r="D67" s="3"/>
    </row>
    <row r="68" spans="1:4" x14ac:dyDescent="0.35">
      <c r="A68" s="3"/>
      <c r="B68" s="3"/>
      <c r="C68" s="3"/>
      <c r="D68" s="3"/>
    </row>
    <row r="69" spans="1:4" x14ac:dyDescent="0.35">
      <c r="A69" s="3"/>
      <c r="B69" s="3"/>
      <c r="C69" s="3"/>
      <c r="D69" s="3"/>
    </row>
    <row r="70" spans="1:4" x14ac:dyDescent="0.35">
      <c r="A70" s="3"/>
      <c r="B70" s="3"/>
      <c r="C70" s="3"/>
      <c r="D70" s="3"/>
    </row>
    <row r="71" spans="1:4" x14ac:dyDescent="0.35">
      <c r="A71" s="3"/>
      <c r="B71" s="3"/>
      <c r="C71" s="3"/>
      <c r="D71" s="3"/>
    </row>
    <row r="72" spans="1:4" x14ac:dyDescent="0.35">
      <c r="A72" s="3"/>
      <c r="B72" s="3"/>
      <c r="C72" s="3"/>
      <c r="D72" s="3"/>
    </row>
    <row r="73" spans="1:4" x14ac:dyDescent="0.35">
      <c r="A73" s="3"/>
      <c r="B73" s="3"/>
      <c r="C73" s="3"/>
      <c r="D73" s="3"/>
    </row>
    <row r="74" spans="1:4" x14ac:dyDescent="0.35">
      <c r="A74" s="3"/>
      <c r="B74" s="3"/>
      <c r="C74" s="3"/>
      <c r="D74" s="3"/>
    </row>
    <row r="75" spans="1:4" x14ac:dyDescent="0.35">
      <c r="A75" s="3"/>
      <c r="B75" s="3"/>
      <c r="C75" s="3"/>
      <c r="D75" s="3"/>
    </row>
    <row r="76" spans="1:4" x14ac:dyDescent="0.35">
      <c r="A76" s="3"/>
      <c r="B76" s="3"/>
      <c r="C76" s="3"/>
      <c r="D76" s="3"/>
    </row>
    <row r="77" spans="1:4" x14ac:dyDescent="0.35">
      <c r="A77" s="3"/>
      <c r="B77" s="3"/>
      <c r="C77" s="3"/>
      <c r="D77" s="3"/>
    </row>
    <row r="78" spans="1:4" x14ac:dyDescent="0.35">
      <c r="A78" s="3"/>
      <c r="B78" s="3"/>
      <c r="C78" s="3"/>
      <c r="D78" s="3"/>
    </row>
    <row r="79" spans="1:4" x14ac:dyDescent="0.35">
      <c r="A79" s="3"/>
      <c r="B79" s="3"/>
      <c r="C79" s="3"/>
      <c r="D79" s="3"/>
    </row>
    <row r="80" spans="1:4" x14ac:dyDescent="0.35">
      <c r="A80" s="3"/>
      <c r="B80" s="3"/>
      <c r="C80" s="3"/>
      <c r="D80" s="3"/>
    </row>
    <row r="81" spans="1:4" x14ac:dyDescent="0.35">
      <c r="A81" s="3"/>
      <c r="B81" s="3"/>
      <c r="C81" s="3"/>
      <c r="D81" s="3"/>
    </row>
    <row r="82" spans="1:4" x14ac:dyDescent="0.35">
      <c r="A82" s="3"/>
      <c r="B82" s="3"/>
      <c r="C82" s="3"/>
      <c r="D82" s="3"/>
    </row>
    <row r="83" spans="1:4" x14ac:dyDescent="0.35">
      <c r="A83" s="3"/>
      <c r="B83" s="3"/>
      <c r="C83" s="3"/>
      <c r="D83" s="3"/>
    </row>
    <row r="84" spans="1:4" x14ac:dyDescent="0.35">
      <c r="A84" s="3"/>
      <c r="B84" s="3"/>
      <c r="C84" s="3"/>
      <c r="D84" s="3"/>
    </row>
    <row r="85" spans="1:4" x14ac:dyDescent="0.35">
      <c r="A85" s="3"/>
      <c r="B85" s="3"/>
      <c r="C85" s="3"/>
      <c r="D85" s="3"/>
    </row>
    <row r="86" spans="1:4" x14ac:dyDescent="0.35">
      <c r="A86" s="3"/>
      <c r="B86" s="3"/>
      <c r="C86" s="3"/>
      <c r="D86" s="3"/>
    </row>
    <row r="87" spans="1:4" x14ac:dyDescent="0.35">
      <c r="A87" s="3"/>
      <c r="B87" s="3"/>
      <c r="C87" s="3"/>
      <c r="D87" s="3"/>
    </row>
    <row r="88" spans="1:4" x14ac:dyDescent="0.35">
      <c r="A88" s="3"/>
      <c r="B88" s="3"/>
      <c r="C88" s="3"/>
      <c r="D88" s="3"/>
    </row>
    <row r="89" spans="1:4" x14ac:dyDescent="0.35">
      <c r="A89" s="3"/>
      <c r="B89" s="3"/>
      <c r="C89" s="3"/>
      <c r="D89" s="3"/>
    </row>
    <row r="90" spans="1:4" x14ac:dyDescent="0.35">
      <c r="A90" s="3"/>
      <c r="B90" s="3"/>
      <c r="C90" s="3"/>
      <c r="D90" s="3"/>
    </row>
    <row r="91" spans="1:4" x14ac:dyDescent="0.35">
      <c r="A91" s="3"/>
      <c r="B91" s="3"/>
      <c r="C91" s="3"/>
      <c r="D91" s="3"/>
    </row>
    <row r="92" spans="1:4" x14ac:dyDescent="0.35">
      <c r="A92" s="3"/>
      <c r="B92" s="3"/>
      <c r="C92" s="3"/>
      <c r="D92" s="3"/>
    </row>
    <row r="93" spans="1:4" x14ac:dyDescent="0.35">
      <c r="A93" s="3"/>
      <c r="B93" s="3"/>
      <c r="C93" s="3"/>
      <c r="D93" s="3"/>
    </row>
    <row r="94" spans="1:4" x14ac:dyDescent="0.35">
      <c r="A94" s="3"/>
      <c r="B94" s="3"/>
      <c r="C94" s="3"/>
      <c r="D94" s="3"/>
    </row>
    <row r="95" spans="1:4" x14ac:dyDescent="0.35">
      <c r="A95" s="3"/>
      <c r="B95" s="3"/>
      <c r="C95" s="3"/>
      <c r="D95" s="3"/>
    </row>
    <row r="96" spans="1:4" x14ac:dyDescent="0.35">
      <c r="A96" s="3"/>
      <c r="B96" s="3"/>
      <c r="C96" s="3"/>
      <c r="D96" s="3"/>
    </row>
    <row r="97" spans="1:4" x14ac:dyDescent="0.35">
      <c r="A97" s="3"/>
      <c r="B97" s="3"/>
      <c r="C97" s="3"/>
      <c r="D97" s="3"/>
    </row>
    <row r="98" spans="1:4" x14ac:dyDescent="0.35">
      <c r="A98" s="3"/>
      <c r="B98" s="3"/>
      <c r="C98" s="3"/>
      <c r="D98" s="3"/>
    </row>
    <row r="99" spans="1:4" x14ac:dyDescent="0.35">
      <c r="A99" s="3"/>
      <c r="B99" s="3"/>
      <c r="C99" s="3"/>
      <c r="D99" s="3"/>
    </row>
    <row r="100" spans="1:4" x14ac:dyDescent="0.35">
      <c r="A100" s="3"/>
      <c r="B100" s="3"/>
      <c r="C100" s="3"/>
      <c r="D100" s="3"/>
    </row>
    <row r="101" spans="1:4" x14ac:dyDescent="0.35">
      <c r="A101" s="3"/>
      <c r="B101" s="3"/>
      <c r="C101" s="3"/>
      <c r="D101" s="3"/>
    </row>
    <row r="102" spans="1:4" x14ac:dyDescent="0.35">
      <c r="A102" s="3"/>
      <c r="B102" s="3"/>
      <c r="C102" s="3"/>
      <c r="D102" s="3"/>
    </row>
    <row r="103" spans="1:4" x14ac:dyDescent="0.35">
      <c r="A103" s="3"/>
      <c r="B103" s="3"/>
      <c r="C103" s="3"/>
      <c r="D103" s="3"/>
    </row>
    <row r="104" spans="1:4" x14ac:dyDescent="0.35">
      <c r="A104" s="3"/>
      <c r="B104" s="3"/>
      <c r="C104" s="3"/>
      <c r="D104" s="3"/>
    </row>
    <row r="105" spans="1:4" x14ac:dyDescent="0.35">
      <c r="A105" s="3"/>
      <c r="B105" s="3"/>
      <c r="C105" s="3"/>
      <c r="D105" s="3"/>
    </row>
    <row r="106" spans="1:4" x14ac:dyDescent="0.35">
      <c r="A106" s="3"/>
      <c r="B106" s="3"/>
      <c r="C106" s="3"/>
      <c r="D106" s="3"/>
    </row>
    <row r="107" spans="1:4" x14ac:dyDescent="0.35">
      <c r="A107" s="3"/>
      <c r="B107" s="3"/>
      <c r="C107" s="3"/>
      <c r="D107" s="3"/>
    </row>
    <row r="108" spans="1:4" x14ac:dyDescent="0.35">
      <c r="A108" s="3"/>
      <c r="B108" s="3"/>
      <c r="C108" s="3"/>
      <c r="D108" s="3"/>
    </row>
    <row r="109" spans="1:4" x14ac:dyDescent="0.35">
      <c r="A109" s="3"/>
      <c r="B109" s="3"/>
      <c r="C109" s="3"/>
      <c r="D109" s="3"/>
    </row>
    <row r="110" spans="1:4" x14ac:dyDescent="0.35">
      <c r="A110" s="3"/>
      <c r="B110" s="3"/>
      <c r="C110" s="3"/>
      <c r="D110" s="3"/>
    </row>
    <row r="111" spans="1:4" x14ac:dyDescent="0.35">
      <c r="A111" s="3"/>
      <c r="B111" s="3"/>
      <c r="C111" s="3"/>
      <c r="D111" s="3"/>
    </row>
    <row r="112" spans="1:4" x14ac:dyDescent="0.35">
      <c r="A112" s="3"/>
      <c r="B112" s="3"/>
      <c r="C112" s="3"/>
      <c r="D112" s="3"/>
    </row>
    <row r="113" spans="1:4" x14ac:dyDescent="0.35">
      <c r="A113" s="3"/>
      <c r="B113" s="3"/>
      <c r="C113" s="3"/>
      <c r="D113" s="3"/>
    </row>
    <row r="114" spans="1:4" x14ac:dyDescent="0.35">
      <c r="A114" s="3"/>
      <c r="B114" s="3"/>
      <c r="C114" s="3"/>
      <c r="D114" s="3"/>
    </row>
    <row r="115" spans="1:4" x14ac:dyDescent="0.35">
      <c r="A115" s="3"/>
      <c r="B115" s="3"/>
      <c r="C115" s="3"/>
      <c r="D115" s="3"/>
    </row>
    <row r="116" spans="1:4" x14ac:dyDescent="0.35">
      <c r="A116" s="3"/>
      <c r="B116" s="3"/>
      <c r="C116" s="3"/>
      <c r="D116" s="3"/>
    </row>
    <row r="117" spans="1:4" x14ac:dyDescent="0.35">
      <c r="A117" s="3"/>
      <c r="B117" s="3"/>
      <c r="C117" s="3"/>
      <c r="D117" s="3"/>
    </row>
    <row r="118" spans="1:4" x14ac:dyDescent="0.35">
      <c r="A118" s="3"/>
      <c r="B118" s="3"/>
      <c r="C118" s="3"/>
      <c r="D118" s="3"/>
    </row>
    <row r="119" spans="1:4" x14ac:dyDescent="0.35">
      <c r="A119" s="3"/>
      <c r="B119" s="3"/>
      <c r="C119" s="3"/>
      <c r="D119" s="3"/>
    </row>
    <row r="120" spans="1:4" x14ac:dyDescent="0.35">
      <c r="A120" s="3"/>
      <c r="B120" s="3"/>
      <c r="C120" s="3"/>
      <c r="D120" s="3"/>
    </row>
    <row r="121" spans="1:4" x14ac:dyDescent="0.35">
      <c r="A121" s="3"/>
      <c r="B121" s="3"/>
      <c r="C121" s="3"/>
      <c r="D121" s="3"/>
    </row>
    <row r="122" spans="1:4" x14ac:dyDescent="0.35">
      <c r="A122" s="3"/>
      <c r="B122" s="3"/>
      <c r="C122" s="3"/>
      <c r="D122" s="3"/>
    </row>
    <row r="123" spans="1:4" x14ac:dyDescent="0.35">
      <c r="A123" s="3"/>
      <c r="B123" s="3"/>
      <c r="C123" s="3"/>
      <c r="D123" s="3"/>
    </row>
    <row r="124" spans="1:4" x14ac:dyDescent="0.35">
      <c r="A124" s="3"/>
      <c r="B124" s="3"/>
      <c r="C124" s="3"/>
      <c r="D124" s="3"/>
    </row>
    <row r="125" spans="1:4" x14ac:dyDescent="0.35">
      <c r="A125" s="3"/>
      <c r="B125" s="3"/>
      <c r="C125" s="3"/>
      <c r="D125" s="3"/>
    </row>
    <row r="126" spans="1:4" x14ac:dyDescent="0.35">
      <c r="A126" s="3"/>
      <c r="B126" s="3"/>
      <c r="C126" s="3"/>
      <c r="D126" s="3"/>
    </row>
    <row r="127" spans="1:4" x14ac:dyDescent="0.35">
      <c r="A127" s="3"/>
      <c r="B127" s="3"/>
      <c r="C127" s="3"/>
      <c r="D127" s="3"/>
    </row>
    <row r="128" spans="1:4" x14ac:dyDescent="0.35">
      <c r="A128" s="3"/>
      <c r="B128" s="3"/>
      <c r="C128" s="3"/>
      <c r="D128" s="3"/>
    </row>
    <row r="129" spans="1:4" x14ac:dyDescent="0.35">
      <c r="A129" s="3"/>
      <c r="B129" s="3"/>
      <c r="C129" s="3"/>
      <c r="D129" s="3"/>
    </row>
    <row r="130" spans="1:4" x14ac:dyDescent="0.35">
      <c r="A130" s="3"/>
      <c r="B130" s="3"/>
      <c r="C130" s="3"/>
      <c r="D130" s="3"/>
    </row>
    <row r="131" spans="1:4" x14ac:dyDescent="0.35">
      <c r="A131" s="3"/>
      <c r="B131" s="3"/>
      <c r="C131" s="3"/>
      <c r="D131" s="3"/>
    </row>
    <row r="132" spans="1:4" x14ac:dyDescent="0.35">
      <c r="A132" s="3"/>
      <c r="B132" s="3"/>
      <c r="C132" s="3"/>
      <c r="D132" s="3"/>
    </row>
    <row r="133" spans="1:4" x14ac:dyDescent="0.35">
      <c r="A133" s="3"/>
      <c r="B133" s="3"/>
      <c r="C133" s="3"/>
      <c r="D133" s="3"/>
    </row>
    <row r="134" spans="1:4" x14ac:dyDescent="0.35">
      <c r="A134" s="3"/>
      <c r="B134" s="3"/>
      <c r="C134" s="3"/>
      <c r="D134" s="3"/>
    </row>
    <row r="135" spans="1:4" x14ac:dyDescent="0.35">
      <c r="A135" s="3"/>
      <c r="B135" s="3"/>
      <c r="C135" s="3"/>
      <c r="D135" s="3"/>
    </row>
    <row r="136" spans="1:4" x14ac:dyDescent="0.35">
      <c r="A136" s="3"/>
      <c r="B136" s="3"/>
      <c r="C136" s="3"/>
      <c r="D136" s="3"/>
    </row>
    <row r="137" spans="1:4" x14ac:dyDescent="0.35">
      <c r="A137" s="3"/>
      <c r="B137" s="3"/>
      <c r="C137" s="3"/>
      <c r="D137" s="3"/>
    </row>
    <row r="138" spans="1:4" x14ac:dyDescent="0.35">
      <c r="A138" s="3"/>
      <c r="B138" s="3"/>
      <c r="C138" s="3"/>
      <c r="D138" s="3"/>
    </row>
    <row r="139" spans="1:4" x14ac:dyDescent="0.35">
      <c r="A139" s="3"/>
      <c r="B139" s="3"/>
      <c r="C139" s="3"/>
      <c r="D139" s="3"/>
    </row>
    <row r="140" spans="1:4" x14ac:dyDescent="0.35">
      <c r="A140" s="3"/>
      <c r="B140" s="3"/>
      <c r="C140" s="3"/>
      <c r="D140" s="3"/>
    </row>
    <row r="141" spans="1:4" x14ac:dyDescent="0.35">
      <c r="A141" s="3"/>
      <c r="B141" s="3"/>
      <c r="C141" s="3"/>
      <c r="D141" s="3"/>
    </row>
    <row r="142" spans="1:4" x14ac:dyDescent="0.35">
      <c r="A142" s="3"/>
      <c r="B142" s="3"/>
      <c r="C142" s="3"/>
      <c r="D142" s="3"/>
    </row>
    <row r="143" spans="1:4" x14ac:dyDescent="0.35">
      <c r="A143" s="3"/>
      <c r="B143" s="3"/>
      <c r="C143" s="3"/>
      <c r="D143" s="3"/>
    </row>
    <row r="144" spans="1:4" x14ac:dyDescent="0.35">
      <c r="A144" s="3"/>
      <c r="B144" s="3"/>
      <c r="C144" s="3"/>
      <c r="D144" s="3"/>
    </row>
    <row r="145" spans="1:4" x14ac:dyDescent="0.35">
      <c r="A145" s="3"/>
      <c r="B145" s="3"/>
      <c r="C145" s="3"/>
      <c r="D145" s="3"/>
    </row>
    <row r="146" spans="1:4" x14ac:dyDescent="0.35">
      <c r="A146" s="3"/>
      <c r="B146" s="3"/>
      <c r="C146" s="3"/>
      <c r="D146" s="3"/>
    </row>
    <row r="147" spans="1:4" x14ac:dyDescent="0.35">
      <c r="A147" s="3"/>
      <c r="B147" s="3"/>
      <c r="C147" s="3"/>
      <c r="D147" s="3"/>
    </row>
    <row r="148" spans="1:4" x14ac:dyDescent="0.35">
      <c r="A148" s="3"/>
      <c r="B148" s="3"/>
      <c r="C148" s="3"/>
      <c r="D148" s="3"/>
    </row>
    <row r="149" spans="1:4" x14ac:dyDescent="0.35">
      <c r="A149" s="3"/>
      <c r="B149" s="3"/>
      <c r="C149" s="3"/>
      <c r="D149" s="3"/>
    </row>
    <row r="150" spans="1:4" x14ac:dyDescent="0.35">
      <c r="A150" s="3"/>
      <c r="B150" s="3"/>
      <c r="C150" s="3"/>
      <c r="D150" s="3"/>
    </row>
    <row r="151" spans="1:4" x14ac:dyDescent="0.35">
      <c r="A151" s="3"/>
      <c r="B151" s="3"/>
      <c r="C151" s="3"/>
      <c r="D151" s="3"/>
    </row>
    <row r="152" spans="1:4" x14ac:dyDescent="0.35">
      <c r="A152" s="3"/>
      <c r="B152" s="3"/>
      <c r="C152" s="3"/>
      <c r="D152" s="3"/>
    </row>
    <row r="153" spans="1:4" x14ac:dyDescent="0.35">
      <c r="A153" s="3"/>
      <c r="B153" s="3"/>
      <c r="C153" s="3"/>
      <c r="D153" s="3"/>
    </row>
    <row r="154" spans="1:4" x14ac:dyDescent="0.35">
      <c r="A154" s="3"/>
      <c r="B154" s="3"/>
      <c r="C154" s="3"/>
      <c r="D154" s="3"/>
    </row>
    <row r="155" spans="1:4" x14ac:dyDescent="0.35">
      <c r="A155" s="3"/>
      <c r="B155" s="3"/>
      <c r="C155" s="3"/>
      <c r="D155" s="3"/>
    </row>
    <row r="156" spans="1:4" x14ac:dyDescent="0.35">
      <c r="A156" s="3"/>
      <c r="B156" s="3"/>
      <c r="C156" s="3"/>
      <c r="D156" s="3"/>
    </row>
    <row r="157" spans="1:4" x14ac:dyDescent="0.35">
      <c r="A157" s="3"/>
      <c r="B157" s="3"/>
      <c r="C157" s="3"/>
      <c r="D157" s="3"/>
    </row>
    <row r="158" spans="1:4" x14ac:dyDescent="0.35">
      <c r="A158" s="3"/>
      <c r="B158" s="3"/>
      <c r="C158" s="3"/>
      <c r="D158" s="3"/>
    </row>
    <row r="159" spans="1:4" x14ac:dyDescent="0.35">
      <c r="A159" s="3"/>
      <c r="B159" s="3"/>
      <c r="C159" s="3"/>
      <c r="D159" s="3"/>
    </row>
    <row r="160" spans="1:4" x14ac:dyDescent="0.35">
      <c r="A160" s="3"/>
      <c r="B160" s="3"/>
      <c r="C160" s="3"/>
      <c r="D160" s="3"/>
    </row>
    <row r="161" spans="1:4" x14ac:dyDescent="0.35">
      <c r="A161" s="3"/>
      <c r="B161" s="3"/>
      <c r="C161" s="3"/>
      <c r="D161" s="3"/>
    </row>
    <row r="162" spans="1:4" x14ac:dyDescent="0.35">
      <c r="A162" s="3"/>
      <c r="B162" s="3"/>
      <c r="C162" s="3"/>
      <c r="D162" s="3"/>
    </row>
    <row r="163" spans="1:4" x14ac:dyDescent="0.35">
      <c r="A163" s="3"/>
      <c r="B163" s="3"/>
      <c r="C163" s="3"/>
      <c r="D163" s="3"/>
    </row>
    <row r="164" spans="1:4" x14ac:dyDescent="0.35">
      <c r="A164" s="3"/>
      <c r="B164" s="3"/>
      <c r="C164" s="3"/>
      <c r="D164" s="3"/>
    </row>
    <row r="165" spans="1:4" x14ac:dyDescent="0.35">
      <c r="A165" s="3"/>
      <c r="B165" s="3"/>
      <c r="C165" s="3"/>
      <c r="D165" s="3"/>
    </row>
    <row r="166" spans="1:4" x14ac:dyDescent="0.35">
      <c r="A166" s="3"/>
      <c r="B166" s="3"/>
      <c r="C166" s="3"/>
      <c r="D166" s="3"/>
    </row>
    <row r="167" spans="1:4" x14ac:dyDescent="0.35">
      <c r="A167" s="3"/>
      <c r="B167" s="3"/>
      <c r="C167" s="3"/>
      <c r="D167" s="3"/>
    </row>
    <row r="168" spans="1:4" x14ac:dyDescent="0.35">
      <c r="A168" s="3"/>
      <c r="B168" s="3"/>
      <c r="C168" s="3"/>
      <c r="D168" s="3"/>
    </row>
    <row r="169" spans="1:4" x14ac:dyDescent="0.35">
      <c r="A169" s="3"/>
      <c r="B169" s="3"/>
      <c r="C169" s="3"/>
      <c r="D169" s="3"/>
    </row>
    <row r="170" spans="1:4" x14ac:dyDescent="0.35">
      <c r="A170" s="3"/>
      <c r="B170" s="3"/>
      <c r="C170" s="3"/>
      <c r="D170" s="3"/>
    </row>
    <row r="171" spans="1:4" x14ac:dyDescent="0.35">
      <c r="A171" s="3"/>
      <c r="B171" s="3"/>
      <c r="C171" s="3"/>
      <c r="D171" s="3"/>
    </row>
    <row r="172" spans="1:4" x14ac:dyDescent="0.35">
      <c r="A172" s="3"/>
      <c r="B172" s="3"/>
      <c r="C172" s="3"/>
      <c r="D172" s="3"/>
    </row>
    <row r="173" spans="1:4" x14ac:dyDescent="0.35">
      <c r="A173" s="3"/>
      <c r="B173" s="3"/>
      <c r="C173" s="3"/>
      <c r="D173" s="3"/>
    </row>
    <row r="174" spans="1:4" x14ac:dyDescent="0.35">
      <c r="A174" s="3"/>
      <c r="B174" s="3"/>
      <c r="C174" s="3"/>
      <c r="D174" s="3"/>
    </row>
    <row r="175" spans="1:4" x14ac:dyDescent="0.35">
      <c r="A175" s="3"/>
      <c r="B175" s="3"/>
      <c r="C175" s="3"/>
      <c r="D175" s="3"/>
    </row>
    <row r="176" spans="1:4" x14ac:dyDescent="0.35">
      <c r="A176" s="3"/>
      <c r="B176" s="3"/>
      <c r="C176" s="3"/>
      <c r="D176" s="3"/>
    </row>
    <row r="177" spans="1:4" x14ac:dyDescent="0.35">
      <c r="A177" s="3"/>
      <c r="B177" s="3"/>
      <c r="C177" s="3"/>
      <c r="D177" s="3"/>
    </row>
    <row r="178" spans="1:4" x14ac:dyDescent="0.35">
      <c r="A178" s="3"/>
      <c r="B178" s="3"/>
      <c r="C178" s="3"/>
      <c r="D178" s="3"/>
    </row>
    <row r="179" spans="1:4" x14ac:dyDescent="0.35">
      <c r="A179" s="3"/>
      <c r="B179" s="3"/>
      <c r="C179" s="3"/>
      <c r="D179" s="3"/>
    </row>
    <row r="180" spans="1:4" x14ac:dyDescent="0.35">
      <c r="A180" s="3"/>
      <c r="B180" s="3"/>
      <c r="C180" s="3"/>
      <c r="D180" s="3"/>
    </row>
    <row r="181" spans="1:4" x14ac:dyDescent="0.35">
      <c r="A181" s="3"/>
      <c r="B181" s="3"/>
      <c r="C181" s="3"/>
      <c r="D181" s="3"/>
    </row>
    <row r="182" spans="1:4" x14ac:dyDescent="0.35">
      <c r="A182" s="3"/>
      <c r="B182" s="3"/>
      <c r="C182" s="3"/>
      <c r="D182" s="3"/>
    </row>
    <row r="183" spans="1:4" x14ac:dyDescent="0.35">
      <c r="A183" s="3"/>
      <c r="B183" s="3"/>
      <c r="C183" s="3"/>
      <c r="D183" s="3"/>
    </row>
    <row r="184" spans="1:4" x14ac:dyDescent="0.35">
      <c r="A184" s="3"/>
      <c r="B184" s="3"/>
      <c r="C184" s="3"/>
      <c r="D184" s="3"/>
    </row>
    <row r="185" spans="1:4" x14ac:dyDescent="0.35">
      <c r="A185" s="3"/>
      <c r="B185" s="3"/>
      <c r="C185" s="3"/>
      <c r="D185" s="3"/>
    </row>
    <row r="186" spans="1:4" x14ac:dyDescent="0.35">
      <c r="A186" s="3"/>
      <c r="B186" s="3"/>
      <c r="C186" s="3"/>
      <c r="D186" s="3"/>
    </row>
    <row r="187" spans="1:4" x14ac:dyDescent="0.35">
      <c r="A187" s="3"/>
      <c r="B187" s="3"/>
      <c r="C187" s="3"/>
      <c r="D187" s="3"/>
    </row>
    <row r="188" spans="1:4" x14ac:dyDescent="0.35">
      <c r="A188" s="3"/>
      <c r="B188" s="3"/>
      <c r="C188" s="3"/>
      <c r="D188" s="3"/>
    </row>
    <row r="189" spans="1:4" x14ac:dyDescent="0.35">
      <c r="A189" s="3"/>
      <c r="B189" s="3"/>
      <c r="C189" s="3"/>
      <c r="D189" s="3"/>
    </row>
    <row r="190" spans="1:4" x14ac:dyDescent="0.35">
      <c r="A190" s="3"/>
      <c r="B190" s="3"/>
      <c r="C190" s="3"/>
      <c r="D190" s="3"/>
    </row>
    <row r="191" spans="1:4" x14ac:dyDescent="0.35">
      <c r="A191" s="3"/>
      <c r="B191" s="3"/>
      <c r="C191" s="3"/>
      <c r="D191" s="3"/>
    </row>
    <row r="192" spans="1:4" x14ac:dyDescent="0.35">
      <c r="A192" s="3"/>
      <c r="B192" s="3"/>
      <c r="C192" s="3"/>
      <c r="D192" s="3"/>
    </row>
    <row r="193" spans="1:4" x14ac:dyDescent="0.35">
      <c r="A193" s="3"/>
      <c r="B193" s="3"/>
      <c r="C193" s="3"/>
      <c r="D193" s="3"/>
    </row>
    <row r="194" spans="1:4" x14ac:dyDescent="0.35">
      <c r="A194" s="3"/>
      <c r="B194" s="3"/>
      <c r="C194" s="3"/>
      <c r="D194" s="3"/>
    </row>
    <row r="195" spans="1:4" x14ac:dyDescent="0.35">
      <c r="A195" s="3"/>
      <c r="B195" s="3"/>
      <c r="C195" s="3"/>
      <c r="D195" s="3"/>
    </row>
    <row r="196" spans="1:4" x14ac:dyDescent="0.35">
      <c r="A196" s="3"/>
      <c r="B196" s="3"/>
      <c r="C196" s="3"/>
      <c r="D196" s="3"/>
    </row>
    <row r="197" spans="1:4" x14ac:dyDescent="0.35">
      <c r="A197" s="3"/>
      <c r="B197" s="3"/>
      <c r="C197" s="3"/>
      <c r="D197" s="3"/>
    </row>
    <row r="198" spans="1:4" x14ac:dyDescent="0.35">
      <c r="A198" s="3"/>
      <c r="B198" s="3"/>
      <c r="C198" s="3"/>
      <c r="D198" s="3"/>
    </row>
    <row r="199" spans="1:4" x14ac:dyDescent="0.35">
      <c r="A199" s="3"/>
      <c r="B199" s="3"/>
      <c r="C199" s="3"/>
      <c r="D199" s="3"/>
    </row>
    <row r="200" spans="1:4" x14ac:dyDescent="0.35">
      <c r="A200" s="3"/>
      <c r="B200" s="3"/>
      <c r="C200" s="3"/>
      <c r="D200" s="3"/>
    </row>
    <row r="201" spans="1:4" x14ac:dyDescent="0.35">
      <c r="A201" s="3"/>
      <c r="B201" s="3"/>
      <c r="C201" s="3"/>
      <c r="D201" s="3"/>
    </row>
    <row r="202" spans="1:4" x14ac:dyDescent="0.35">
      <c r="A202" s="3"/>
      <c r="B202" s="3"/>
      <c r="C202" s="3"/>
      <c r="D202" s="3"/>
    </row>
    <row r="203" spans="1:4" x14ac:dyDescent="0.35">
      <c r="A203" s="3"/>
      <c r="B203" s="3"/>
      <c r="C203" s="3"/>
      <c r="D203" s="3"/>
    </row>
    <row r="204" spans="1:4" x14ac:dyDescent="0.35">
      <c r="A204" s="3"/>
      <c r="B204" s="3"/>
      <c r="C204" s="3"/>
      <c r="D204" s="3"/>
    </row>
    <row r="205" spans="1:4" x14ac:dyDescent="0.35">
      <c r="A205" s="3"/>
      <c r="B205" s="3"/>
      <c r="C205" s="3"/>
      <c r="D205" s="3"/>
    </row>
    <row r="206" spans="1:4" x14ac:dyDescent="0.35">
      <c r="A206" s="3"/>
      <c r="B206" s="3"/>
      <c r="C206" s="3"/>
      <c r="D206" s="3"/>
    </row>
    <row r="207" spans="1:4" x14ac:dyDescent="0.35">
      <c r="A207" s="3"/>
      <c r="B207" s="3"/>
      <c r="C207" s="3"/>
      <c r="D207" s="3"/>
    </row>
    <row r="208" spans="1:4" x14ac:dyDescent="0.35">
      <c r="A208" s="3"/>
      <c r="B208" s="3"/>
      <c r="C208" s="3"/>
      <c r="D208" s="3"/>
    </row>
    <row r="209" spans="1:4" x14ac:dyDescent="0.35">
      <c r="A209" s="3"/>
      <c r="B209" s="3"/>
      <c r="C209" s="3"/>
      <c r="D209" s="3"/>
    </row>
    <row r="210" spans="1:4" x14ac:dyDescent="0.35">
      <c r="A210" s="3"/>
      <c r="B210" s="3"/>
      <c r="C210" s="3"/>
      <c r="D210" s="3"/>
    </row>
    <row r="211" spans="1:4" x14ac:dyDescent="0.35">
      <c r="A211" s="3"/>
      <c r="B211" s="3"/>
      <c r="C211" s="3"/>
      <c r="D211" s="3"/>
    </row>
    <row r="212" spans="1:4" x14ac:dyDescent="0.35">
      <c r="A212" s="3"/>
      <c r="B212" s="3"/>
      <c r="C212" s="3"/>
      <c r="D212" s="3"/>
    </row>
    <row r="213" spans="1:4" x14ac:dyDescent="0.35">
      <c r="A213" s="3"/>
      <c r="B213" s="3"/>
      <c r="C213" s="3"/>
      <c r="D213" s="3"/>
    </row>
    <row r="214" spans="1:4" x14ac:dyDescent="0.35">
      <c r="A214" s="3"/>
      <c r="B214" s="3"/>
      <c r="C214" s="3"/>
      <c r="D214" s="3"/>
    </row>
    <row r="215" spans="1:4" x14ac:dyDescent="0.35">
      <c r="A215" s="3"/>
      <c r="B215" s="3"/>
      <c r="C215" s="3"/>
      <c r="D215" s="3"/>
    </row>
    <row r="216" spans="1:4" x14ac:dyDescent="0.35">
      <c r="A216" s="3"/>
      <c r="B216" s="3"/>
      <c r="C216" s="3"/>
      <c r="D216" s="3"/>
    </row>
    <row r="217" spans="1:4" x14ac:dyDescent="0.35">
      <c r="A217" s="3"/>
      <c r="B217" s="3"/>
      <c r="C217" s="3"/>
      <c r="D217" s="3"/>
    </row>
    <row r="218" spans="1:4" x14ac:dyDescent="0.35">
      <c r="A218" s="3"/>
      <c r="B218" s="3"/>
      <c r="C218" s="3"/>
      <c r="D218" s="3"/>
    </row>
    <row r="219" spans="1:4" x14ac:dyDescent="0.35">
      <c r="A219" s="3"/>
      <c r="B219" s="3"/>
      <c r="C219" s="3"/>
      <c r="D219" s="3"/>
    </row>
    <row r="220" spans="1:4" x14ac:dyDescent="0.35">
      <c r="A220" s="3"/>
      <c r="B220" s="3"/>
      <c r="C220" s="3"/>
      <c r="D220" s="3"/>
    </row>
    <row r="221" spans="1:4" x14ac:dyDescent="0.35">
      <c r="A221" s="3"/>
      <c r="B221" s="3"/>
      <c r="C221" s="3"/>
      <c r="D221" s="3"/>
    </row>
    <row r="222" spans="1:4" x14ac:dyDescent="0.35">
      <c r="A222" s="3"/>
      <c r="B222" s="3"/>
      <c r="C222" s="3"/>
      <c r="D222" s="3"/>
    </row>
    <row r="223" spans="1:4" x14ac:dyDescent="0.35">
      <c r="A223" s="3"/>
      <c r="B223" s="3"/>
      <c r="C223" s="3"/>
      <c r="D223" s="3"/>
    </row>
    <row r="224" spans="1:4" x14ac:dyDescent="0.35">
      <c r="A224" s="3"/>
      <c r="B224" s="3"/>
      <c r="C224" s="3"/>
      <c r="D224" s="3"/>
    </row>
    <row r="225" spans="1:4" x14ac:dyDescent="0.35">
      <c r="A225" s="3"/>
      <c r="B225" s="3"/>
      <c r="C225" s="3"/>
      <c r="D225" s="3"/>
    </row>
    <row r="226" spans="1:4" x14ac:dyDescent="0.35">
      <c r="A226" s="3"/>
      <c r="B226" s="3"/>
      <c r="C226" s="3"/>
      <c r="D226" s="3"/>
    </row>
    <row r="227" spans="1:4" x14ac:dyDescent="0.35">
      <c r="A227" s="3"/>
      <c r="B227" s="3"/>
      <c r="C227" s="3"/>
      <c r="D227" s="3"/>
    </row>
    <row r="228" spans="1:4" x14ac:dyDescent="0.35">
      <c r="A228" s="3"/>
      <c r="B228" s="3"/>
      <c r="C228" s="3"/>
      <c r="D228" s="3"/>
    </row>
    <row r="229" spans="1:4" x14ac:dyDescent="0.35">
      <c r="A229" s="3"/>
      <c r="B229" s="3"/>
      <c r="C229" s="3"/>
      <c r="D229" s="3"/>
    </row>
    <row r="230" spans="1:4" x14ac:dyDescent="0.35">
      <c r="A230" s="3"/>
      <c r="B230" s="3"/>
      <c r="C230" s="3"/>
      <c r="D230" s="3"/>
    </row>
    <row r="231" spans="1:4" x14ac:dyDescent="0.35">
      <c r="A231" s="3"/>
      <c r="B231" s="3"/>
      <c r="C231" s="3"/>
      <c r="D231" s="3"/>
    </row>
    <row r="232" spans="1:4" x14ac:dyDescent="0.35">
      <c r="A232" s="3"/>
      <c r="B232" s="3"/>
      <c r="C232" s="3"/>
      <c r="D232" s="3"/>
    </row>
    <row r="233" spans="1:4" x14ac:dyDescent="0.35">
      <c r="A233" s="3"/>
      <c r="B233" s="3"/>
      <c r="C233" s="3"/>
      <c r="D233" s="3"/>
    </row>
    <row r="234" spans="1:4" x14ac:dyDescent="0.35">
      <c r="A234" s="3"/>
      <c r="B234" s="3"/>
      <c r="C234" s="3"/>
      <c r="D234" s="3"/>
    </row>
    <row r="235" spans="1:4" x14ac:dyDescent="0.35">
      <c r="A235" s="3"/>
      <c r="B235" s="3"/>
      <c r="C235" s="3"/>
      <c r="D235" s="3"/>
    </row>
    <row r="236" spans="1:4" x14ac:dyDescent="0.35">
      <c r="A236" s="3"/>
      <c r="B236" s="3"/>
      <c r="C236" s="3"/>
      <c r="D236" s="3"/>
    </row>
    <row r="237" spans="1:4" x14ac:dyDescent="0.35">
      <c r="A237" s="3"/>
      <c r="B237" s="3"/>
      <c r="C237" s="3"/>
      <c r="D237" s="3"/>
    </row>
    <row r="238" spans="1:4" x14ac:dyDescent="0.35">
      <c r="A238" s="3"/>
      <c r="B238" s="3"/>
      <c r="C238" s="3"/>
      <c r="D238" s="3"/>
    </row>
    <row r="239" spans="1:4" x14ac:dyDescent="0.35">
      <c r="A239" s="3"/>
      <c r="B239" s="3"/>
      <c r="C239" s="3"/>
      <c r="D239" s="3"/>
    </row>
    <row r="240" spans="1:4" x14ac:dyDescent="0.35">
      <c r="A240" s="3"/>
      <c r="B240" s="3"/>
      <c r="C240" s="3"/>
      <c r="D240" s="3"/>
    </row>
    <row r="241" spans="1:4" x14ac:dyDescent="0.35">
      <c r="A241" s="3"/>
      <c r="B241" s="3"/>
      <c r="C241" s="3"/>
      <c r="D241" s="3"/>
    </row>
    <row r="242" spans="1:4" x14ac:dyDescent="0.35">
      <c r="A242" s="3"/>
      <c r="B242" s="3"/>
      <c r="C242" s="3"/>
      <c r="D242" s="3"/>
    </row>
    <row r="243" spans="1:4" x14ac:dyDescent="0.35">
      <c r="A243" s="3"/>
      <c r="B243" s="3"/>
      <c r="C243" s="3"/>
      <c r="D243" s="3"/>
    </row>
    <row r="244" spans="1:4" x14ac:dyDescent="0.35">
      <c r="A244" s="3"/>
      <c r="B244" s="3"/>
      <c r="C244" s="3"/>
      <c r="D244" s="3"/>
    </row>
    <row r="245" spans="1:4" x14ac:dyDescent="0.35">
      <c r="A245" s="3"/>
      <c r="B245" s="3"/>
      <c r="C245" s="3"/>
      <c r="D245" s="3"/>
    </row>
    <row r="246" spans="1:4" x14ac:dyDescent="0.35">
      <c r="A246" s="3"/>
      <c r="B246" s="3"/>
      <c r="C246" s="3"/>
      <c r="D246" s="3"/>
    </row>
    <row r="247" spans="1:4" x14ac:dyDescent="0.35">
      <c r="A247" s="3"/>
      <c r="B247" s="3"/>
      <c r="C247" s="3"/>
      <c r="D247" s="3"/>
    </row>
    <row r="248" spans="1:4" x14ac:dyDescent="0.35">
      <c r="A248" s="3"/>
      <c r="B248" s="3"/>
      <c r="C248" s="3"/>
      <c r="D248" s="3"/>
    </row>
    <row r="249" spans="1:4" x14ac:dyDescent="0.35">
      <c r="A249" s="3"/>
      <c r="B249" s="3"/>
      <c r="C249" s="3"/>
      <c r="D249" s="3"/>
    </row>
    <row r="250" spans="1:4" x14ac:dyDescent="0.35">
      <c r="A250" s="3"/>
      <c r="B250" s="3"/>
      <c r="C250" s="3"/>
      <c r="D250" s="3"/>
    </row>
    <row r="251" spans="1:4" x14ac:dyDescent="0.35">
      <c r="A251" s="3"/>
      <c r="B251" s="3"/>
      <c r="C251" s="3"/>
      <c r="D251" s="3"/>
    </row>
    <row r="252" spans="1:4" x14ac:dyDescent="0.35">
      <c r="A252" s="3"/>
      <c r="B252" s="3"/>
      <c r="C252" s="3"/>
      <c r="D252" s="3"/>
    </row>
    <row r="253" spans="1:4" x14ac:dyDescent="0.35">
      <c r="A253" s="3"/>
      <c r="B253" s="3"/>
      <c r="C253" s="3"/>
      <c r="D253" s="3"/>
    </row>
    <row r="254" spans="1:4" x14ac:dyDescent="0.35">
      <c r="A254" s="3"/>
      <c r="B254" s="3"/>
      <c r="C254" s="3"/>
      <c r="D254" s="3"/>
    </row>
    <row r="255" spans="1:4" x14ac:dyDescent="0.35">
      <c r="A255" s="3"/>
      <c r="B255" s="3"/>
      <c r="C255" s="3"/>
      <c r="D255" s="3"/>
    </row>
    <row r="256" spans="1:4" x14ac:dyDescent="0.35">
      <c r="A256" s="3"/>
      <c r="B256" s="3"/>
      <c r="C256" s="3"/>
      <c r="D256" s="3"/>
    </row>
    <row r="257" spans="1:4" x14ac:dyDescent="0.35">
      <c r="A257" s="3"/>
      <c r="B257" s="3"/>
      <c r="C257" s="3"/>
      <c r="D257" s="3"/>
    </row>
    <row r="258" spans="1:4" x14ac:dyDescent="0.35">
      <c r="A258" s="3"/>
      <c r="B258" s="3"/>
      <c r="C258" s="3"/>
      <c r="D258" s="3"/>
    </row>
    <row r="259" spans="1:4" x14ac:dyDescent="0.35">
      <c r="A259" s="3"/>
      <c r="B259" s="3"/>
      <c r="C259" s="3"/>
      <c r="D259" s="3"/>
    </row>
    <row r="260" spans="1:4" x14ac:dyDescent="0.35">
      <c r="A260" s="3"/>
      <c r="B260" s="3"/>
      <c r="C260" s="3"/>
      <c r="D260" s="3"/>
    </row>
    <row r="261" spans="1:4" x14ac:dyDescent="0.35">
      <c r="A261" s="3"/>
      <c r="B261" s="3"/>
      <c r="C261" s="3"/>
      <c r="D261" s="3"/>
    </row>
    <row r="262" spans="1:4" x14ac:dyDescent="0.35">
      <c r="A262" s="3"/>
      <c r="B262" s="3"/>
      <c r="C262" s="3"/>
      <c r="D262" s="3"/>
    </row>
    <row r="263" spans="1:4" x14ac:dyDescent="0.35">
      <c r="A263" s="3"/>
      <c r="B263" s="3"/>
      <c r="C263" s="3"/>
      <c r="D263" s="3"/>
    </row>
    <row r="264" spans="1:4" x14ac:dyDescent="0.35">
      <c r="A264" s="3"/>
      <c r="B264" s="3"/>
      <c r="C264" s="3"/>
      <c r="D264" s="3"/>
    </row>
    <row r="265" spans="1:4" x14ac:dyDescent="0.35">
      <c r="A265" s="3"/>
      <c r="B265" s="3"/>
      <c r="C265" s="3"/>
      <c r="D265" s="3"/>
    </row>
    <row r="266" spans="1:4" x14ac:dyDescent="0.35">
      <c r="A266" s="3"/>
      <c r="B266" s="3"/>
      <c r="C266" s="3"/>
      <c r="D266" s="3"/>
    </row>
    <row r="267" spans="1:4" x14ac:dyDescent="0.35">
      <c r="A267" s="3"/>
      <c r="B267" s="3"/>
      <c r="C267" s="3"/>
      <c r="D267" s="3"/>
    </row>
    <row r="268" spans="1:4" x14ac:dyDescent="0.35">
      <c r="A268" s="3"/>
      <c r="B268" s="3"/>
      <c r="C268" s="3"/>
      <c r="D268" s="3"/>
    </row>
    <row r="269" spans="1:4" x14ac:dyDescent="0.35">
      <c r="A269" s="3"/>
      <c r="B269" s="3"/>
      <c r="C269" s="3"/>
      <c r="D269" s="3"/>
    </row>
    <row r="270" spans="1:4" x14ac:dyDescent="0.35">
      <c r="A270" s="3"/>
      <c r="B270" s="3"/>
      <c r="C270" s="3"/>
      <c r="D270" s="3"/>
    </row>
    <row r="271" spans="1:4" x14ac:dyDescent="0.35">
      <c r="A271" s="3"/>
      <c r="B271" s="3"/>
      <c r="C271" s="3"/>
      <c r="D271" s="3"/>
    </row>
    <row r="272" spans="1:4" x14ac:dyDescent="0.35">
      <c r="A272" s="3"/>
      <c r="B272" s="3"/>
      <c r="C272" s="3"/>
      <c r="D272" s="3"/>
    </row>
    <row r="273" spans="1:4" x14ac:dyDescent="0.35">
      <c r="A273" s="3"/>
      <c r="B273" s="3"/>
      <c r="C273" s="3"/>
      <c r="D273" s="3"/>
    </row>
    <row r="274" spans="1:4" x14ac:dyDescent="0.35">
      <c r="A274" s="3"/>
      <c r="B274" s="3"/>
      <c r="C274" s="3"/>
      <c r="D274" s="3"/>
    </row>
    <row r="275" spans="1:4" x14ac:dyDescent="0.35">
      <c r="A275" s="3"/>
      <c r="B275" s="3"/>
      <c r="C275" s="3"/>
      <c r="D275" s="3"/>
    </row>
    <row r="276" spans="1:4" x14ac:dyDescent="0.35">
      <c r="A276" s="3"/>
      <c r="B276" s="3"/>
      <c r="C276" s="3"/>
      <c r="D276" s="3"/>
    </row>
    <row r="277" spans="1:4" x14ac:dyDescent="0.35">
      <c r="A277" s="3"/>
      <c r="B277" s="3"/>
      <c r="C277" s="3"/>
      <c r="D277" s="3"/>
    </row>
    <row r="278" spans="1:4" x14ac:dyDescent="0.35">
      <c r="A278" s="3"/>
      <c r="B278" s="3"/>
      <c r="C278" s="3"/>
      <c r="D278" s="3"/>
    </row>
    <row r="279" spans="1:4" x14ac:dyDescent="0.35">
      <c r="A279" s="3"/>
      <c r="B279" s="3"/>
      <c r="C279" s="3"/>
      <c r="D279" s="3"/>
    </row>
    <row r="280" spans="1:4" x14ac:dyDescent="0.35">
      <c r="A280" s="3"/>
      <c r="B280" s="3"/>
      <c r="C280" s="3"/>
      <c r="D280" s="3"/>
    </row>
    <row r="281" spans="1:4" x14ac:dyDescent="0.35">
      <c r="A281" s="3"/>
      <c r="B281" s="3"/>
      <c r="C281" s="3"/>
      <c r="D281" s="3"/>
    </row>
    <row r="282" spans="1:4" x14ac:dyDescent="0.35">
      <c r="A282" s="3"/>
      <c r="B282" s="3"/>
      <c r="C282" s="3"/>
      <c r="D282" s="3"/>
    </row>
    <row r="283" spans="1:4" x14ac:dyDescent="0.35">
      <c r="A283" s="3"/>
      <c r="B283" s="3"/>
      <c r="C283" s="3"/>
      <c r="D283" s="3"/>
    </row>
    <row r="284" spans="1:4" x14ac:dyDescent="0.35">
      <c r="A284" s="3"/>
      <c r="B284" s="3"/>
      <c r="C284" s="3"/>
      <c r="D284" s="3"/>
    </row>
    <row r="285" spans="1:4" x14ac:dyDescent="0.35">
      <c r="A285" s="3"/>
      <c r="B285" s="3"/>
      <c r="C285" s="3"/>
      <c r="D285" s="3"/>
    </row>
    <row r="286" spans="1:4" x14ac:dyDescent="0.35">
      <c r="A286" s="3"/>
      <c r="B286" s="3"/>
      <c r="C286" s="3"/>
      <c r="D286" s="3"/>
    </row>
    <row r="287" spans="1:4" x14ac:dyDescent="0.35">
      <c r="A287" s="3"/>
      <c r="B287" s="3"/>
      <c r="C287" s="3"/>
      <c r="D287" s="3"/>
    </row>
    <row r="288" spans="1:4" x14ac:dyDescent="0.35">
      <c r="A288" s="3"/>
      <c r="B288" s="3"/>
      <c r="C288" s="3"/>
      <c r="D288" s="3"/>
    </row>
    <row r="289" spans="1:4" x14ac:dyDescent="0.35">
      <c r="A289" s="3"/>
      <c r="B289" s="3"/>
      <c r="C289" s="3"/>
      <c r="D289" s="3"/>
    </row>
    <row r="290" spans="1:4" x14ac:dyDescent="0.35">
      <c r="A290" s="3"/>
      <c r="B290" s="3"/>
      <c r="C290" s="3"/>
      <c r="D290" s="3"/>
    </row>
    <row r="291" spans="1:4" x14ac:dyDescent="0.35">
      <c r="A291" s="3"/>
      <c r="B291" s="3"/>
      <c r="C291" s="3"/>
      <c r="D291" s="3"/>
    </row>
    <row r="292" spans="1:4" x14ac:dyDescent="0.35">
      <c r="A292" s="3"/>
      <c r="B292" s="3"/>
      <c r="C292" s="3"/>
      <c r="D292" s="3"/>
    </row>
    <row r="293" spans="1:4" x14ac:dyDescent="0.35">
      <c r="A293" s="3"/>
      <c r="B293" s="3"/>
      <c r="C293" s="3"/>
      <c r="D293" s="3"/>
    </row>
    <row r="294" spans="1:4" x14ac:dyDescent="0.35">
      <c r="A294" s="3"/>
      <c r="B294" s="3"/>
      <c r="C294" s="3"/>
      <c r="D294" s="3"/>
    </row>
    <row r="295" spans="1:4" x14ac:dyDescent="0.35">
      <c r="A295" s="3"/>
      <c r="B295" s="3"/>
      <c r="C295" s="3"/>
      <c r="D295" s="3"/>
    </row>
    <row r="296" spans="1:4" x14ac:dyDescent="0.35">
      <c r="A296" s="3"/>
      <c r="B296" s="3"/>
      <c r="C296" s="3"/>
      <c r="D296" s="3"/>
    </row>
    <row r="297" spans="1:4" x14ac:dyDescent="0.35">
      <c r="A297" s="3"/>
      <c r="B297" s="3"/>
      <c r="C297" s="3"/>
      <c r="D297" s="3"/>
    </row>
    <row r="298" spans="1:4" x14ac:dyDescent="0.35">
      <c r="A298" s="3"/>
      <c r="B298" s="3"/>
      <c r="C298" s="3"/>
      <c r="D298" s="3"/>
    </row>
    <row r="299" spans="1:4" x14ac:dyDescent="0.35">
      <c r="A299" s="3"/>
      <c r="B299" s="3"/>
      <c r="C299" s="3"/>
      <c r="D299" s="3"/>
    </row>
    <row r="300" spans="1:4" x14ac:dyDescent="0.35">
      <c r="A300" s="3"/>
      <c r="B300" s="3"/>
      <c r="C300" s="3"/>
      <c r="D300" s="3"/>
    </row>
    <row r="301" spans="1:4" x14ac:dyDescent="0.35">
      <c r="A301" s="3"/>
      <c r="B301" s="3"/>
      <c r="C301" s="3"/>
      <c r="D301" s="3"/>
    </row>
    <row r="302" spans="1:4" x14ac:dyDescent="0.35">
      <c r="A302" s="3"/>
      <c r="B302" s="3"/>
      <c r="C302" s="3"/>
      <c r="D302" s="3"/>
    </row>
    <row r="303" spans="1:4" x14ac:dyDescent="0.35">
      <c r="A303" s="3"/>
      <c r="B303" s="3"/>
      <c r="C303" s="3"/>
      <c r="D303" s="3"/>
    </row>
    <row r="304" spans="1:4" x14ac:dyDescent="0.35">
      <c r="A304" s="3"/>
      <c r="B304" s="3"/>
      <c r="C304" s="3"/>
      <c r="D304" s="3"/>
    </row>
    <row r="305" spans="1:4" x14ac:dyDescent="0.35">
      <c r="A305" s="3"/>
      <c r="B305" s="3"/>
      <c r="C305" s="3"/>
      <c r="D305" s="3"/>
    </row>
    <row r="306" spans="1:4" x14ac:dyDescent="0.35">
      <c r="A306" s="3"/>
      <c r="B306" s="3"/>
      <c r="C306" s="3"/>
      <c r="D306" s="3"/>
    </row>
    <row r="307" spans="1:4" x14ac:dyDescent="0.35">
      <c r="A307" s="3"/>
      <c r="B307" s="3"/>
      <c r="C307" s="3"/>
      <c r="D307" s="3"/>
    </row>
    <row r="308" spans="1:4" x14ac:dyDescent="0.35">
      <c r="A308" s="3"/>
      <c r="B308" s="3"/>
      <c r="C308" s="3"/>
      <c r="D308" s="3"/>
    </row>
    <row r="309" spans="1:4" x14ac:dyDescent="0.35">
      <c r="A309" s="3"/>
      <c r="B309" s="3"/>
      <c r="C309" s="3"/>
      <c r="D309" s="3"/>
    </row>
    <row r="310" spans="1:4" x14ac:dyDescent="0.35">
      <c r="A310" s="3"/>
      <c r="B310" s="3"/>
      <c r="C310" s="3"/>
      <c r="D310" s="3"/>
    </row>
    <row r="311" spans="1:4" x14ac:dyDescent="0.35">
      <c r="A311" s="3"/>
      <c r="B311" s="3"/>
      <c r="C311" s="3"/>
      <c r="D311" s="3"/>
    </row>
    <row r="312" spans="1:4" x14ac:dyDescent="0.35">
      <c r="A312" s="3"/>
      <c r="B312" s="3"/>
      <c r="C312" s="3"/>
      <c r="D312" s="3"/>
    </row>
    <row r="313" spans="1:4" x14ac:dyDescent="0.35">
      <c r="A313" s="3"/>
      <c r="B313" s="3"/>
      <c r="C313" s="3"/>
      <c r="D313" s="3"/>
    </row>
    <row r="314" spans="1:4" x14ac:dyDescent="0.35">
      <c r="A314" s="3"/>
      <c r="B314" s="3"/>
      <c r="C314" s="3"/>
      <c r="D314" s="3"/>
    </row>
    <row r="315" spans="1:4" x14ac:dyDescent="0.35">
      <c r="A315" s="3"/>
      <c r="B315" s="3"/>
      <c r="C315" s="3"/>
      <c r="D315" s="3"/>
    </row>
    <row r="316" spans="1:4" x14ac:dyDescent="0.35">
      <c r="A316" s="3"/>
      <c r="B316" s="3"/>
      <c r="C316" s="3"/>
      <c r="D316" s="3"/>
    </row>
    <row r="317" spans="1:4" x14ac:dyDescent="0.35">
      <c r="A317" s="3"/>
      <c r="B317" s="3"/>
      <c r="C317" s="3"/>
      <c r="D317" s="3"/>
    </row>
    <row r="318" spans="1:4" x14ac:dyDescent="0.35">
      <c r="A318" s="3"/>
      <c r="B318" s="3"/>
      <c r="C318" s="3"/>
      <c r="D318" s="3"/>
    </row>
    <row r="319" spans="1:4" x14ac:dyDescent="0.35">
      <c r="A319" s="3"/>
      <c r="B319" s="3"/>
      <c r="C319" s="3"/>
      <c r="D319" s="3"/>
    </row>
    <row r="320" spans="1:4" x14ac:dyDescent="0.35">
      <c r="A320" s="3"/>
      <c r="B320" s="3"/>
      <c r="C320" s="3"/>
      <c r="D320" s="3"/>
    </row>
    <row r="321" spans="1:4" x14ac:dyDescent="0.35">
      <c r="A321" s="3"/>
      <c r="B321" s="3"/>
      <c r="C321" s="3"/>
      <c r="D321" s="3"/>
    </row>
    <row r="322" spans="1:4" x14ac:dyDescent="0.35">
      <c r="A322" s="3"/>
      <c r="B322" s="3"/>
      <c r="C322" s="3"/>
      <c r="D322" s="3"/>
    </row>
    <row r="323" spans="1:4" x14ac:dyDescent="0.35">
      <c r="A323" s="3"/>
      <c r="B323" s="3"/>
      <c r="C323" s="3"/>
      <c r="D323" s="3"/>
    </row>
    <row r="324" spans="1:4" x14ac:dyDescent="0.35">
      <c r="A324" s="3"/>
      <c r="B324" s="3"/>
      <c r="C324" s="3"/>
      <c r="D324" s="3"/>
    </row>
    <row r="325" spans="1:4" x14ac:dyDescent="0.35">
      <c r="A325" s="3"/>
      <c r="B325" s="3"/>
      <c r="C325" s="3"/>
      <c r="D325" s="3"/>
    </row>
    <row r="326" spans="1:4" x14ac:dyDescent="0.35">
      <c r="A326" s="3"/>
      <c r="B326" s="3"/>
      <c r="C326" s="3"/>
      <c r="D326" s="3"/>
    </row>
    <row r="327" spans="1:4" x14ac:dyDescent="0.35">
      <c r="A327" s="3"/>
      <c r="B327" s="3"/>
      <c r="C327" s="3"/>
      <c r="D327" s="3"/>
    </row>
    <row r="328" spans="1:4" x14ac:dyDescent="0.35">
      <c r="A328" s="3"/>
      <c r="B328" s="3"/>
      <c r="C328" s="3"/>
      <c r="D328" s="3"/>
    </row>
    <row r="329" spans="1:4" x14ac:dyDescent="0.35">
      <c r="A329" s="3"/>
      <c r="B329" s="3"/>
      <c r="C329" s="3"/>
      <c r="D329" s="3"/>
    </row>
    <row r="330" spans="1:4" x14ac:dyDescent="0.35">
      <c r="A330" s="3"/>
      <c r="B330" s="3"/>
      <c r="C330" s="3"/>
      <c r="D330" s="3"/>
    </row>
    <row r="331" spans="1:4" x14ac:dyDescent="0.35">
      <c r="A331" s="3"/>
      <c r="B331" s="3"/>
      <c r="C331" s="3"/>
      <c r="D331" s="3"/>
    </row>
    <row r="332" spans="1:4" x14ac:dyDescent="0.35">
      <c r="A332" s="3"/>
      <c r="B332" s="3"/>
      <c r="C332" s="3"/>
      <c r="D332" s="3"/>
    </row>
    <row r="333" spans="1:4" x14ac:dyDescent="0.35">
      <c r="A333" s="3"/>
      <c r="B333" s="3"/>
      <c r="C333" s="3"/>
      <c r="D333" s="3"/>
    </row>
    <row r="334" spans="1:4" x14ac:dyDescent="0.35">
      <c r="A334" s="3"/>
      <c r="B334" s="3"/>
      <c r="C334" s="3"/>
      <c r="D334" s="3"/>
    </row>
    <row r="335" spans="1:4" x14ac:dyDescent="0.35">
      <c r="A335" s="3"/>
      <c r="B335" s="3"/>
      <c r="C335" s="3"/>
      <c r="D335" s="3"/>
    </row>
    <row r="336" spans="1:4" x14ac:dyDescent="0.35">
      <c r="A336" s="3"/>
      <c r="B336" s="3"/>
      <c r="C336" s="3"/>
      <c r="D336" s="3"/>
    </row>
    <row r="337" spans="1:4" x14ac:dyDescent="0.35">
      <c r="A337" s="3"/>
      <c r="B337" s="3"/>
      <c r="C337" s="3"/>
      <c r="D337" s="3"/>
    </row>
    <row r="338" spans="1:4" x14ac:dyDescent="0.35">
      <c r="A338" s="3"/>
      <c r="B338" s="3"/>
      <c r="C338" s="3"/>
      <c r="D338" s="3"/>
    </row>
    <row r="339" spans="1:4" x14ac:dyDescent="0.35">
      <c r="A339" s="3"/>
      <c r="B339" s="3"/>
      <c r="C339" s="3"/>
      <c r="D339" s="3"/>
    </row>
    <row r="340" spans="1:4" x14ac:dyDescent="0.35">
      <c r="A340" s="3"/>
      <c r="B340" s="3"/>
      <c r="C340" s="3"/>
      <c r="D340" s="3"/>
    </row>
    <row r="341" spans="1:4" x14ac:dyDescent="0.35">
      <c r="A341" s="3"/>
      <c r="B341" s="3"/>
      <c r="C341" s="3"/>
      <c r="D341" s="3"/>
    </row>
    <row r="342" spans="1:4" x14ac:dyDescent="0.35">
      <c r="A342" s="3"/>
      <c r="B342" s="3"/>
      <c r="C342" s="3"/>
      <c r="D342" s="3"/>
    </row>
    <row r="343" spans="1:4" x14ac:dyDescent="0.35">
      <c r="A343" s="3"/>
      <c r="B343" s="3"/>
      <c r="C343" s="3"/>
      <c r="D343" s="3"/>
    </row>
    <row r="344" spans="1:4" x14ac:dyDescent="0.35">
      <c r="A344" s="3"/>
      <c r="B344" s="3"/>
      <c r="C344" s="3"/>
      <c r="D344" s="3"/>
    </row>
    <row r="345" spans="1:4" x14ac:dyDescent="0.35">
      <c r="A345" s="3"/>
      <c r="B345" s="3"/>
      <c r="C345" s="3"/>
      <c r="D345" s="3"/>
    </row>
    <row r="346" spans="1:4" x14ac:dyDescent="0.35">
      <c r="A346" s="3"/>
      <c r="B346" s="3"/>
      <c r="C346" s="3"/>
      <c r="D346" s="3"/>
    </row>
    <row r="347" spans="1:4" x14ac:dyDescent="0.35">
      <c r="A347" s="3"/>
      <c r="B347" s="3"/>
      <c r="C347" s="3"/>
      <c r="D347" s="3"/>
    </row>
    <row r="348" spans="1:4" x14ac:dyDescent="0.35">
      <c r="A348" s="3"/>
      <c r="B348" s="3"/>
      <c r="C348" s="3"/>
      <c r="D348" s="3"/>
    </row>
    <row r="349" spans="1:4" x14ac:dyDescent="0.35">
      <c r="A349" s="3"/>
      <c r="B349" s="3"/>
      <c r="C349" s="3"/>
      <c r="D349" s="3"/>
    </row>
    <row r="350" spans="1:4" x14ac:dyDescent="0.35">
      <c r="A350" s="3"/>
      <c r="B350" s="3"/>
      <c r="C350" s="3"/>
      <c r="D350" s="3"/>
    </row>
    <row r="351" spans="1:4" x14ac:dyDescent="0.35">
      <c r="A351" s="3"/>
      <c r="B351" s="3"/>
      <c r="C351" s="3"/>
      <c r="D351" s="3"/>
    </row>
    <row r="352" spans="1:4" x14ac:dyDescent="0.35">
      <c r="A352" s="3"/>
      <c r="B352" s="3"/>
      <c r="C352" s="3"/>
      <c r="D352" s="3"/>
    </row>
    <row r="353" spans="1:4" x14ac:dyDescent="0.35">
      <c r="A353" s="3"/>
      <c r="B353" s="3"/>
      <c r="C353" s="3"/>
      <c r="D353" s="3"/>
    </row>
    <row r="354" spans="1:4" x14ac:dyDescent="0.35">
      <c r="A354" s="3"/>
      <c r="B354" s="3"/>
      <c r="C354" s="3"/>
      <c r="D354" s="3"/>
    </row>
    <row r="355" spans="1:4" x14ac:dyDescent="0.35">
      <c r="A355" s="3"/>
      <c r="B355" s="3"/>
      <c r="C355" s="3"/>
      <c r="D355" s="3"/>
    </row>
    <row r="356" spans="1:4" x14ac:dyDescent="0.35">
      <c r="A356" s="3"/>
      <c r="B356" s="3"/>
      <c r="C356" s="3"/>
      <c r="D356" s="3"/>
    </row>
    <row r="357" spans="1:4" x14ac:dyDescent="0.35">
      <c r="A357" s="3"/>
      <c r="B357" s="3"/>
      <c r="C357" s="3"/>
      <c r="D357" s="3"/>
    </row>
    <row r="358" spans="1:4" x14ac:dyDescent="0.35">
      <c r="A358" s="3"/>
      <c r="B358" s="3"/>
      <c r="C358" s="3"/>
      <c r="D358" s="3"/>
    </row>
    <row r="359" spans="1:4" x14ac:dyDescent="0.35">
      <c r="A359" s="3"/>
      <c r="B359" s="3"/>
      <c r="C359" s="3"/>
      <c r="D359" s="3"/>
    </row>
    <row r="360" spans="1:4" x14ac:dyDescent="0.35">
      <c r="A360" s="3"/>
      <c r="B360" s="3"/>
      <c r="C360" s="3"/>
      <c r="D360" s="3"/>
    </row>
    <row r="361" spans="1:4" x14ac:dyDescent="0.35">
      <c r="A361" s="3"/>
      <c r="B361" s="3"/>
      <c r="C361" s="3"/>
      <c r="D361" s="3"/>
    </row>
    <row r="362" spans="1:4" x14ac:dyDescent="0.35">
      <c r="A362" s="3"/>
      <c r="B362" s="3"/>
      <c r="C362" s="3"/>
      <c r="D362" s="3"/>
    </row>
    <row r="363" spans="1:4" x14ac:dyDescent="0.35">
      <c r="A363" s="3"/>
      <c r="B363" s="3"/>
      <c r="C363" s="3"/>
      <c r="D363" s="3"/>
    </row>
    <row r="364" spans="1:4" x14ac:dyDescent="0.35">
      <c r="A364" s="3"/>
      <c r="B364" s="3"/>
      <c r="C364" s="3"/>
      <c r="D364" s="3"/>
    </row>
    <row r="365" spans="1:4" x14ac:dyDescent="0.35">
      <c r="A365" s="3"/>
      <c r="B365" s="3"/>
      <c r="C365" s="3"/>
      <c r="D365" s="3"/>
    </row>
    <row r="366" spans="1:4" x14ac:dyDescent="0.35">
      <c r="A366" s="3"/>
      <c r="B366" s="3"/>
      <c r="C366" s="3"/>
      <c r="D366" s="3"/>
    </row>
    <row r="367" spans="1:4" x14ac:dyDescent="0.35">
      <c r="A367" s="3"/>
      <c r="B367" s="3"/>
      <c r="C367" s="3"/>
      <c r="D367" s="3"/>
    </row>
    <row r="368" spans="1:4" x14ac:dyDescent="0.35">
      <c r="A368" s="3"/>
      <c r="B368" s="3"/>
      <c r="C368" s="3"/>
      <c r="D368" s="3"/>
    </row>
    <row r="369" spans="1:4" x14ac:dyDescent="0.35">
      <c r="A369" s="3"/>
      <c r="B369" s="3"/>
      <c r="C369" s="3"/>
      <c r="D369" s="3"/>
    </row>
    <row r="370" spans="1:4" x14ac:dyDescent="0.35">
      <c r="A370" s="3"/>
      <c r="B370" s="3"/>
      <c r="C370" s="3"/>
      <c r="D370" s="3"/>
    </row>
    <row r="371" spans="1:4" x14ac:dyDescent="0.35">
      <c r="A371" s="3"/>
      <c r="B371" s="3"/>
      <c r="C371" s="3"/>
      <c r="D371" s="3"/>
    </row>
    <row r="372" spans="1:4" x14ac:dyDescent="0.35">
      <c r="A372" s="3"/>
      <c r="B372" s="3"/>
      <c r="C372" s="3"/>
      <c r="D372" s="3"/>
    </row>
    <row r="373" spans="1:4" x14ac:dyDescent="0.35">
      <c r="A373" s="3"/>
      <c r="B373" s="3"/>
      <c r="C373" s="3"/>
      <c r="D373" s="3"/>
    </row>
    <row r="374" spans="1:4" x14ac:dyDescent="0.35">
      <c r="A374" s="3"/>
      <c r="B374" s="3"/>
      <c r="C374" s="3"/>
      <c r="D374" s="3"/>
    </row>
    <row r="375" spans="1:4" x14ac:dyDescent="0.35">
      <c r="A375" s="3"/>
      <c r="B375" s="3"/>
      <c r="C375" s="3"/>
      <c r="D375" s="3"/>
    </row>
    <row r="376" spans="1:4" x14ac:dyDescent="0.35">
      <c r="A376" s="3"/>
      <c r="B376" s="3"/>
      <c r="C376" s="3"/>
      <c r="D376" s="3"/>
    </row>
    <row r="377" spans="1:4" x14ac:dyDescent="0.35">
      <c r="A377" s="3"/>
      <c r="B377" s="3"/>
      <c r="C377" s="3"/>
      <c r="D377" s="3"/>
    </row>
    <row r="378" spans="1:4" x14ac:dyDescent="0.35">
      <c r="A378" s="3"/>
      <c r="B378" s="3"/>
      <c r="C378" s="3"/>
      <c r="D378" s="3"/>
    </row>
    <row r="379" spans="1:4" x14ac:dyDescent="0.35">
      <c r="A379" s="3"/>
      <c r="B379" s="3"/>
      <c r="C379" s="3"/>
      <c r="D379" s="3"/>
    </row>
    <row r="380" spans="1:4" x14ac:dyDescent="0.35">
      <c r="A380" s="3"/>
      <c r="B380" s="3"/>
      <c r="C380" s="3"/>
      <c r="D380" s="3"/>
    </row>
    <row r="381" spans="1:4" x14ac:dyDescent="0.35">
      <c r="A381" s="3"/>
      <c r="B381" s="3"/>
      <c r="C381" s="3"/>
      <c r="D381" s="3"/>
    </row>
    <row r="382" spans="1:4" x14ac:dyDescent="0.35">
      <c r="A382" s="3"/>
      <c r="B382" s="3"/>
      <c r="C382" s="3"/>
      <c r="D382" s="3"/>
    </row>
    <row r="383" spans="1:4" x14ac:dyDescent="0.35">
      <c r="A383" s="3"/>
      <c r="B383" s="3"/>
      <c r="C383" s="3"/>
      <c r="D383" s="3"/>
    </row>
    <row r="384" spans="1:4" x14ac:dyDescent="0.35">
      <c r="A384" s="3"/>
      <c r="B384" s="3"/>
      <c r="C384" s="3"/>
      <c r="D384" s="3"/>
    </row>
    <row r="385" spans="1:4" x14ac:dyDescent="0.35">
      <c r="A385" s="3"/>
      <c r="B385" s="3"/>
      <c r="C385" s="3"/>
      <c r="D385" s="3"/>
    </row>
    <row r="386" spans="1:4" x14ac:dyDescent="0.35">
      <c r="A386" s="3"/>
      <c r="B386" s="3"/>
      <c r="C386" s="3"/>
      <c r="D386" s="3"/>
    </row>
    <row r="387" spans="1:4" x14ac:dyDescent="0.35">
      <c r="A387" s="3"/>
      <c r="B387" s="3"/>
      <c r="C387" s="3"/>
      <c r="D387" s="3"/>
    </row>
    <row r="388" spans="1:4" x14ac:dyDescent="0.35">
      <c r="A388" s="3"/>
      <c r="B388" s="3"/>
      <c r="C388" s="3"/>
      <c r="D388" s="3"/>
    </row>
    <row r="389" spans="1:4" x14ac:dyDescent="0.35">
      <c r="A389" s="3"/>
      <c r="B389" s="3"/>
      <c r="C389" s="3"/>
      <c r="D389" s="3"/>
    </row>
    <row r="390" spans="1:4" x14ac:dyDescent="0.35">
      <c r="A390" s="3"/>
      <c r="B390" s="3"/>
      <c r="C390" s="3"/>
      <c r="D390" s="3"/>
    </row>
    <row r="391" spans="1:4" x14ac:dyDescent="0.35">
      <c r="A391" s="3"/>
      <c r="B391" s="3"/>
      <c r="C391" s="3"/>
      <c r="D391" s="3"/>
    </row>
    <row r="392" spans="1:4" x14ac:dyDescent="0.35">
      <c r="A392" s="3"/>
      <c r="B392" s="3"/>
      <c r="C392" s="3"/>
      <c r="D392" s="3"/>
    </row>
    <row r="393" spans="1:4" x14ac:dyDescent="0.35">
      <c r="A393" s="3"/>
      <c r="B393" s="3"/>
      <c r="C393" s="3"/>
      <c r="D393" s="3"/>
    </row>
    <row r="394" spans="1:4" x14ac:dyDescent="0.35">
      <c r="A394" s="3"/>
      <c r="B394" s="3"/>
      <c r="C394" s="3"/>
      <c r="D394" s="3"/>
    </row>
    <row r="395" spans="1:4" x14ac:dyDescent="0.35">
      <c r="A395" s="3"/>
      <c r="B395" s="3"/>
      <c r="C395" s="3"/>
      <c r="D395" s="3"/>
    </row>
    <row r="396" spans="1:4" x14ac:dyDescent="0.35">
      <c r="A396" s="3"/>
      <c r="B396" s="3"/>
      <c r="C396" s="3"/>
      <c r="D396" s="3"/>
    </row>
    <row r="397" spans="1:4" x14ac:dyDescent="0.35">
      <c r="A397" s="3"/>
      <c r="B397" s="3"/>
      <c r="C397" s="3"/>
      <c r="D397" s="3"/>
    </row>
    <row r="398" spans="1:4" x14ac:dyDescent="0.35">
      <c r="A398" s="3"/>
      <c r="B398" s="3"/>
      <c r="C398" s="3"/>
      <c r="D398" s="3"/>
    </row>
    <row r="399" spans="1:4" x14ac:dyDescent="0.35">
      <c r="A399" s="3"/>
      <c r="B399" s="3"/>
      <c r="C399" s="3"/>
      <c r="D399" s="3"/>
    </row>
    <row r="400" spans="1:4" x14ac:dyDescent="0.35">
      <c r="A400" s="3"/>
      <c r="B400" s="3"/>
      <c r="C400" s="3"/>
      <c r="D400" s="3"/>
    </row>
    <row r="401" spans="1:4" x14ac:dyDescent="0.35">
      <c r="A401" s="3"/>
      <c r="B401" s="3"/>
      <c r="C401" s="3"/>
      <c r="D401" s="3"/>
    </row>
    <row r="402" spans="1:4" x14ac:dyDescent="0.35">
      <c r="A402" s="3"/>
      <c r="B402" s="3"/>
      <c r="C402" s="3"/>
      <c r="D402" s="3"/>
    </row>
    <row r="403" spans="1:4" x14ac:dyDescent="0.35">
      <c r="A403" s="3"/>
      <c r="B403" s="3"/>
      <c r="C403" s="3"/>
      <c r="D403" s="3"/>
    </row>
    <row r="404" spans="1:4" x14ac:dyDescent="0.35">
      <c r="A404" s="3"/>
      <c r="B404" s="3"/>
      <c r="C404" s="3"/>
      <c r="D404" s="3"/>
    </row>
    <row r="405" spans="1:4" x14ac:dyDescent="0.35">
      <c r="A405" s="3"/>
      <c r="B405" s="3"/>
      <c r="C405" s="3"/>
      <c r="D405" s="3"/>
    </row>
    <row r="406" spans="1:4" x14ac:dyDescent="0.35">
      <c r="A406" s="3"/>
      <c r="B406" s="3"/>
      <c r="C406" s="3"/>
      <c r="D406" s="3"/>
    </row>
    <row r="407" spans="1:4" x14ac:dyDescent="0.35">
      <c r="A407" s="3"/>
      <c r="B407" s="3"/>
      <c r="C407" s="3"/>
      <c r="D407" s="3"/>
    </row>
    <row r="408" spans="1:4" x14ac:dyDescent="0.35">
      <c r="A408" s="3"/>
      <c r="B408" s="3"/>
      <c r="C408" s="3"/>
      <c r="D408" s="3"/>
    </row>
    <row r="409" spans="1:4" x14ac:dyDescent="0.35">
      <c r="A409" s="3"/>
      <c r="B409" s="3"/>
      <c r="C409" s="3"/>
      <c r="D409" s="3"/>
    </row>
    <row r="410" spans="1:4" x14ac:dyDescent="0.35">
      <c r="A410" s="3"/>
      <c r="B410" s="3"/>
      <c r="C410" s="3"/>
      <c r="D410" s="3"/>
    </row>
    <row r="411" spans="1:4" x14ac:dyDescent="0.35">
      <c r="A411" s="3"/>
      <c r="B411" s="3"/>
      <c r="C411" s="3"/>
      <c r="D411" s="3"/>
    </row>
    <row r="412" spans="1:4" x14ac:dyDescent="0.35">
      <c r="A412" s="3"/>
      <c r="B412" s="3"/>
      <c r="C412" s="3"/>
      <c r="D412" s="3"/>
    </row>
    <row r="413" spans="1:4" x14ac:dyDescent="0.35">
      <c r="A413" s="3"/>
      <c r="B413" s="3"/>
      <c r="C413" s="3"/>
      <c r="D413" s="3"/>
    </row>
    <row r="414" spans="1:4" x14ac:dyDescent="0.35">
      <c r="A414" s="3"/>
      <c r="B414" s="3"/>
      <c r="C414" s="3"/>
      <c r="D414" s="3"/>
    </row>
    <row r="415" spans="1:4" x14ac:dyDescent="0.35">
      <c r="A415" s="3"/>
      <c r="B415" s="3"/>
      <c r="C415" s="3"/>
      <c r="D415" s="3"/>
    </row>
    <row r="416" spans="1:4" x14ac:dyDescent="0.35">
      <c r="A416" s="3"/>
      <c r="B416" s="3"/>
      <c r="C416" s="3"/>
      <c r="D416" s="3"/>
    </row>
    <row r="417" spans="1:4" x14ac:dyDescent="0.35">
      <c r="A417" s="3"/>
      <c r="B417" s="3"/>
      <c r="C417" s="3"/>
      <c r="D417" s="3"/>
    </row>
    <row r="418" spans="1:4" x14ac:dyDescent="0.35">
      <c r="A418" s="3"/>
      <c r="B418" s="3"/>
      <c r="C418" s="3"/>
      <c r="D418" s="3"/>
    </row>
    <row r="419" spans="1:4" x14ac:dyDescent="0.35">
      <c r="A419" s="3"/>
      <c r="B419" s="3"/>
      <c r="C419" s="3"/>
      <c r="D419" s="3"/>
    </row>
    <row r="420" spans="1:4" x14ac:dyDescent="0.35">
      <c r="A420" s="3"/>
      <c r="B420" s="3"/>
      <c r="C420" s="3"/>
      <c r="D420" s="3"/>
    </row>
    <row r="421" spans="1:4" x14ac:dyDescent="0.35">
      <c r="A421" s="3"/>
      <c r="B421" s="3"/>
      <c r="C421" s="3"/>
      <c r="D421" s="3"/>
    </row>
    <row r="422" spans="1:4" x14ac:dyDescent="0.35">
      <c r="A422" s="3"/>
      <c r="B422" s="3"/>
      <c r="C422" s="3"/>
      <c r="D422" s="3"/>
    </row>
    <row r="423" spans="1:4" x14ac:dyDescent="0.35">
      <c r="A423" s="3"/>
      <c r="B423" s="3"/>
      <c r="C423" s="3"/>
      <c r="D423" s="3"/>
    </row>
    <row r="424" spans="1:4" x14ac:dyDescent="0.35">
      <c r="A424" s="3"/>
      <c r="B424" s="3"/>
      <c r="C424" s="3"/>
      <c r="D424" s="3"/>
    </row>
    <row r="425" spans="1:4" x14ac:dyDescent="0.35">
      <c r="A425" s="3"/>
      <c r="B425" s="3"/>
      <c r="C425" s="3"/>
      <c r="D425" s="3"/>
    </row>
    <row r="426" spans="1:4" x14ac:dyDescent="0.35">
      <c r="A426" s="3"/>
      <c r="B426" s="3"/>
      <c r="C426" s="3"/>
      <c r="D426" s="3"/>
    </row>
    <row r="427" spans="1:4" x14ac:dyDescent="0.35">
      <c r="A427" s="3"/>
      <c r="B427" s="3"/>
      <c r="C427" s="3"/>
      <c r="D427" s="3"/>
    </row>
    <row r="428" spans="1:4" x14ac:dyDescent="0.35">
      <c r="A428" s="3"/>
      <c r="B428" s="3"/>
      <c r="C428" s="3"/>
      <c r="D428" s="3"/>
    </row>
    <row r="429" spans="1:4" x14ac:dyDescent="0.35">
      <c r="A429" s="3"/>
      <c r="B429" s="3"/>
      <c r="C429" s="3"/>
      <c r="D429" s="3"/>
    </row>
    <row r="430" spans="1:4" x14ac:dyDescent="0.35">
      <c r="A430" s="3"/>
      <c r="B430" s="3"/>
      <c r="C430" s="3"/>
      <c r="D430" s="3"/>
    </row>
    <row r="431" spans="1:4" x14ac:dyDescent="0.35">
      <c r="A431" s="3"/>
      <c r="B431" s="3"/>
      <c r="C431" s="3"/>
      <c r="D431" s="3"/>
    </row>
    <row r="432" spans="1:4" x14ac:dyDescent="0.35">
      <c r="A432" s="3"/>
      <c r="B432" s="3"/>
      <c r="C432" s="3"/>
      <c r="D432" s="3"/>
    </row>
    <row r="433" spans="1:4" x14ac:dyDescent="0.35">
      <c r="A433" s="3"/>
      <c r="B433" s="3"/>
      <c r="C433" s="3"/>
      <c r="D433" s="3"/>
    </row>
    <row r="434" spans="1:4" x14ac:dyDescent="0.35">
      <c r="A434" s="3"/>
      <c r="B434" s="3"/>
      <c r="C434" s="3"/>
      <c r="D434" s="3"/>
    </row>
    <row r="435" spans="1:4" x14ac:dyDescent="0.35">
      <c r="A435" s="3"/>
      <c r="B435" s="3"/>
      <c r="C435" s="3"/>
      <c r="D435" s="3"/>
    </row>
    <row r="436" spans="1:4" x14ac:dyDescent="0.35">
      <c r="A436" s="3"/>
      <c r="B436" s="3"/>
      <c r="C436" s="3"/>
      <c r="D436" s="3"/>
    </row>
    <row r="437" spans="1:4" x14ac:dyDescent="0.35">
      <c r="A437" s="3"/>
      <c r="B437" s="3"/>
      <c r="C437" s="3"/>
      <c r="D437" s="3"/>
    </row>
    <row r="438" spans="1:4" x14ac:dyDescent="0.35">
      <c r="A438" s="3"/>
      <c r="B438" s="3"/>
      <c r="C438" s="3"/>
      <c r="D438" s="3"/>
    </row>
    <row r="439" spans="1:4" x14ac:dyDescent="0.35">
      <c r="A439" s="3"/>
      <c r="B439" s="3"/>
      <c r="C439" s="3"/>
      <c r="D439" s="3"/>
    </row>
    <row r="440" spans="1:4" x14ac:dyDescent="0.35">
      <c r="A440" s="3"/>
      <c r="B440" s="3"/>
      <c r="C440" s="3"/>
      <c r="D440" s="3"/>
    </row>
    <row r="441" spans="1:4" x14ac:dyDescent="0.35">
      <c r="A441" s="3"/>
      <c r="B441" s="3"/>
      <c r="C441" s="3"/>
      <c r="D441" s="3"/>
    </row>
    <row r="442" spans="1:4" x14ac:dyDescent="0.35">
      <c r="A442" s="3"/>
      <c r="B442" s="3"/>
      <c r="C442" s="3"/>
      <c r="D442" s="3"/>
    </row>
    <row r="443" spans="1:4" x14ac:dyDescent="0.35">
      <c r="A443" s="3"/>
      <c r="B443" s="3"/>
      <c r="C443" s="3"/>
      <c r="D443" s="3"/>
    </row>
    <row r="444" spans="1:4" x14ac:dyDescent="0.35">
      <c r="A444" s="3"/>
      <c r="B444" s="3"/>
      <c r="C444" s="3"/>
      <c r="D444" s="3"/>
    </row>
    <row r="445" spans="1:4" x14ac:dyDescent="0.35">
      <c r="A445" s="3"/>
      <c r="B445" s="3"/>
      <c r="C445" s="3"/>
      <c r="D445" s="3"/>
    </row>
    <row r="446" spans="1:4" x14ac:dyDescent="0.35">
      <c r="A446" s="3"/>
      <c r="B446" s="3"/>
      <c r="C446" s="3"/>
      <c r="D446" s="3"/>
    </row>
    <row r="447" spans="1:4" x14ac:dyDescent="0.35">
      <c r="A447" s="3"/>
      <c r="B447" s="3"/>
      <c r="C447" s="3"/>
      <c r="D447" s="3"/>
    </row>
    <row r="448" spans="1:4" x14ac:dyDescent="0.35">
      <c r="A448" s="3"/>
      <c r="B448" s="3"/>
      <c r="C448" s="3"/>
      <c r="D448" s="3"/>
    </row>
    <row r="449" spans="1:4" x14ac:dyDescent="0.35">
      <c r="A449" s="3"/>
      <c r="B449" s="3"/>
      <c r="C449" s="3"/>
      <c r="D449" s="3"/>
    </row>
    <row r="450" spans="1:4" x14ac:dyDescent="0.35">
      <c r="A450" s="3"/>
      <c r="B450" s="3"/>
      <c r="C450" s="3"/>
      <c r="D450" s="3"/>
    </row>
    <row r="451" spans="1:4" x14ac:dyDescent="0.35">
      <c r="A451" s="3"/>
      <c r="B451" s="3"/>
      <c r="C451" s="3"/>
      <c r="D451" s="3"/>
    </row>
    <row r="452" spans="1:4" x14ac:dyDescent="0.35">
      <c r="A452" s="3"/>
      <c r="B452" s="3"/>
      <c r="C452" s="3"/>
      <c r="D452" s="3"/>
    </row>
    <row r="453" spans="1:4" x14ac:dyDescent="0.35">
      <c r="A453" s="3"/>
      <c r="B453" s="3"/>
      <c r="C453" s="3"/>
      <c r="D453" s="3"/>
    </row>
    <row r="454" spans="1:4" x14ac:dyDescent="0.35">
      <c r="A454" s="3"/>
      <c r="B454" s="3"/>
      <c r="C454" s="3"/>
      <c r="D454" s="3"/>
    </row>
    <row r="455" spans="1:4" x14ac:dyDescent="0.35">
      <c r="A455" s="3"/>
      <c r="B455" s="3"/>
      <c r="C455" s="3"/>
      <c r="D455" s="3"/>
    </row>
    <row r="456" spans="1:4" x14ac:dyDescent="0.35">
      <c r="A456" s="3"/>
      <c r="B456" s="3"/>
      <c r="C456" s="3"/>
      <c r="D456" s="3"/>
    </row>
    <row r="457" spans="1:4" x14ac:dyDescent="0.35">
      <c r="A457" s="3"/>
      <c r="B457" s="3"/>
      <c r="C457" s="3"/>
      <c r="D457" s="3"/>
    </row>
    <row r="458" spans="1:4" x14ac:dyDescent="0.35">
      <c r="A458" s="3"/>
      <c r="B458" s="3"/>
      <c r="C458" s="3"/>
      <c r="D458" s="3"/>
    </row>
    <row r="459" spans="1:4" x14ac:dyDescent="0.35">
      <c r="A459" s="3"/>
      <c r="B459" s="3"/>
      <c r="C459" s="3"/>
      <c r="D459" s="3"/>
    </row>
    <row r="460" spans="1:4" x14ac:dyDescent="0.35">
      <c r="A460" s="3"/>
      <c r="B460" s="3"/>
      <c r="C460" s="3"/>
      <c r="D460" s="3"/>
    </row>
    <row r="461" spans="1:4" x14ac:dyDescent="0.35">
      <c r="A461" s="3"/>
      <c r="B461" s="3"/>
      <c r="C461" s="3"/>
      <c r="D461" s="3"/>
    </row>
    <row r="462" spans="1:4" x14ac:dyDescent="0.35">
      <c r="A462" s="3"/>
      <c r="B462" s="3"/>
      <c r="C462" s="3"/>
      <c r="D462" s="3"/>
    </row>
    <row r="463" spans="1:4" x14ac:dyDescent="0.35">
      <c r="A463" s="3"/>
      <c r="B463" s="3"/>
      <c r="C463" s="3"/>
      <c r="D463" s="3"/>
    </row>
    <row r="464" spans="1:4" x14ac:dyDescent="0.35">
      <c r="A464" s="3"/>
      <c r="B464" s="3"/>
      <c r="C464" s="3"/>
      <c r="D464" s="3"/>
    </row>
    <row r="465" spans="1:4" x14ac:dyDescent="0.35">
      <c r="A465" s="3"/>
      <c r="B465" s="3"/>
      <c r="C465" s="3"/>
      <c r="D465" s="3"/>
    </row>
    <row r="466" spans="1:4" x14ac:dyDescent="0.35">
      <c r="A466" s="3"/>
      <c r="B466" s="3"/>
      <c r="C466" s="3"/>
      <c r="D466" s="3"/>
    </row>
    <row r="467" spans="1:4" x14ac:dyDescent="0.35">
      <c r="A467" s="3"/>
      <c r="B467" s="3"/>
      <c r="C467" s="3"/>
      <c r="D467" s="3"/>
    </row>
    <row r="468" spans="1:4" x14ac:dyDescent="0.35">
      <c r="A468" s="3"/>
      <c r="B468" s="3"/>
      <c r="C468" s="3"/>
      <c r="D468" s="3"/>
    </row>
    <row r="469" spans="1:4" x14ac:dyDescent="0.35">
      <c r="A469" s="3"/>
      <c r="B469" s="3"/>
      <c r="C469" s="3"/>
      <c r="D469" s="3"/>
    </row>
    <row r="470" spans="1:4" x14ac:dyDescent="0.35">
      <c r="A470" s="3"/>
      <c r="B470" s="3"/>
      <c r="C470" s="3"/>
      <c r="D470" s="3"/>
    </row>
    <row r="471" spans="1:4" x14ac:dyDescent="0.35">
      <c r="A471" s="3"/>
      <c r="B471" s="3"/>
      <c r="C471" s="3"/>
      <c r="D471" s="3"/>
    </row>
    <row r="472" spans="1:4" x14ac:dyDescent="0.35">
      <c r="A472" s="3"/>
      <c r="B472" s="3"/>
      <c r="C472" s="3"/>
      <c r="D472" s="3"/>
    </row>
    <row r="473" spans="1:4" x14ac:dyDescent="0.35">
      <c r="A473" s="3"/>
      <c r="B473" s="3"/>
      <c r="C473" s="3"/>
      <c r="D473" s="3"/>
    </row>
    <row r="474" spans="1:4" x14ac:dyDescent="0.35">
      <c r="A474" s="3"/>
      <c r="B474" s="3"/>
      <c r="C474" s="3"/>
      <c r="D474" s="3"/>
    </row>
    <row r="475" spans="1:4" x14ac:dyDescent="0.35">
      <c r="A475" s="3"/>
      <c r="B475" s="3"/>
      <c r="C475" s="3"/>
      <c r="D475" s="3"/>
    </row>
  </sheetData>
  <pageMargins left="0.7" right="0.7" top="0.75" bottom="0.75" header="0.3" footer="0.3"/>
  <pageSetup orientation="portrait" r:id="rId1"/>
  <headerFooter>
    <oddHeader>&amp;L&amp;"Aptos"&amp;8&amp;K0000FF Data Classification: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8F22-11BC-443A-AE2F-8B75C6472706}">
  <sheetPr>
    <tabColor theme="7" tint="0.59999389629810485"/>
  </sheetPr>
  <dimension ref="A1:E31"/>
  <sheetViews>
    <sheetView workbookViewId="0">
      <selection activeCell="G30" sqref="G30"/>
    </sheetView>
  </sheetViews>
  <sheetFormatPr defaultRowHeight="14.5" x14ac:dyDescent="0.35"/>
  <cols>
    <col min="1" max="1" width="2.54296875" customWidth="1"/>
    <col min="2" max="2" width="5.08984375" customWidth="1"/>
    <col min="3" max="3" width="88.08984375" customWidth="1"/>
    <col min="4" max="4" width="14.90625" customWidth="1"/>
    <col min="5" max="5" width="3.1796875" customWidth="1"/>
  </cols>
  <sheetData>
    <row r="1" spans="1:5" x14ac:dyDescent="0.35">
      <c r="A1" s="17" t="s">
        <v>19</v>
      </c>
      <c r="B1" s="18"/>
      <c r="C1" s="18"/>
      <c r="D1" s="19"/>
      <c r="E1" s="20"/>
    </row>
    <row r="2" spans="1:5" x14ac:dyDescent="0.35">
      <c r="A2" s="21" t="s">
        <v>28</v>
      </c>
      <c r="B2" s="2"/>
      <c r="C2" s="2"/>
      <c r="D2" s="1"/>
      <c r="E2" s="22"/>
    </row>
    <row r="3" spans="1:5" x14ac:dyDescent="0.35">
      <c r="A3" s="23"/>
      <c r="B3" s="8"/>
      <c r="C3" s="8"/>
      <c r="D3" s="3"/>
      <c r="E3" s="25"/>
    </row>
    <row r="4" spans="1:5" x14ac:dyDescent="0.35">
      <c r="A4" s="24"/>
      <c r="B4" s="9" t="s">
        <v>25</v>
      </c>
      <c r="C4" s="3"/>
      <c r="D4" s="3"/>
      <c r="E4" s="25"/>
    </row>
    <row r="5" spans="1:5" x14ac:dyDescent="0.35">
      <c r="A5" s="24"/>
      <c r="B5" s="10" t="s">
        <v>12</v>
      </c>
      <c r="C5" s="10" t="s">
        <v>13</v>
      </c>
      <c r="D5" s="11" t="s">
        <v>26</v>
      </c>
      <c r="E5" s="25"/>
    </row>
    <row r="6" spans="1:5" x14ac:dyDescent="0.35">
      <c r="A6" s="24"/>
      <c r="B6" s="4">
        <v>1</v>
      </c>
      <c r="C6" s="4" t="s">
        <v>134</v>
      </c>
      <c r="D6" s="46">
        <v>0</v>
      </c>
      <c r="E6" s="25"/>
    </row>
    <row r="7" spans="1:5" x14ac:dyDescent="0.35">
      <c r="A7" s="24"/>
      <c r="B7" s="4"/>
      <c r="C7" s="7" t="s">
        <v>27</v>
      </c>
      <c r="D7" s="47">
        <f>SUM(D6:D6)</f>
        <v>0</v>
      </c>
      <c r="E7" s="25"/>
    </row>
    <row r="8" spans="1:5" x14ac:dyDescent="0.35">
      <c r="A8" s="24"/>
      <c r="B8" s="3"/>
      <c r="C8" s="3"/>
      <c r="D8" s="45"/>
      <c r="E8" s="25"/>
    </row>
    <row r="9" spans="1:5" x14ac:dyDescent="0.35">
      <c r="A9" s="24"/>
      <c r="B9" s="9" t="s">
        <v>34</v>
      </c>
      <c r="C9" s="3"/>
      <c r="D9" s="3"/>
      <c r="E9" s="25"/>
    </row>
    <row r="10" spans="1:5" x14ac:dyDescent="0.35">
      <c r="A10" s="24"/>
      <c r="B10" s="10" t="s">
        <v>12</v>
      </c>
      <c r="C10" s="10" t="s">
        <v>13</v>
      </c>
      <c r="D10" s="11" t="s">
        <v>20</v>
      </c>
      <c r="E10" s="25"/>
    </row>
    <row r="11" spans="1:5" x14ac:dyDescent="0.35">
      <c r="A11" s="24"/>
      <c r="B11" s="88" t="s">
        <v>66</v>
      </c>
      <c r="C11" s="89"/>
      <c r="D11" s="90"/>
      <c r="E11" s="25"/>
    </row>
    <row r="12" spans="1:5" x14ac:dyDescent="0.35">
      <c r="A12" s="24"/>
      <c r="B12" s="4">
        <v>1</v>
      </c>
      <c r="C12" s="4" t="s">
        <v>135</v>
      </c>
      <c r="D12" s="46">
        <v>0</v>
      </c>
      <c r="E12" s="25"/>
    </row>
    <row r="13" spans="1:5" x14ac:dyDescent="0.35">
      <c r="A13" s="24"/>
      <c r="B13" s="4">
        <v>2</v>
      </c>
      <c r="C13" s="4" t="s">
        <v>67</v>
      </c>
      <c r="D13" s="46">
        <v>0</v>
      </c>
      <c r="E13" s="25"/>
    </row>
    <row r="14" spans="1:5" x14ac:dyDescent="0.35">
      <c r="A14" s="24"/>
      <c r="B14" s="88" t="s">
        <v>90</v>
      </c>
      <c r="C14" s="89"/>
      <c r="D14" s="90"/>
      <c r="E14" s="25"/>
    </row>
    <row r="15" spans="1:5" x14ac:dyDescent="0.35">
      <c r="A15" s="24"/>
      <c r="B15" s="4">
        <v>3</v>
      </c>
      <c r="C15" s="4" t="s">
        <v>21</v>
      </c>
      <c r="D15" s="46">
        <v>0</v>
      </c>
      <c r="E15" s="25"/>
    </row>
    <row r="16" spans="1:5" x14ac:dyDescent="0.35">
      <c r="A16" s="24"/>
      <c r="B16" s="4">
        <v>4</v>
      </c>
      <c r="C16" s="4" t="s">
        <v>22</v>
      </c>
      <c r="D16" s="46">
        <v>0</v>
      </c>
      <c r="E16" s="25"/>
    </row>
    <row r="17" spans="1:5" x14ac:dyDescent="0.35">
      <c r="A17" s="24"/>
      <c r="B17" s="4">
        <v>5</v>
      </c>
      <c r="C17" s="4" t="s">
        <v>23</v>
      </c>
      <c r="D17" s="46">
        <v>0</v>
      </c>
      <c r="E17" s="25"/>
    </row>
    <row r="18" spans="1:5" x14ac:dyDescent="0.35">
      <c r="A18" s="24"/>
      <c r="B18" s="4">
        <v>6</v>
      </c>
      <c r="C18" s="4" t="s">
        <v>24</v>
      </c>
      <c r="D18" s="46">
        <v>0</v>
      </c>
      <c r="E18" s="25"/>
    </row>
    <row r="19" spans="1:5" x14ac:dyDescent="0.35">
      <c r="A19" s="24"/>
      <c r="B19" s="4">
        <v>7</v>
      </c>
      <c r="C19" s="4" t="s">
        <v>30</v>
      </c>
      <c r="D19" s="46">
        <v>0</v>
      </c>
      <c r="E19" s="25"/>
    </row>
    <row r="20" spans="1:5" x14ac:dyDescent="0.35">
      <c r="A20" s="24"/>
      <c r="B20" s="4">
        <v>8</v>
      </c>
      <c r="C20" s="4" t="s">
        <v>31</v>
      </c>
      <c r="D20" s="46">
        <v>0</v>
      </c>
      <c r="E20" s="25"/>
    </row>
    <row r="21" spans="1:5" x14ac:dyDescent="0.35">
      <c r="A21" s="24"/>
      <c r="B21" s="4">
        <v>9</v>
      </c>
      <c r="C21" s="4" t="s">
        <v>32</v>
      </c>
      <c r="D21" s="46">
        <v>0</v>
      </c>
      <c r="E21" s="25"/>
    </row>
    <row r="22" spans="1:5" x14ac:dyDescent="0.35">
      <c r="A22" s="24"/>
      <c r="B22" s="88" t="s">
        <v>29</v>
      </c>
      <c r="C22" s="89"/>
      <c r="D22" s="90"/>
      <c r="E22" s="25"/>
    </row>
    <row r="23" spans="1:5" x14ac:dyDescent="0.35">
      <c r="A23" s="24"/>
      <c r="B23" s="4">
        <v>10</v>
      </c>
      <c r="C23" s="4" t="s">
        <v>123</v>
      </c>
      <c r="D23" s="46">
        <v>0</v>
      </c>
      <c r="E23" s="25"/>
    </row>
    <row r="24" spans="1:5" x14ac:dyDescent="0.35">
      <c r="A24" s="24"/>
      <c r="B24" s="4"/>
      <c r="C24" s="7" t="s">
        <v>33</v>
      </c>
      <c r="D24" s="47">
        <f>D12+D13+D15+D16+D17+D18+D19+D20+D21+D23</f>
        <v>0</v>
      </c>
      <c r="E24" s="25"/>
    </row>
    <row r="25" spans="1:5" x14ac:dyDescent="0.35">
      <c r="A25" s="24"/>
      <c r="D25" s="45"/>
      <c r="E25" s="25"/>
    </row>
    <row r="26" spans="1:5" x14ac:dyDescent="0.35">
      <c r="A26" s="24"/>
      <c r="B26" s="9" t="s">
        <v>35</v>
      </c>
      <c r="C26" s="3"/>
      <c r="D26" s="3"/>
      <c r="E26" s="25"/>
    </row>
    <row r="27" spans="1:5" x14ac:dyDescent="0.35">
      <c r="A27" s="24"/>
      <c r="B27" s="10" t="s">
        <v>12</v>
      </c>
      <c r="C27" s="10" t="s">
        <v>13</v>
      </c>
      <c r="D27" s="11" t="s">
        <v>26</v>
      </c>
      <c r="E27" s="25"/>
    </row>
    <row r="28" spans="1:5" x14ac:dyDescent="0.35">
      <c r="A28" s="24"/>
      <c r="B28" s="4">
        <v>1</v>
      </c>
      <c r="C28" s="4" t="s">
        <v>36</v>
      </c>
      <c r="D28" s="6">
        <f>'Schedule of Rates'!J52</f>
        <v>0</v>
      </c>
      <c r="E28" s="25"/>
    </row>
    <row r="29" spans="1:5" x14ac:dyDescent="0.35">
      <c r="A29" s="24"/>
      <c r="C29" s="3"/>
      <c r="D29" s="45"/>
      <c r="E29" s="25"/>
    </row>
    <row r="30" spans="1:5" x14ac:dyDescent="0.35">
      <c r="A30" s="24"/>
      <c r="B30" s="5"/>
      <c r="C30" s="7" t="s">
        <v>149</v>
      </c>
      <c r="D30" s="48">
        <f>D7+D24+D28</f>
        <v>0</v>
      </c>
      <c r="E30" s="25"/>
    </row>
    <row r="31" spans="1:5" ht="15" thickBot="1" x14ac:dyDescent="0.4">
      <c r="A31" s="26"/>
      <c r="B31" s="27"/>
      <c r="C31" s="27"/>
      <c r="D31" s="27"/>
      <c r="E31" s="28"/>
    </row>
  </sheetData>
  <mergeCells count="3">
    <mergeCell ref="B14:D14"/>
    <mergeCell ref="B22:D22"/>
    <mergeCell ref="B11:D11"/>
  </mergeCells>
  <pageMargins left="0.7" right="0.7" top="0.75" bottom="0.75" header="0.3" footer="0.3"/>
  <headerFooter>
    <oddHeader>&amp;L&amp;"Aptos"&amp;8&amp;K0000FF Data Classification: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564A-550F-4900-BCC5-9BD7AAB05EBA}">
  <sheetPr>
    <tabColor theme="7" tint="0.59999389629810485"/>
  </sheetPr>
  <dimension ref="A1:E23"/>
  <sheetViews>
    <sheetView workbookViewId="0">
      <selection activeCell="C23" sqref="C23"/>
    </sheetView>
  </sheetViews>
  <sheetFormatPr defaultRowHeight="14.5" x14ac:dyDescent="0.35"/>
  <cols>
    <col min="1" max="1" width="2.54296875" customWidth="1"/>
    <col min="2" max="2" width="5.08984375" customWidth="1"/>
    <col min="3" max="3" width="93.36328125" customWidth="1"/>
    <col min="4" max="4" width="14.90625" customWidth="1"/>
    <col min="5" max="5" width="3.1796875" customWidth="1"/>
  </cols>
  <sheetData>
    <row r="1" spans="1:5" x14ac:dyDescent="0.35">
      <c r="A1" s="17" t="s">
        <v>19</v>
      </c>
      <c r="B1" s="18"/>
      <c r="C1" s="18"/>
      <c r="D1" s="19"/>
      <c r="E1" s="20"/>
    </row>
    <row r="2" spans="1:5" x14ac:dyDescent="0.35">
      <c r="A2" s="21" t="s">
        <v>37</v>
      </c>
      <c r="B2" s="2"/>
      <c r="C2" s="2"/>
      <c r="D2" s="1"/>
      <c r="E2" s="22"/>
    </row>
    <row r="3" spans="1:5" x14ac:dyDescent="0.35">
      <c r="A3" s="23"/>
      <c r="B3" s="8"/>
      <c r="C3" s="8"/>
      <c r="D3" s="3"/>
      <c r="E3" s="25"/>
    </row>
    <row r="4" spans="1:5" x14ac:dyDescent="0.35">
      <c r="A4" s="24"/>
      <c r="B4" s="9" t="s">
        <v>38</v>
      </c>
      <c r="C4" s="3"/>
      <c r="D4" s="3"/>
      <c r="E4" s="25"/>
    </row>
    <row r="5" spans="1:5" x14ac:dyDescent="0.35">
      <c r="A5" s="24"/>
      <c r="B5" s="10" t="s">
        <v>12</v>
      </c>
      <c r="C5" s="10" t="s">
        <v>13</v>
      </c>
      <c r="D5" s="11" t="s">
        <v>26</v>
      </c>
      <c r="E5" s="25"/>
    </row>
    <row r="6" spans="1:5" x14ac:dyDescent="0.35">
      <c r="A6" s="24"/>
      <c r="B6" s="4">
        <v>1</v>
      </c>
      <c r="C6" s="4" t="s">
        <v>134</v>
      </c>
      <c r="D6" s="46">
        <v>0</v>
      </c>
      <c r="E6" s="25"/>
    </row>
    <row r="7" spans="1:5" x14ac:dyDescent="0.35">
      <c r="A7" s="24"/>
      <c r="B7" s="4"/>
      <c r="C7" s="7" t="s">
        <v>27</v>
      </c>
      <c r="D7" s="47">
        <f>SUM(D6:D6)</f>
        <v>0</v>
      </c>
      <c r="E7" s="25"/>
    </row>
    <row r="8" spans="1:5" x14ac:dyDescent="0.35">
      <c r="A8" s="24"/>
      <c r="B8" s="3"/>
      <c r="C8" s="3"/>
      <c r="D8" s="45"/>
      <c r="E8" s="25"/>
    </row>
    <row r="9" spans="1:5" x14ac:dyDescent="0.35">
      <c r="A9" s="24"/>
      <c r="B9" s="9" t="s">
        <v>39</v>
      </c>
      <c r="C9" s="3"/>
      <c r="D9" s="3"/>
      <c r="E9" s="25"/>
    </row>
    <row r="10" spans="1:5" x14ac:dyDescent="0.35">
      <c r="A10" s="24"/>
      <c r="B10" s="10" t="s">
        <v>12</v>
      </c>
      <c r="C10" s="10" t="s">
        <v>13</v>
      </c>
      <c r="D10" s="11" t="s">
        <v>20</v>
      </c>
      <c r="E10" s="25"/>
    </row>
    <row r="11" spans="1:5" x14ac:dyDescent="0.35">
      <c r="A11" s="24"/>
      <c r="B11" s="88" t="s">
        <v>66</v>
      </c>
      <c r="C11" s="89"/>
      <c r="D11" s="90"/>
      <c r="E11" s="25"/>
    </row>
    <row r="12" spans="1:5" x14ac:dyDescent="0.35">
      <c r="A12" s="24"/>
      <c r="B12" s="4">
        <v>1</v>
      </c>
      <c r="C12" s="4" t="s">
        <v>135</v>
      </c>
      <c r="D12" s="46">
        <v>0</v>
      </c>
      <c r="E12" s="25"/>
    </row>
    <row r="13" spans="1:5" x14ac:dyDescent="0.35">
      <c r="A13" s="24"/>
      <c r="B13" s="4">
        <v>2</v>
      </c>
      <c r="C13" s="4" t="s">
        <v>67</v>
      </c>
      <c r="D13" s="46">
        <v>0</v>
      </c>
      <c r="E13" s="25"/>
    </row>
    <row r="14" spans="1:5" x14ac:dyDescent="0.35">
      <c r="A14" s="24"/>
      <c r="B14" s="88" t="s">
        <v>29</v>
      </c>
      <c r="C14" s="89"/>
      <c r="D14" s="90"/>
      <c r="E14" s="25"/>
    </row>
    <row r="15" spans="1:5" x14ac:dyDescent="0.35">
      <c r="A15" s="24"/>
      <c r="B15" s="4">
        <v>10</v>
      </c>
      <c r="C15" s="4" t="s">
        <v>124</v>
      </c>
      <c r="D15" s="46">
        <v>0</v>
      </c>
      <c r="E15" s="25"/>
    </row>
    <row r="16" spans="1:5" x14ac:dyDescent="0.35">
      <c r="A16" s="24"/>
      <c r="B16" s="4"/>
      <c r="C16" s="7" t="s">
        <v>33</v>
      </c>
      <c r="D16" s="47">
        <f>D12+D13+D15</f>
        <v>0</v>
      </c>
      <c r="E16" s="25"/>
    </row>
    <row r="17" spans="1:5" x14ac:dyDescent="0.35">
      <c r="A17" s="24"/>
      <c r="D17" s="45"/>
      <c r="E17" s="25"/>
    </row>
    <row r="18" spans="1:5" x14ac:dyDescent="0.35">
      <c r="A18" s="24"/>
      <c r="B18" s="9" t="s">
        <v>40</v>
      </c>
      <c r="C18" s="3"/>
      <c r="D18" s="3"/>
      <c r="E18" s="25"/>
    </row>
    <row r="19" spans="1:5" x14ac:dyDescent="0.35">
      <c r="A19" s="24"/>
      <c r="B19" s="10" t="s">
        <v>12</v>
      </c>
      <c r="C19" s="10" t="s">
        <v>13</v>
      </c>
      <c r="D19" s="11" t="s">
        <v>26</v>
      </c>
      <c r="E19" s="25"/>
    </row>
    <row r="20" spans="1:5" x14ac:dyDescent="0.35">
      <c r="A20" s="24"/>
      <c r="B20" s="4">
        <v>1</v>
      </c>
      <c r="C20" s="4" t="s">
        <v>36</v>
      </c>
      <c r="D20" s="6">
        <f>'Schedule of Rates'!J52</f>
        <v>0</v>
      </c>
      <c r="E20" s="25"/>
    </row>
    <row r="21" spans="1:5" x14ac:dyDescent="0.35">
      <c r="A21" s="24"/>
      <c r="C21" s="3"/>
      <c r="D21" s="45"/>
      <c r="E21" s="25"/>
    </row>
    <row r="22" spans="1:5" x14ac:dyDescent="0.35">
      <c r="A22" s="24"/>
      <c r="B22" s="5"/>
      <c r="C22" s="7" t="s">
        <v>150</v>
      </c>
      <c r="D22" s="48">
        <f>D7+D16+D20</f>
        <v>0</v>
      </c>
      <c r="E22" s="25"/>
    </row>
    <row r="23" spans="1:5" ht="15" thickBot="1" x14ac:dyDescent="0.4">
      <c r="A23" s="26"/>
      <c r="B23" s="27"/>
      <c r="C23" s="27"/>
      <c r="D23" s="27"/>
      <c r="E23" s="28"/>
    </row>
  </sheetData>
  <mergeCells count="2">
    <mergeCell ref="B11:D11"/>
    <mergeCell ref="B14:D14"/>
  </mergeCells>
  <pageMargins left="0.7" right="0.7" top="0.75" bottom="0.75" header="0.3" footer="0.3"/>
  <headerFooter>
    <oddHeader>&amp;L&amp;"Aptos"&amp;8&amp;K0000FF Data Classification: Public&amp;1#_x000D_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1E5B6-742F-414A-B9E6-B770726211EB}">
  <sheetPr>
    <tabColor theme="7" tint="0.59999389629810485"/>
  </sheetPr>
  <dimension ref="A1:E31"/>
  <sheetViews>
    <sheetView workbookViewId="0">
      <selection activeCell="C38" sqref="C38"/>
    </sheetView>
  </sheetViews>
  <sheetFormatPr defaultRowHeight="14.5" x14ac:dyDescent="0.35"/>
  <cols>
    <col min="1" max="1" width="2.54296875" customWidth="1"/>
    <col min="2" max="2" width="5.08984375" customWidth="1"/>
    <col min="3" max="3" width="93.54296875" customWidth="1"/>
    <col min="4" max="4" width="14.90625" customWidth="1"/>
    <col min="5" max="5" width="3.1796875" customWidth="1"/>
  </cols>
  <sheetData>
    <row r="1" spans="1:5" x14ac:dyDescent="0.35">
      <c r="A1" s="17" t="s">
        <v>19</v>
      </c>
      <c r="B1" s="18"/>
      <c r="C1" s="18"/>
      <c r="D1" s="19"/>
      <c r="E1" s="20"/>
    </row>
    <row r="2" spans="1:5" x14ac:dyDescent="0.35">
      <c r="A2" s="21" t="s">
        <v>125</v>
      </c>
      <c r="B2" s="2"/>
      <c r="C2" s="2"/>
      <c r="D2" s="1"/>
      <c r="E2" s="22"/>
    </row>
    <row r="3" spans="1:5" x14ac:dyDescent="0.35">
      <c r="A3" s="23"/>
      <c r="B3" s="8"/>
      <c r="C3" s="8"/>
      <c r="D3" s="3"/>
      <c r="E3" s="25"/>
    </row>
    <row r="4" spans="1:5" x14ac:dyDescent="0.35">
      <c r="A4" s="24"/>
      <c r="B4" s="9" t="s">
        <v>62</v>
      </c>
      <c r="C4" s="3"/>
      <c r="D4" s="3"/>
      <c r="E4" s="25"/>
    </row>
    <row r="5" spans="1:5" x14ac:dyDescent="0.35">
      <c r="A5" s="24"/>
      <c r="B5" s="10" t="s">
        <v>12</v>
      </c>
      <c r="C5" s="10" t="s">
        <v>13</v>
      </c>
      <c r="D5" s="11" t="s">
        <v>26</v>
      </c>
      <c r="E5" s="25"/>
    </row>
    <row r="6" spans="1:5" x14ac:dyDescent="0.35">
      <c r="A6" s="24"/>
      <c r="B6" s="4">
        <v>1</v>
      </c>
      <c r="C6" s="4" t="s">
        <v>134</v>
      </c>
      <c r="D6" s="46">
        <v>0</v>
      </c>
      <c r="E6" s="25"/>
    </row>
    <row r="7" spans="1:5" x14ac:dyDescent="0.35">
      <c r="A7" s="24"/>
      <c r="B7" s="4"/>
      <c r="C7" s="7" t="s">
        <v>27</v>
      </c>
      <c r="D7" s="47">
        <f>SUM(D6:D6)</f>
        <v>0</v>
      </c>
      <c r="E7" s="25"/>
    </row>
    <row r="8" spans="1:5" x14ac:dyDescent="0.35">
      <c r="A8" s="24"/>
      <c r="B8" s="3"/>
      <c r="C8" s="3"/>
      <c r="D8" s="45"/>
      <c r="E8" s="25"/>
    </row>
    <row r="9" spans="1:5" x14ac:dyDescent="0.35">
      <c r="A9" s="24"/>
      <c r="B9" s="9" t="s">
        <v>63</v>
      </c>
      <c r="C9" s="3"/>
      <c r="D9" s="3"/>
      <c r="E9" s="25"/>
    </row>
    <row r="10" spans="1:5" x14ac:dyDescent="0.35">
      <c r="A10" s="24"/>
      <c r="B10" s="10" t="s">
        <v>12</v>
      </c>
      <c r="C10" s="10" t="s">
        <v>13</v>
      </c>
      <c r="D10" s="11" t="s">
        <v>20</v>
      </c>
      <c r="E10" s="25"/>
    </row>
    <row r="11" spans="1:5" x14ac:dyDescent="0.35">
      <c r="A11" s="24"/>
      <c r="B11" s="91" t="s">
        <v>66</v>
      </c>
      <c r="C11" s="92"/>
      <c r="D11" s="93"/>
      <c r="E11" s="25"/>
    </row>
    <row r="12" spans="1:5" x14ac:dyDescent="0.35">
      <c r="A12" s="24"/>
      <c r="B12" s="4">
        <v>1</v>
      </c>
      <c r="C12" s="4" t="s">
        <v>135</v>
      </c>
      <c r="D12" s="46">
        <v>0</v>
      </c>
      <c r="E12" s="25"/>
    </row>
    <row r="13" spans="1:5" x14ac:dyDescent="0.35">
      <c r="A13" s="24"/>
      <c r="B13" s="4">
        <v>2</v>
      </c>
      <c r="C13" s="4" t="s">
        <v>67</v>
      </c>
      <c r="D13" s="46">
        <v>0</v>
      </c>
      <c r="E13" s="25"/>
    </row>
    <row r="14" spans="1:5" x14ac:dyDescent="0.35">
      <c r="A14" s="24"/>
      <c r="B14" s="88" t="s">
        <v>91</v>
      </c>
      <c r="C14" s="89"/>
      <c r="D14" s="90"/>
      <c r="E14" s="25"/>
    </row>
    <row r="15" spans="1:5" x14ac:dyDescent="0.35">
      <c r="A15" s="24"/>
      <c r="B15" s="4">
        <v>3</v>
      </c>
      <c r="C15" s="4" t="s">
        <v>127</v>
      </c>
      <c r="D15" s="46">
        <v>0</v>
      </c>
      <c r="E15" s="25"/>
    </row>
    <row r="16" spans="1:5" x14ac:dyDescent="0.35">
      <c r="A16" s="24"/>
      <c r="B16" s="4">
        <v>4</v>
      </c>
      <c r="C16" s="4" t="s">
        <v>128</v>
      </c>
      <c r="D16" s="46">
        <v>0</v>
      </c>
      <c r="E16" s="25"/>
    </row>
    <row r="17" spans="1:5" x14ac:dyDescent="0.35">
      <c r="A17" s="24"/>
      <c r="B17" s="4">
        <v>5</v>
      </c>
      <c r="C17" s="4" t="s">
        <v>129</v>
      </c>
      <c r="D17" s="46">
        <v>0</v>
      </c>
      <c r="E17" s="25"/>
    </row>
    <row r="18" spans="1:5" x14ac:dyDescent="0.35">
      <c r="A18" s="24"/>
      <c r="B18" s="4">
        <v>6</v>
      </c>
      <c r="C18" s="4" t="s">
        <v>130</v>
      </c>
      <c r="D18" s="46">
        <v>0</v>
      </c>
      <c r="E18" s="25"/>
    </row>
    <row r="19" spans="1:5" x14ac:dyDescent="0.35">
      <c r="A19" s="24"/>
      <c r="B19" s="4">
        <v>7</v>
      </c>
      <c r="C19" s="4" t="s">
        <v>131</v>
      </c>
      <c r="D19" s="46">
        <v>0</v>
      </c>
      <c r="E19" s="25"/>
    </row>
    <row r="20" spans="1:5" x14ac:dyDescent="0.35">
      <c r="A20" s="24"/>
      <c r="B20" s="4">
        <v>8</v>
      </c>
      <c r="C20" s="4" t="s">
        <v>132</v>
      </c>
      <c r="D20" s="46">
        <v>0</v>
      </c>
      <c r="E20" s="25"/>
    </row>
    <row r="21" spans="1:5" x14ac:dyDescent="0.35">
      <c r="A21" s="24"/>
      <c r="B21" s="4">
        <v>9</v>
      </c>
      <c r="C21" s="4" t="s">
        <v>133</v>
      </c>
      <c r="D21" s="46">
        <v>0</v>
      </c>
      <c r="E21" s="25"/>
    </row>
    <row r="22" spans="1:5" x14ac:dyDescent="0.35">
      <c r="A22" s="24"/>
      <c r="B22" s="91" t="s">
        <v>29</v>
      </c>
      <c r="C22" s="92"/>
      <c r="D22" s="93"/>
      <c r="E22" s="25"/>
    </row>
    <row r="23" spans="1:5" x14ac:dyDescent="0.35">
      <c r="A23" s="24"/>
      <c r="B23" s="4">
        <v>3</v>
      </c>
      <c r="C23" s="4" t="s">
        <v>126</v>
      </c>
      <c r="D23" s="46">
        <v>0</v>
      </c>
      <c r="E23" s="25"/>
    </row>
    <row r="24" spans="1:5" x14ac:dyDescent="0.35">
      <c r="A24" s="24"/>
      <c r="B24" s="4"/>
      <c r="C24" s="7" t="s">
        <v>33</v>
      </c>
      <c r="D24" s="47">
        <f>D12+D13+D15+D16+D17+D18+D19+D20+D21+D23</f>
        <v>0</v>
      </c>
      <c r="E24" s="25"/>
    </row>
    <row r="25" spans="1:5" x14ac:dyDescent="0.35">
      <c r="A25" s="24"/>
      <c r="D25" s="45"/>
      <c r="E25" s="25"/>
    </row>
    <row r="26" spans="1:5" x14ac:dyDescent="0.35">
      <c r="A26" s="24"/>
      <c r="B26" s="9" t="s">
        <v>64</v>
      </c>
      <c r="C26" s="3"/>
      <c r="D26" s="3"/>
      <c r="E26" s="25"/>
    </row>
    <row r="27" spans="1:5" x14ac:dyDescent="0.35">
      <c r="A27" s="24"/>
      <c r="B27" s="10" t="s">
        <v>12</v>
      </c>
      <c r="C27" s="10" t="s">
        <v>13</v>
      </c>
      <c r="D27" s="11" t="s">
        <v>26</v>
      </c>
      <c r="E27" s="25"/>
    </row>
    <row r="28" spans="1:5" x14ac:dyDescent="0.35">
      <c r="A28" s="24"/>
      <c r="B28" s="4">
        <v>1</v>
      </c>
      <c r="C28" s="4" t="s">
        <v>36</v>
      </c>
      <c r="D28" s="6">
        <f>'Schedule of Rates'!T52</f>
        <v>0</v>
      </c>
      <c r="E28" s="25"/>
    </row>
    <row r="29" spans="1:5" x14ac:dyDescent="0.35">
      <c r="A29" s="24"/>
      <c r="C29" s="3"/>
      <c r="D29" s="45"/>
      <c r="E29" s="25"/>
    </row>
    <row r="30" spans="1:5" x14ac:dyDescent="0.35">
      <c r="A30" s="24"/>
      <c r="B30" s="5"/>
      <c r="C30" s="7" t="s">
        <v>147</v>
      </c>
      <c r="D30" s="48">
        <f>D7+D24+D28</f>
        <v>0</v>
      </c>
      <c r="E30" s="25"/>
    </row>
    <row r="31" spans="1:5" ht="15" thickBot="1" x14ac:dyDescent="0.4">
      <c r="A31" s="26"/>
      <c r="B31" s="27"/>
      <c r="C31" s="27"/>
      <c r="D31" s="27"/>
      <c r="E31" s="28"/>
    </row>
  </sheetData>
  <mergeCells count="3">
    <mergeCell ref="B11:D11"/>
    <mergeCell ref="B14:D14"/>
    <mergeCell ref="B22:D22"/>
  </mergeCells>
  <pageMargins left="0.7" right="0.7" top="0.75" bottom="0.75" header="0.3" footer="0.3"/>
  <headerFooter>
    <oddHeader>&amp;L&amp;"Aptos"&amp;8&amp;K0000FF Data Classification: Public&amp;1#_x000D_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4FC91-59C7-4FF4-B428-B5D03917077C}">
  <sheetPr>
    <tabColor theme="7" tint="0.59999389629810485"/>
  </sheetPr>
  <dimension ref="A1:T57"/>
  <sheetViews>
    <sheetView topLeftCell="M10" workbookViewId="0">
      <selection activeCell="P62" sqref="P62"/>
    </sheetView>
  </sheetViews>
  <sheetFormatPr defaultColWidth="8.6328125" defaultRowHeight="14.5" x14ac:dyDescent="0.35"/>
  <cols>
    <col min="1" max="1" width="3.6328125" style="3" customWidth="1"/>
    <col min="2" max="2" width="40.90625" style="3" customWidth="1"/>
    <col min="3" max="5" width="14.81640625" style="3" customWidth="1"/>
    <col min="6" max="6" width="5.6328125" customWidth="1"/>
    <col min="7" max="9" width="15.81640625" style="3" customWidth="1"/>
    <col min="10" max="10" width="13.453125" style="3" customWidth="1"/>
    <col min="11" max="11" width="5.6328125" customWidth="1"/>
    <col min="12" max="14" width="15.81640625" style="3" customWidth="1"/>
    <col min="15" max="15" width="13.453125" style="3" customWidth="1"/>
    <col min="16" max="16" width="5.6328125" customWidth="1"/>
    <col min="17" max="19" width="15.81640625" style="3" customWidth="1"/>
    <col min="20" max="20" width="13.453125" style="3" customWidth="1"/>
    <col min="21" max="16384" width="8.6328125" style="3"/>
  </cols>
  <sheetData>
    <row r="1" spans="1:20" x14ac:dyDescent="0.35">
      <c r="A1" s="94" t="s">
        <v>19</v>
      </c>
      <c r="B1" s="95"/>
      <c r="C1" s="95"/>
      <c r="D1" s="95"/>
      <c r="E1" s="95"/>
      <c r="F1" s="95"/>
      <c r="G1" s="95"/>
      <c r="H1" s="95"/>
      <c r="I1" s="95"/>
      <c r="J1" s="95"/>
      <c r="K1" s="3"/>
      <c r="P1" s="3"/>
    </row>
    <row r="2" spans="1:20" x14ac:dyDescent="0.35">
      <c r="A2" s="94" t="s">
        <v>65</v>
      </c>
      <c r="B2" s="95"/>
      <c r="C2" s="95"/>
      <c r="D2" s="95"/>
      <c r="E2" s="95"/>
      <c r="F2" s="95"/>
      <c r="G2" s="95"/>
      <c r="H2" s="95"/>
      <c r="I2" s="95"/>
      <c r="J2" s="95"/>
      <c r="K2" s="3"/>
      <c r="P2" s="3"/>
    </row>
    <row r="3" spans="1:20" x14ac:dyDescent="0.35">
      <c r="F3" s="3"/>
      <c r="K3" s="3"/>
      <c r="P3" s="3"/>
    </row>
    <row r="4" spans="1:20" s="9" customFormat="1" x14ac:dyDescent="0.35">
      <c r="B4" s="9" t="s">
        <v>101</v>
      </c>
      <c r="G4" s="9" t="s">
        <v>102</v>
      </c>
      <c r="L4" s="9" t="s">
        <v>103</v>
      </c>
      <c r="Q4" s="9" t="s">
        <v>104</v>
      </c>
    </row>
    <row r="5" spans="1:20" x14ac:dyDescent="0.35">
      <c r="B5" s="50"/>
      <c r="C5" s="96" t="s">
        <v>68</v>
      </c>
      <c r="D5" s="97"/>
      <c r="E5" s="98"/>
      <c r="F5" s="73"/>
      <c r="G5" s="103" t="s">
        <v>73</v>
      </c>
      <c r="H5" s="103"/>
      <c r="I5" s="103"/>
      <c r="J5" s="104"/>
      <c r="K5" s="73"/>
      <c r="L5" s="103" t="s">
        <v>73</v>
      </c>
      <c r="M5" s="103"/>
      <c r="N5" s="103"/>
      <c r="O5" s="104"/>
      <c r="P5" s="73"/>
      <c r="Q5" s="103" t="s">
        <v>73</v>
      </c>
      <c r="R5" s="103"/>
      <c r="S5" s="103"/>
      <c r="T5" s="104"/>
    </row>
    <row r="6" spans="1:20" ht="29" x14ac:dyDescent="0.35">
      <c r="B6" s="58" t="s">
        <v>41</v>
      </c>
      <c r="C6" s="61" t="s">
        <v>69</v>
      </c>
      <c r="D6" s="63" t="s">
        <v>70</v>
      </c>
      <c r="E6" s="60" t="s">
        <v>61</v>
      </c>
      <c r="F6" s="74"/>
      <c r="G6" s="71" t="s">
        <v>69</v>
      </c>
      <c r="H6" s="69" t="s">
        <v>70</v>
      </c>
      <c r="I6" s="62" t="s">
        <v>61</v>
      </c>
      <c r="J6" s="70" t="s">
        <v>43</v>
      </c>
      <c r="K6" s="74"/>
      <c r="L6" s="71" t="s">
        <v>69</v>
      </c>
      <c r="M6" s="69" t="s">
        <v>70</v>
      </c>
      <c r="N6" s="62" t="s">
        <v>61</v>
      </c>
      <c r="O6" s="70" t="s">
        <v>43</v>
      </c>
      <c r="P6" s="74"/>
      <c r="Q6" s="71" t="s">
        <v>69</v>
      </c>
      <c r="R6" s="69" t="s">
        <v>70</v>
      </c>
      <c r="S6" s="62" t="s">
        <v>61</v>
      </c>
      <c r="T6" s="70" t="s">
        <v>43</v>
      </c>
    </row>
    <row r="7" spans="1:20" x14ac:dyDescent="0.35">
      <c r="B7" s="83" t="s">
        <v>45</v>
      </c>
      <c r="C7" s="59">
        <v>0</v>
      </c>
      <c r="D7" s="59">
        <v>0</v>
      </c>
      <c r="E7" s="59">
        <v>0</v>
      </c>
      <c r="F7" s="75"/>
      <c r="G7" s="65">
        <v>20</v>
      </c>
      <c r="H7" s="66">
        <v>5</v>
      </c>
      <c r="I7" s="66">
        <v>5</v>
      </c>
      <c r="J7" s="67">
        <f>$C7*G7+$D7*H7+$E7*I7</f>
        <v>0</v>
      </c>
      <c r="K7" s="75"/>
      <c r="L7" s="65">
        <v>20</v>
      </c>
      <c r="M7" s="66">
        <v>5</v>
      </c>
      <c r="N7" s="66">
        <v>5</v>
      </c>
      <c r="O7" s="67">
        <f>$C7*L7+$D7*M7+$E7*N7</f>
        <v>0</v>
      </c>
      <c r="P7" s="75"/>
      <c r="Q7" s="65">
        <v>5</v>
      </c>
      <c r="R7" s="66">
        <v>2</v>
      </c>
      <c r="S7" s="66">
        <v>2</v>
      </c>
      <c r="T7" s="67">
        <f>$C7*Q7+$D7*R7+$E7*S7</f>
        <v>0</v>
      </c>
    </row>
    <row r="8" spans="1:20" x14ac:dyDescent="0.35">
      <c r="B8" s="83" t="s">
        <v>46</v>
      </c>
      <c r="C8" s="59">
        <v>0</v>
      </c>
      <c r="D8" s="59">
        <v>0</v>
      </c>
      <c r="E8" s="59">
        <v>0</v>
      </c>
      <c r="F8" s="75"/>
      <c r="G8" s="64">
        <v>20</v>
      </c>
      <c r="H8" s="52">
        <v>5</v>
      </c>
      <c r="I8" s="52">
        <v>5</v>
      </c>
      <c r="J8" s="67">
        <f t="shared" ref="J8:J15" si="0">$C8*G8+$D8*H8+$E8*I8</f>
        <v>0</v>
      </c>
      <c r="K8" s="75"/>
      <c r="L8" s="64">
        <v>20</v>
      </c>
      <c r="M8" s="52">
        <v>5</v>
      </c>
      <c r="N8" s="52">
        <v>5</v>
      </c>
      <c r="O8" s="67">
        <f t="shared" ref="O8:O15" si="1">$C8*L8+$D8*M8+$E8*N8</f>
        <v>0</v>
      </c>
      <c r="P8" s="75"/>
      <c r="Q8" s="64">
        <v>5</v>
      </c>
      <c r="R8" s="52">
        <v>2</v>
      </c>
      <c r="S8" s="52">
        <v>2</v>
      </c>
      <c r="T8" s="67">
        <f t="shared" ref="T8:T15" si="2">$C8*Q8+$D8*R8+$E8*S8</f>
        <v>0</v>
      </c>
    </row>
    <row r="9" spans="1:20" x14ac:dyDescent="0.35">
      <c r="B9" s="83" t="s">
        <v>47</v>
      </c>
      <c r="C9" s="59">
        <v>0</v>
      </c>
      <c r="D9" s="59">
        <v>0</v>
      </c>
      <c r="E9" s="59">
        <v>0</v>
      </c>
      <c r="F9" s="75"/>
      <c r="G9" s="64">
        <v>50</v>
      </c>
      <c r="H9" s="52">
        <v>12</v>
      </c>
      <c r="I9" s="52">
        <v>12</v>
      </c>
      <c r="J9" s="67">
        <f t="shared" si="0"/>
        <v>0</v>
      </c>
      <c r="K9" s="75"/>
      <c r="L9" s="64">
        <v>50</v>
      </c>
      <c r="M9" s="52">
        <v>12</v>
      </c>
      <c r="N9" s="52">
        <v>12</v>
      </c>
      <c r="O9" s="67">
        <f t="shared" si="1"/>
        <v>0</v>
      </c>
      <c r="P9" s="75"/>
      <c r="Q9" s="64">
        <v>12</v>
      </c>
      <c r="R9" s="52">
        <v>5</v>
      </c>
      <c r="S9" s="52">
        <v>5</v>
      </c>
      <c r="T9" s="67">
        <f t="shared" si="2"/>
        <v>0</v>
      </c>
    </row>
    <row r="10" spans="1:20" x14ac:dyDescent="0.35">
      <c r="B10" s="83" t="s">
        <v>48</v>
      </c>
      <c r="C10" s="59">
        <v>0</v>
      </c>
      <c r="D10" s="59">
        <v>0</v>
      </c>
      <c r="E10" s="59">
        <v>0</v>
      </c>
      <c r="F10" s="75"/>
      <c r="G10" s="64">
        <v>50</v>
      </c>
      <c r="H10" s="52">
        <v>12</v>
      </c>
      <c r="I10" s="52">
        <v>12</v>
      </c>
      <c r="J10" s="67">
        <f t="shared" si="0"/>
        <v>0</v>
      </c>
      <c r="K10" s="75"/>
      <c r="L10" s="64">
        <v>50</v>
      </c>
      <c r="M10" s="52">
        <v>12</v>
      </c>
      <c r="N10" s="52">
        <v>12</v>
      </c>
      <c r="O10" s="67">
        <f t="shared" si="1"/>
        <v>0</v>
      </c>
      <c r="P10" s="75"/>
      <c r="Q10" s="64">
        <v>12</v>
      </c>
      <c r="R10" s="52">
        <v>5</v>
      </c>
      <c r="S10" s="52">
        <v>5</v>
      </c>
      <c r="T10" s="67">
        <f t="shared" si="2"/>
        <v>0</v>
      </c>
    </row>
    <row r="11" spans="1:20" x14ac:dyDescent="0.35">
      <c r="B11" s="83" t="s">
        <v>49</v>
      </c>
      <c r="C11" s="59">
        <v>0</v>
      </c>
      <c r="D11" s="59">
        <v>0</v>
      </c>
      <c r="E11" s="59">
        <v>0</v>
      </c>
      <c r="F11" s="75"/>
      <c r="G11" s="64">
        <v>20</v>
      </c>
      <c r="H11" s="52">
        <v>5</v>
      </c>
      <c r="I11" s="52">
        <v>5</v>
      </c>
      <c r="J11" s="67">
        <f t="shared" si="0"/>
        <v>0</v>
      </c>
      <c r="K11" s="75"/>
      <c r="L11" s="64">
        <v>20</v>
      </c>
      <c r="M11" s="52">
        <v>5</v>
      </c>
      <c r="N11" s="52">
        <v>5</v>
      </c>
      <c r="O11" s="67">
        <f t="shared" si="1"/>
        <v>0</v>
      </c>
      <c r="P11" s="75"/>
      <c r="Q11" s="64">
        <v>5</v>
      </c>
      <c r="R11" s="52">
        <v>2</v>
      </c>
      <c r="S11" s="52">
        <v>2</v>
      </c>
      <c r="T11" s="67">
        <f t="shared" si="2"/>
        <v>0</v>
      </c>
    </row>
    <row r="12" spans="1:20" x14ac:dyDescent="0.35">
      <c r="B12" s="83" t="s">
        <v>50</v>
      </c>
      <c r="C12" s="59">
        <v>0</v>
      </c>
      <c r="D12" s="59">
        <v>0</v>
      </c>
      <c r="E12" s="59">
        <v>0</v>
      </c>
      <c r="F12" s="75"/>
      <c r="G12" s="64">
        <v>20</v>
      </c>
      <c r="H12" s="52">
        <v>5</v>
      </c>
      <c r="I12" s="52">
        <v>5</v>
      </c>
      <c r="J12" s="67">
        <f t="shared" si="0"/>
        <v>0</v>
      </c>
      <c r="K12" s="75"/>
      <c r="L12" s="64">
        <v>20</v>
      </c>
      <c r="M12" s="52">
        <v>5</v>
      </c>
      <c r="N12" s="52">
        <v>5</v>
      </c>
      <c r="O12" s="67">
        <f t="shared" si="1"/>
        <v>0</v>
      </c>
      <c r="P12" s="75"/>
      <c r="Q12" s="64">
        <v>5</v>
      </c>
      <c r="R12" s="52">
        <v>2</v>
      </c>
      <c r="S12" s="52">
        <v>2</v>
      </c>
      <c r="T12" s="67">
        <f t="shared" si="2"/>
        <v>0</v>
      </c>
    </row>
    <row r="13" spans="1:20" x14ac:dyDescent="0.35">
      <c r="B13" s="83" t="s">
        <v>51</v>
      </c>
      <c r="C13" s="59">
        <v>0</v>
      </c>
      <c r="D13" s="59">
        <v>0</v>
      </c>
      <c r="E13" s="59">
        <v>0</v>
      </c>
      <c r="F13" s="75"/>
      <c r="G13" s="64">
        <v>20</v>
      </c>
      <c r="H13" s="52">
        <v>5</v>
      </c>
      <c r="I13" s="52">
        <v>5</v>
      </c>
      <c r="J13" s="67">
        <f t="shared" si="0"/>
        <v>0</v>
      </c>
      <c r="K13" s="75"/>
      <c r="L13" s="64">
        <v>20</v>
      </c>
      <c r="M13" s="52">
        <v>5</v>
      </c>
      <c r="N13" s="52">
        <v>5</v>
      </c>
      <c r="O13" s="67">
        <f t="shared" si="1"/>
        <v>0</v>
      </c>
      <c r="P13" s="75"/>
      <c r="Q13" s="64">
        <v>5</v>
      </c>
      <c r="R13" s="52">
        <v>2</v>
      </c>
      <c r="S13" s="52">
        <v>2</v>
      </c>
      <c r="T13" s="67">
        <f t="shared" si="2"/>
        <v>0</v>
      </c>
    </row>
    <row r="14" spans="1:20" x14ac:dyDescent="0.35">
      <c r="B14" s="83" t="s">
        <v>52</v>
      </c>
      <c r="C14" s="59">
        <v>0</v>
      </c>
      <c r="D14" s="59">
        <v>0</v>
      </c>
      <c r="E14" s="59">
        <v>0</v>
      </c>
      <c r="F14" s="75"/>
      <c r="G14" s="64">
        <v>20</v>
      </c>
      <c r="H14" s="52">
        <v>5</v>
      </c>
      <c r="I14" s="52">
        <v>5</v>
      </c>
      <c r="J14" s="67">
        <f t="shared" si="0"/>
        <v>0</v>
      </c>
      <c r="K14" s="75"/>
      <c r="L14" s="64">
        <v>20</v>
      </c>
      <c r="M14" s="52">
        <v>5</v>
      </c>
      <c r="N14" s="52">
        <v>5</v>
      </c>
      <c r="O14" s="67">
        <f t="shared" si="1"/>
        <v>0</v>
      </c>
      <c r="P14" s="75"/>
      <c r="Q14" s="64">
        <v>5</v>
      </c>
      <c r="R14" s="52">
        <v>2</v>
      </c>
      <c r="S14" s="52">
        <v>2</v>
      </c>
      <c r="T14" s="67">
        <f t="shared" si="2"/>
        <v>0</v>
      </c>
    </row>
    <row r="15" spans="1:20" x14ac:dyDescent="0.35">
      <c r="B15" s="83" t="s">
        <v>53</v>
      </c>
      <c r="C15" s="59">
        <v>0</v>
      </c>
      <c r="D15" s="59">
        <v>0</v>
      </c>
      <c r="E15" s="59">
        <v>0</v>
      </c>
      <c r="F15" s="75"/>
      <c r="G15" s="64">
        <v>10</v>
      </c>
      <c r="H15" s="52">
        <v>3</v>
      </c>
      <c r="I15" s="52">
        <v>3</v>
      </c>
      <c r="J15" s="67">
        <f t="shared" si="0"/>
        <v>0</v>
      </c>
      <c r="K15" s="75"/>
      <c r="L15" s="64">
        <v>10</v>
      </c>
      <c r="M15" s="52">
        <v>3</v>
      </c>
      <c r="N15" s="52">
        <v>3</v>
      </c>
      <c r="O15" s="67">
        <f t="shared" si="1"/>
        <v>0</v>
      </c>
      <c r="P15" s="75"/>
      <c r="Q15" s="64">
        <v>2</v>
      </c>
      <c r="R15" s="52">
        <v>1</v>
      </c>
      <c r="S15" s="52">
        <v>1</v>
      </c>
      <c r="T15" s="67">
        <f t="shared" si="2"/>
        <v>0</v>
      </c>
    </row>
    <row r="16" spans="1:20" x14ac:dyDescent="0.35">
      <c r="F16" s="3"/>
      <c r="G16" s="105" t="s">
        <v>79</v>
      </c>
      <c r="H16" s="105"/>
      <c r="I16" s="105"/>
      <c r="J16" s="53">
        <f>SUM(J7:J15)</f>
        <v>0</v>
      </c>
      <c r="K16" s="3"/>
      <c r="L16" s="105" t="s">
        <v>79</v>
      </c>
      <c r="M16" s="105"/>
      <c r="N16" s="105"/>
      <c r="O16" s="53">
        <f>SUM(O7:O15)</f>
        <v>0</v>
      </c>
      <c r="P16" s="3"/>
      <c r="Q16" s="105" t="s">
        <v>79</v>
      </c>
      <c r="R16" s="105"/>
      <c r="S16" s="105"/>
      <c r="T16" s="53">
        <f>SUM(T7:T15)</f>
        <v>0</v>
      </c>
    </row>
    <row r="17" spans="2:20" x14ac:dyDescent="0.35">
      <c r="F17" s="3"/>
      <c r="K17" s="3"/>
      <c r="P17" s="3"/>
    </row>
    <row r="18" spans="2:20" x14ac:dyDescent="0.35">
      <c r="B18" s="9" t="s">
        <v>105</v>
      </c>
      <c r="F18" s="3"/>
      <c r="G18" s="9" t="s">
        <v>106</v>
      </c>
      <c r="K18" s="3"/>
      <c r="L18" s="9" t="s">
        <v>107</v>
      </c>
      <c r="P18" s="3"/>
      <c r="Q18" s="9" t="s">
        <v>108</v>
      </c>
    </row>
    <row r="19" spans="2:20" x14ac:dyDescent="0.35">
      <c r="C19" s="96" t="s">
        <v>71</v>
      </c>
      <c r="D19" s="97"/>
      <c r="E19" s="98"/>
      <c r="F19" s="76"/>
      <c r="G19" s="103" t="s">
        <v>80</v>
      </c>
      <c r="H19" s="103"/>
      <c r="I19" s="103"/>
      <c r="J19" s="104"/>
      <c r="K19" s="76"/>
      <c r="L19" s="103" t="s">
        <v>80</v>
      </c>
      <c r="M19" s="103"/>
      <c r="N19" s="103"/>
      <c r="O19" s="104"/>
      <c r="P19" s="76"/>
      <c r="Q19" s="103" t="s">
        <v>80</v>
      </c>
      <c r="R19" s="103"/>
      <c r="S19" s="103"/>
      <c r="T19" s="104"/>
    </row>
    <row r="20" spans="2:20" ht="29" x14ac:dyDescent="0.35">
      <c r="B20" s="58" t="s">
        <v>41</v>
      </c>
      <c r="C20" s="72" t="s">
        <v>42</v>
      </c>
      <c r="D20" s="61" t="s">
        <v>44</v>
      </c>
      <c r="E20" s="60" t="s">
        <v>61</v>
      </c>
      <c r="F20" s="77"/>
      <c r="G20" s="71" t="s">
        <v>69</v>
      </c>
      <c r="H20" s="69" t="s">
        <v>70</v>
      </c>
      <c r="I20" s="62" t="s">
        <v>61</v>
      </c>
      <c r="J20" s="68" t="s">
        <v>43</v>
      </c>
      <c r="K20" s="77"/>
      <c r="L20" s="71" t="s">
        <v>69</v>
      </c>
      <c r="M20" s="69" t="s">
        <v>70</v>
      </c>
      <c r="N20" s="62" t="s">
        <v>61</v>
      </c>
      <c r="O20" s="68" t="s">
        <v>43</v>
      </c>
      <c r="P20" s="77"/>
      <c r="Q20" s="71" t="s">
        <v>69</v>
      </c>
      <c r="R20" s="69" t="s">
        <v>70</v>
      </c>
      <c r="S20" s="62" t="s">
        <v>61</v>
      </c>
      <c r="T20" s="68" t="s">
        <v>43</v>
      </c>
    </row>
    <row r="21" spans="2:20" x14ac:dyDescent="0.35">
      <c r="B21" s="83" t="s">
        <v>45</v>
      </c>
      <c r="C21" s="59">
        <v>0</v>
      </c>
      <c r="D21" s="59">
        <v>0</v>
      </c>
      <c r="E21" s="59">
        <v>0</v>
      </c>
      <c r="F21" s="78"/>
      <c r="G21" s="65">
        <v>80</v>
      </c>
      <c r="H21" s="66">
        <v>20</v>
      </c>
      <c r="I21" s="66">
        <v>20</v>
      </c>
      <c r="J21" s="67">
        <f>$C21*G21+$D21*H21+$E21*I21</f>
        <v>0</v>
      </c>
      <c r="K21" s="78"/>
      <c r="L21" s="65">
        <v>80</v>
      </c>
      <c r="M21" s="66">
        <v>20</v>
      </c>
      <c r="N21" s="66">
        <v>20</v>
      </c>
      <c r="O21" s="67">
        <f>$C21*L21+$D21*M21+$E21*N21</f>
        <v>0</v>
      </c>
      <c r="P21" s="78"/>
      <c r="Q21" s="65">
        <v>20</v>
      </c>
      <c r="R21" s="66">
        <v>5</v>
      </c>
      <c r="S21" s="66">
        <v>5</v>
      </c>
      <c r="T21" s="67">
        <f>$C21*Q21+$D21*R21+$E21*S21</f>
        <v>0</v>
      </c>
    </row>
    <row r="22" spans="2:20" x14ac:dyDescent="0.35">
      <c r="B22" s="83" t="s">
        <v>46</v>
      </c>
      <c r="C22" s="59">
        <v>0</v>
      </c>
      <c r="D22" s="59">
        <v>0</v>
      </c>
      <c r="E22" s="59">
        <v>0</v>
      </c>
      <c r="F22" s="78"/>
      <c r="G22" s="64">
        <v>80</v>
      </c>
      <c r="H22" s="52">
        <v>20</v>
      </c>
      <c r="I22" s="52">
        <v>20</v>
      </c>
      <c r="J22" s="67">
        <f t="shared" ref="J22:J29" si="3">$C22*G22+$D22*H22+$E22*I22</f>
        <v>0</v>
      </c>
      <c r="K22" s="78"/>
      <c r="L22" s="64">
        <v>80</v>
      </c>
      <c r="M22" s="52">
        <v>20</v>
      </c>
      <c r="N22" s="52">
        <v>20</v>
      </c>
      <c r="O22" s="67">
        <f t="shared" ref="O22:O29" si="4">$C22*L22+$D22*M22+$E22*N22</f>
        <v>0</v>
      </c>
      <c r="P22" s="78"/>
      <c r="Q22" s="64">
        <v>20</v>
      </c>
      <c r="R22" s="52">
        <v>5</v>
      </c>
      <c r="S22" s="52">
        <v>5</v>
      </c>
      <c r="T22" s="67">
        <f t="shared" ref="T22:T29" si="5">$C22*Q22+$D22*R22+$E22*S22</f>
        <v>0</v>
      </c>
    </row>
    <row r="23" spans="2:20" x14ac:dyDescent="0.35">
      <c r="B23" s="83" t="s">
        <v>47</v>
      </c>
      <c r="C23" s="59">
        <v>0</v>
      </c>
      <c r="D23" s="59">
        <v>0</v>
      </c>
      <c r="E23" s="59">
        <v>0</v>
      </c>
      <c r="F23" s="78"/>
      <c r="G23" s="64">
        <v>160</v>
      </c>
      <c r="H23" s="52">
        <v>40</v>
      </c>
      <c r="I23" s="52">
        <v>40</v>
      </c>
      <c r="J23" s="67">
        <f t="shared" si="3"/>
        <v>0</v>
      </c>
      <c r="K23" s="78"/>
      <c r="L23" s="64">
        <v>160</v>
      </c>
      <c r="M23" s="52">
        <v>40</v>
      </c>
      <c r="N23" s="52">
        <v>40</v>
      </c>
      <c r="O23" s="67">
        <f t="shared" si="4"/>
        <v>0</v>
      </c>
      <c r="P23" s="78"/>
      <c r="Q23" s="64">
        <v>40</v>
      </c>
      <c r="R23" s="52">
        <v>10</v>
      </c>
      <c r="S23" s="52">
        <v>10</v>
      </c>
      <c r="T23" s="67">
        <f t="shared" si="5"/>
        <v>0</v>
      </c>
    </row>
    <row r="24" spans="2:20" x14ac:dyDescent="0.35">
      <c r="B24" s="83" t="s">
        <v>48</v>
      </c>
      <c r="C24" s="59">
        <v>0</v>
      </c>
      <c r="D24" s="59">
        <v>0</v>
      </c>
      <c r="E24" s="59">
        <v>0</v>
      </c>
      <c r="F24" s="78"/>
      <c r="G24" s="64">
        <v>160</v>
      </c>
      <c r="H24" s="52">
        <v>40</v>
      </c>
      <c r="I24" s="52">
        <v>40</v>
      </c>
      <c r="J24" s="67">
        <f t="shared" si="3"/>
        <v>0</v>
      </c>
      <c r="K24" s="78"/>
      <c r="L24" s="64">
        <v>160</v>
      </c>
      <c r="M24" s="52">
        <v>40</v>
      </c>
      <c r="N24" s="52">
        <v>40</v>
      </c>
      <c r="O24" s="67">
        <f t="shared" si="4"/>
        <v>0</v>
      </c>
      <c r="P24" s="78"/>
      <c r="Q24" s="64">
        <v>40</v>
      </c>
      <c r="R24" s="52">
        <v>10</v>
      </c>
      <c r="S24" s="52">
        <v>10</v>
      </c>
      <c r="T24" s="67">
        <f t="shared" si="5"/>
        <v>0</v>
      </c>
    </row>
    <row r="25" spans="2:20" x14ac:dyDescent="0.35">
      <c r="B25" s="83" t="s">
        <v>49</v>
      </c>
      <c r="C25" s="59">
        <v>0</v>
      </c>
      <c r="D25" s="59">
        <v>0</v>
      </c>
      <c r="E25" s="59">
        <v>0</v>
      </c>
      <c r="F25" s="78"/>
      <c r="G25" s="64">
        <v>80</v>
      </c>
      <c r="H25" s="52">
        <v>20</v>
      </c>
      <c r="I25" s="52">
        <v>20</v>
      </c>
      <c r="J25" s="67">
        <f t="shared" si="3"/>
        <v>0</v>
      </c>
      <c r="K25" s="78"/>
      <c r="L25" s="64">
        <v>80</v>
      </c>
      <c r="M25" s="52">
        <v>20</v>
      </c>
      <c r="N25" s="52">
        <v>20</v>
      </c>
      <c r="O25" s="67">
        <f t="shared" si="4"/>
        <v>0</v>
      </c>
      <c r="P25" s="78"/>
      <c r="Q25" s="64">
        <v>20</v>
      </c>
      <c r="R25" s="52">
        <v>5</v>
      </c>
      <c r="S25" s="52">
        <v>5</v>
      </c>
      <c r="T25" s="67">
        <f t="shared" si="5"/>
        <v>0</v>
      </c>
    </row>
    <row r="26" spans="2:20" x14ac:dyDescent="0.35">
      <c r="B26" s="83" t="s">
        <v>50</v>
      </c>
      <c r="C26" s="59">
        <v>0</v>
      </c>
      <c r="D26" s="59">
        <v>0</v>
      </c>
      <c r="E26" s="59">
        <v>0</v>
      </c>
      <c r="F26" s="78"/>
      <c r="G26" s="64">
        <v>80</v>
      </c>
      <c r="H26" s="52">
        <v>20</v>
      </c>
      <c r="I26" s="52">
        <v>20</v>
      </c>
      <c r="J26" s="67">
        <f t="shared" si="3"/>
        <v>0</v>
      </c>
      <c r="K26" s="78"/>
      <c r="L26" s="64">
        <v>80</v>
      </c>
      <c r="M26" s="52">
        <v>20</v>
      </c>
      <c r="N26" s="52">
        <v>20</v>
      </c>
      <c r="O26" s="67">
        <f t="shared" si="4"/>
        <v>0</v>
      </c>
      <c r="P26" s="78"/>
      <c r="Q26" s="64">
        <v>20</v>
      </c>
      <c r="R26" s="52">
        <v>5</v>
      </c>
      <c r="S26" s="52">
        <v>5</v>
      </c>
      <c r="T26" s="67">
        <f t="shared" si="5"/>
        <v>0</v>
      </c>
    </row>
    <row r="27" spans="2:20" x14ac:dyDescent="0.35">
      <c r="B27" s="83" t="s">
        <v>51</v>
      </c>
      <c r="C27" s="59">
        <v>0</v>
      </c>
      <c r="D27" s="59">
        <v>0</v>
      </c>
      <c r="E27" s="59">
        <v>0</v>
      </c>
      <c r="F27" s="78"/>
      <c r="G27" s="64">
        <v>80</v>
      </c>
      <c r="H27" s="52">
        <v>20</v>
      </c>
      <c r="I27" s="52">
        <v>20</v>
      </c>
      <c r="J27" s="67">
        <f t="shared" si="3"/>
        <v>0</v>
      </c>
      <c r="K27" s="78"/>
      <c r="L27" s="64">
        <v>80</v>
      </c>
      <c r="M27" s="52">
        <v>20</v>
      </c>
      <c r="N27" s="52">
        <v>20</v>
      </c>
      <c r="O27" s="67">
        <f t="shared" si="4"/>
        <v>0</v>
      </c>
      <c r="P27" s="78"/>
      <c r="Q27" s="64">
        <v>20</v>
      </c>
      <c r="R27" s="52">
        <v>5</v>
      </c>
      <c r="S27" s="52">
        <v>5</v>
      </c>
      <c r="T27" s="67">
        <f t="shared" si="5"/>
        <v>0</v>
      </c>
    </row>
    <row r="28" spans="2:20" x14ac:dyDescent="0.35">
      <c r="B28" s="83" t="s">
        <v>52</v>
      </c>
      <c r="C28" s="59">
        <v>0</v>
      </c>
      <c r="D28" s="59">
        <v>0</v>
      </c>
      <c r="E28" s="59">
        <v>0</v>
      </c>
      <c r="F28" s="78"/>
      <c r="G28" s="64">
        <v>80</v>
      </c>
      <c r="H28" s="52">
        <v>20</v>
      </c>
      <c r="I28" s="52">
        <v>20</v>
      </c>
      <c r="J28" s="67">
        <f t="shared" si="3"/>
        <v>0</v>
      </c>
      <c r="K28" s="78"/>
      <c r="L28" s="64">
        <v>80</v>
      </c>
      <c r="M28" s="52">
        <v>20</v>
      </c>
      <c r="N28" s="52">
        <v>20</v>
      </c>
      <c r="O28" s="67">
        <f t="shared" si="4"/>
        <v>0</v>
      </c>
      <c r="P28" s="78"/>
      <c r="Q28" s="64">
        <v>20</v>
      </c>
      <c r="R28" s="52">
        <v>5</v>
      </c>
      <c r="S28" s="52">
        <v>5</v>
      </c>
      <c r="T28" s="67">
        <f t="shared" si="5"/>
        <v>0</v>
      </c>
    </row>
    <row r="29" spans="2:20" x14ac:dyDescent="0.35">
      <c r="B29" s="83" t="s">
        <v>53</v>
      </c>
      <c r="C29" s="59">
        <v>0</v>
      </c>
      <c r="D29" s="59">
        <v>0</v>
      </c>
      <c r="E29" s="59">
        <v>0</v>
      </c>
      <c r="F29" s="78"/>
      <c r="G29" s="64">
        <v>40</v>
      </c>
      <c r="H29" s="52">
        <v>10</v>
      </c>
      <c r="I29" s="52">
        <v>10</v>
      </c>
      <c r="J29" s="67">
        <f t="shared" si="3"/>
        <v>0</v>
      </c>
      <c r="K29" s="78"/>
      <c r="L29" s="64">
        <v>40</v>
      </c>
      <c r="M29" s="52">
        <v>10</v>
      </c>
      <c r="N29" s="52">
        <v>10</v>
      </c>
      <c r="O29" s="67">
        <f t="shared" si="4"/>
        <v>0</v>
      </c>
      <c r="P29" s="78"/>
      <c r="Q29" s="64">
        <v>10</v>
      </c>
      <c r="R29" s="52">
        <v>30</v>
      </c>
      <c r="S29" s="52">
        <v>30</v>
      </c>
      <c r="T29" s="67">
        <f t="shared" si="5"/>
        <v>0</v>
      </c>
    </row>
    <row r="30" spans="2:20" x14ac:dyDescent="0.35">
      <c r="F30" s="3"/>
      <c r="G30" s="105" t="s">
        <v>74</v>
      </c>
      <c r="H30" s="105"/>
      <c r="I30" s="105"/>
      <c r="J30" s="53">
        <f>SUM(J21:J29)</f>
        <v>0</v>
      </c>
      <c r="K30" s="3"/>
      <c r="L30" s="105" t="s">
        <v>74</v>
      </c>
      <c r="M30" s="105"/>
      <c r="N30" s="105"/>
      <c r="O30" s="53">
        <f>SUM(O21:O29)</f>
        <v>0</v>
      </c>
      <c r="P30" s="3"/>
      <c r="Q30" s="105" t="s">
        <v>74</v>
      </c>
      <c r="R30" s="105"/>
      <c r="S30" s="105"/>
      <c r="T30" s="53">
        <f>SUM(T21:T29)</f>
        <v>0</v>
      </c>
    </row>
    <row r="31" spans="2:20" x14ac:dyDescent="0.35">
      <c r="F31" s="3"/>
      <c r="G31" s="82"/>
      <c r="H31" s="82"/>
      <c r="I31" s="82"/>
      <c r="J31" s="80"/>
      <c r="K31" s="3"/>
      <c r="L31" s="82"/>
      <c r="M31" s="82"/>
      <c r="N31" s="82"/>
      <c r="O31" s="80"/>
      <c r="P31" s="3"/>
      <c r="Q31" s="82"/>
      <c r="R31" s="82"/>
      <c r="S31" s="82"/>
      <c r="T31" s="80"/>
    </row>
    <row r="32" spans="2:20" x14ac:dyDescent="0.35">
      <c r="B32" s="9" t="s">
        <v>109</v>
      </c>
      <c r="F32" s="3"/>
      <c r="G32" s="9" t="s">
        <v>110</v>
      </c>
      <c r="K32" s="3"/>
      <c r="L32" s="9" t="s">
        <v>111</v>
      </c>
      <c r="P32" s="3"/>
      <c r="Q32" s="9" t="s">
        <v>112</v>
      </c>
    </row>
    <row r="33" spans="2:20" x14ac:dyDescent="0.35">
      <c r="B33" s="51" t="s">
        <v>41</v>
      </c>
      <c r="C33" s="54" t="s">
        <v>82</v>
      </c>
      <c r="D33" s="79"/>
      <c r="F33" s="3"/>
      <c r="G33" s="106" t="s">
        <v>76</v>
      </c>
      <c r="H33" s="106"/>
      <c r="I33" s="106"/>
      <c r="J33" s="106"/>
      <c r="K33" s="3"/>
      <c r="L33" s="106" t="s">
        <v>76</v>
      </c>
      <c r="M33" s="106"/>
      <c r="N33" s="106"/>
      <c r="O33" s="106"/>
      <c r="P33" s="3"/>
      <c r="Q33" s="106" t="s">
        <v>76</v>
      </c>
      <c r="R33" s="106"/>
      <c r="S33" s="106"/>
      <c r="T33" s="106"/>
    </row>
    <row r="34" spans="2:20" ht="14.4" customHeight="1" x14ac:dyDescent="0.35">
      <c r="B34" s="4" t="s">
        <v>55</v>
      </c>
      <c r="C34" s="55">
        <v>0</v>
      </c>
      <c r="D34" s="57"/>
      <c r="F34" s="3"/>
      <c r="G34" s="106"/>
      <c r="H34" s="106"/>
      <c r="I34" s="106"/>
      <c r="J34" s="106"/>
      <c r="K34" s="3"/>
      <c r="L34" s="106"/>
      <c r="M34" s="106"/>
      <c r="N34" s="106"/>
      <c r="O34" s="106"/>
      <c r="P34" s="3"/>
      <c r="Q34" s="106"/>
      <c r="R34" s="106"/>
      <c r="S34" s="106"/>
      <c r="T34" s="106"/>
    </row>
    <row r="35" spans="2:20" x14ac:dyDescent="0.35">
      <c r="B35" s="4" t="s">
        <v>56</v>
      </c>
      <c r="C35" s="55">
        <v>0</v>
      </c>
      <c r="D35" s="57"/>
      <c r="F35" s="3"/>
      <c r="G35" s="101" t="s">
        <v>41</v>
      </c>
      <c r="H35" s="102"/>
      <c r="I35" s="72" t="s">
        <v>54</v>
      </c>
      <c r="J35" s="72" t="s">
        <v>81</v>
      </c>
      <c r="K35" s="3"/>
      <c r="L35" s="101" t="s">
        <v>41</v>
      </c>
      <c r="M35" s="102"/>
      <c r="N35" s="72" t="s">
        <v>54</v>
      </c>
      <c r="O35" s="72" t="s">
        <v>81</v>
      </c>
      <c r="P35" s="3"/>
      <c r="Q35" s="101" t="s">
        <v>41</v>
      </c>
      <c r="R35" s="102"/>
      <c r="S35" s="72" t="s">
        <v>54</v>
      </c>
      <c r="T35" s="72" t="s">
        <v>81</v>
      </c>
    </row>
    <row r="36" spans="2:20" x14ac:dyDescent="0.35">
      <c r="B36" s="4" t="s">
        <v>77</v>
      </c>
      <c r="C36" s="55">
        <v>0</v>
      </c>
      <c r="D36" s="57"/>
      <c r="F36" s="3"/>
      <c r="G36" s="99" t="s">
        <v>55</v>
      </c>
      <c r="H36" s="100"/>
      <c r="I36" s="81">
        <v>10000</v>
      </c>
      <c r="J36" s="67">
        <f>I36*$C34</f>
        <v>0</v>
      </c>
      <c r="K36" s="3"/>
      <c r="L36" s="99" t="s">
        <v>55</v>
      </c>
      <c r="M36" s="100"/>
      <c r="N36" s="81">
        <v>10000</v>
      </c>
      <c r="O36" s="67">
        <f>N36*$C34</f>
        <v>0</v>
      </c>
      <c r="P36" s="3"/>
      <c r="Q36" s="99" t="s">
        <v>55</v>
      </c>
      <c r="R36" s="100"/>
      <c r="S36" s="81">
        <v>5000</v>
      </c>
      <c r="T36" s="67">
        <f>S36*$C34</f>
        <v>0</v>
      </c>
    </row>
    <row r="37" spans="2:20" x14ac:dyDescent="0.35">
      <c r="D37" s="80"/>
      <c r="F37" s="3"/>
      <c r="G37" s="99" t="s">
        <v>56</v>
      </c>
      <c r="H37" s="100"/>
      <c r="I37" s="81">
        <v>10000</v>
      </c>
      <c r="J37" s="67">
        <f>I37*$C35</f>
        <v>0</v>
      </c>
      <c r="K37" s="3"/>
      <c r="L37" s="99" t="s">
        <v>56</v>
      </c>
      <c r="M37" s="100"/>
      <c r="N37" s="81">
        <v>10000</v>
      </c>
      <c r="O37" s="67">
        <f>N37*$C35</f>
        <v>0</v>
      </c>
      <c r="P37" s="3"/>
      <c r="Q37" s="99" t="s">
        <v>56</v>
      </c>
      <c r="R37" s="100"/>
      <c r="S37" s="81">
        <v>5000</v>
      </c>
      <c r="T37" s="67">
        <f>S37*$C35</f>
        <v>0</v>
      </c>
    </row>
    <row r="38" spans="2:20" x14ac:dyDescent="0.35">
      <c r="D38" s="80"/>
      <c r="F38" s="3"/>
      <c r="G38" s="99" t="s">
        <v>57</v>
      </c>
      <c r="H38" s="100"/>
      <c r="I38" s="81">
        <v>25000</v>
      </c>
      <c r="J38" s="67">
        <f>I38*$C36</f>
        <v>0</v>
      </c>
      <c r="K38" s="3"/>
      <c r="L38" s="99" t="s">
        <v>57</v>
      </c>
      <c r="M38" s="100"/>
      <c r="N38" s="81">
        <v>25000</v>
      </c>
      <c r="O38" s="67">
        <f>N38*$C36</f>
        <v>0</v>
      </c>
      <c r="P38" s="3"/>
      <c r="Q38" s="99" t="s">
        <v>57</v>
      </c>
      <c r="R38" s="100"/>
      <c r="S38" s="81">
        <v>12000</v>
      </c>
      <c r="T38" s="67">
        <f>S38*$C36</f>
        <v>0</v>
      </c>
    </row>
    <row r="39" spans="2:20" x14ac:dyDescent="0.35">
      <c r="D39" s="80"/>
      <c r="F39" s="3"/>
      <c r="G39" s="105" t="s">
        <v>78</v>
      </c>
      <c r="H39" s="105"/>
      <c r="I39" s="105"/>
      <c r="J39" s="53">
        <f>SUM(J36:J38)</f>
        <v>0</v>
      </c>
      <c r="K39" s="3"/>
      <c r="L39" s="105" t="s">
        <v>78</v>
      </c>
      <c r="M39" s="105"/>
      <c r="N39" s="105"/>
      <c r="O39" s="53">
        <f>SUM(O36:O38)</f>
        <v>0</v>
      </c>
      <c r="P39" s="3"/>
      <c r="Q39" s="105" t="s">
        <v>78</v>
      </c>
      <c r="R39" s="105"/>
      <c r="S39" s="105"/>
      <c r="T39" s="53">
        <f>SUM(T36:T38)</f>
        <v>0</v>
      </c>
    </row>
    <row r="40" spans="2:20" x14ac:dyDescent="0.35">
      <c r="F40" s="3"/>
      <c r="K40" s="3"/>
      <c r="P40" s="3"/>
    </row>
    <row r="41" spans="2:20" x14ac:dyDescent="0.35">
      <c r="B41" s="9" t="s">
        <v>113</v>
      </c>
      <c r="F41" s="3"/>
      <c r="G41" s="9" t="s">
        <v>114</v>
      </c>
      <c r="K41" s="3"/>
      <c r="L41" s="9" t="s">
        <v>115</v>
      </c>
      <c r="P41" s="3"/>
      <c r="Q41" s="9" t="s">
        <v>116</v>
      </c>
    </row>
    <row r="42" spans="2:20" x14ac:dyDescent="0.35">
      <c r="B42" s="51" t="s">
        <v>41</v>
      </c>
      <c r="C42" s="54" t="s">
        <v>58</v>
      </c>
      <c r="F42" s="3"/>
      <c r="G42" s="106" t="s">
        <v>76</v>
      </c>
      <c r="H42" s="106"/>
      <c r="I42" s="106"/>
      <c r="J42" s="106"/>
      <c r="K42" s="3"/>
      <c r="L42" s="106" t="s">
        <v>76</v>
      </c>
      <c r="M42" s="106"/>
      <c r="N42" s="106"/>
      <c r="O42" s="106"/>
      <c r="P42" s="3"/>
      <c r="Q42" s="106" t="s">
        <v>76</v>
      </c>
      <c r="R42" s="106"/>
      <c r="S42" s="106"/>
      <c r="T42" s="106"/>
    </row>
    <row r="43" spans="2:20" x14ac:dyDescent="0.35">
      <c r="B43" s="4" t="s">
        <v>87</v>
      </c>
      <c r="C43" s="56">
        <v>0</v>
      </c>
      <c r="F43" s="3"/>
      <c r="G43" s="106"/>
      <c r="H43" s="106"/>
      <c r="I43" s="106"/>
      <c r="J43" s="106"/>
      <c r="K43" s="3"/>
      <c r="L43" s="106"/>
      <c r="M43" s="106"/>
      <c r="N43" s="106"/>
      <c r="O43" s="106"/>
      <c r="P43" s="3"/>
      <c r="Q43" s="106"/>
      <c r="R43" s="106"/>
      <c r="S43" s="106"/>
      <c r="T43" s="106"/>
    </row>
    <row r="44" spans="2:20" x14ac:dyDescent="0.35">
      <c r="B44" s="4" t="s">
        <v>59</v>
      </c>
      <c r="C44" s="56">
        <v>0</v>
      </c>
      <c r="F44" s="3"/>
      <c r="G44" s="101" t="s">
        <v>41</v>
      </c>
      <c r="H44" s="102"/>
      <c r="I44" s="72" t="s">
        <v>86</v>
      </c>
      <c r="J44" s="72" t="s">
        <v>81</v>
      </c>
      <c r="K44" s="3"/>
      <c r="L44" s="101" t="s">
        <v>41</v>
      </c>
      <c r="M44" s="102"/>
      <c r="N44" s="72" t="s">
        <v>86</v>
      </c>
      <c r="O44" s="72" t="s">
        <v>81</v>
      </c>
      <c r="P44" s="3"/>
      <c r="Q44" s="101" t="s">
        <v>41</v>
      </c>
      <c r="R44" s="102"/>
      <c r="S44" s="72" t="s">
        <v>86</v>
      </c>
      <c r="T44" s="72" t="s">
        <v>81</v>
      </c>
    </row>
    <row r="45" spans="2:20" x14ac:dyDescent="0.35">
      <c r="B45" s="4" t="s">
        <v>83</v>
      </c>
      <c r="C45" s="56">
        <v>0</v>
      </c>
      <c r="F45" s="3"/>
      <c r="G45" s="4" t="s">
        <v>87</v>
      </c>
      <c r="H45" s="4" t="s">
        <v>87</v>
      </c>
      <c r="I45" s="52">
        <v>10</v>
      </c>
      <c r="J45" s="67">
        <f>I45*$C43</f>
        <v>0</v>
      </c>
      <c r="K45" s="3"/>
      <c r="L45" s="4" t="s">
        <v>87</v>
      </c>
      <c r="M45" s="4" t="s">
        <v>87</v>
      </c>
      <c r="N45" s="52">
        <v>10</v>
      </c>
      <c r="O45" s="67">
        <f>N45*$C43</f>
        <v>0</v>
      </c>
      <c r="P45" s="3"/>
      <c r="Q45" s="4" t="s">
        <v>87</v>
      </c>
      <c r="R45" s="4" t="s">
        <v>87</v>
      </c>
      <c r="S45" s="52">
        <v>0</v>
      </c>
      <c r="T45" s="67">
        <f>S45*$C43</f>
        <v>0</v>
      </c>
    </row>
    <row r="46" spans="2:20" x14ac:dyDescent="0.35">
      <c r="F46" s="3"/>
      <c r="G46" s="4" t="s">
        <v>59</v>
      </c>
      <c r="H46" s="4" t="s">
        <v>59</v>
      </c>
      <c r="I46" s="52">
        <v>5</v>
      </c>
      <c r="J46" s="67">
        <f>I46*$C44</f>
        <v>0</v>
      </c>
      <c r="K46" s="3"/>
      <c r="L46" s="4" t="s">
        <v>59</v>
      </c>
      <c r="M46" s="4" t="s">
        <v>59</v>
      </c>
      <c r="N46" s="52">
        <v>5</v>
      </c>
      <c r="O46" s="67">
        <f>N46*$C44</f>
        <v>0</v>
      </c>
      <c r="P46" s="3"/>
      <c r="Q46" s="4" t="s">
        <v>59</v>
      </c>
      <c r="R46" s="4" t="s">
        <v>59</v>
      </c>
      <c r="S46" s="52">
        <v>0</v>
      </c>
      <c r="T46" s="67">
        <f>S46*$C44</f>
        <v>0</v>
      </c>
    </row>
    <row r="47" spans="2:20" x14ac:dyDescent="0.35">
      <c r="E47" s="49"/>
      <c r="F47" s="49"/>
      <c r="G47" s="4" t="s">
        <v>83</v>
      </c>
      <c r="H47" s="4" t="s">
        <v>83</v>
      </c>
      <c r="I47" s="52">
        <v>10</v>
      </c>
      <c r="J47" s="67">
        <f>I47*$C45</f>
        <v>0</v>
      </c>
      <c r="K47" s="49"/>
      <c r="L47" s="4" t="s">
        <v>83</v>
      </c>
      <c r="M47" s="4" t="s">
        <v>83</v>
      </c>
      <c r="N47" s="52">
        <v>10</v>
      </c>
      <c r="O47" s="67">
        <f>N47*$C45</f>
        <v>0</v>
      </c>
      <c r="P47" s="49"/>
      <c r="Q47" s="4" t="s">
        <v>83</v>
      </c>
      <c r="R47" s="4" t="s">
        <v>83</v>
      </c>
      <c r="S47" s="52">
        <v>0</v>
      </c>
      <c r="T47" s="67">
        <f>S47*$C45</f>
        <v>0</v>
      </c>
    </row>
    <row r="48" spans="2:20" x14ac:dyDescent="0.35">
      <c r="C48" s="49"/>
      <c r="D48" s="49"/>
      <c r="F48" s="3"/>
      <c r="G48" s="105" t="s">
        <v>78</v>
      </c>
      <c r="H48" s="105"/>
      <c r="I48" s="105"/>
      <c r="J48" s="53">
        <f>SUM(J45:J47)</f>
        <v>0</v>
      </c>
      <c r="K48" s="3"/>
      <c r="L48" s="105" t="s">
        <v>78</v>
      </c>
      <c r="M48" s="105"/>
      <c r="N48" s="105"/>
      <c r="O48" s="53">
        <f>SUM(O45:O47)</f>
        <v>0</v>
      </c>
      <c r="P48" s="3"/>
      <c r="Q48" s="105" t="s">
        <v>78</v>
      </c>
      <c r="R48" s="105"/>
      <c r="S48" s="105"/>
      <c r="T48" s="53">
        <f>SUM(T45:T47)</f>
        <v>0</v>
      </c>
    </row>
    <row r="49" spans="2:20" x14ac:dyDescent="0.35">
      <c r="F49" s="3"/>
      <c r="K49" s="3"/>
      <c r="P49" s="3"/>
    </row>
    <row r="50" spans="2:20" x14ac:dyDescent="0.35">
      <c r="F50" s="3"/>
      <c r="K50" s="3"/>
      <c r="P50" s="3"/>
    </row>
    <row r="51" spans="2:20" x14ac:dyDescent="0.35">
      <c r="F51" s="3"/>
      <c r="G51" s="103" t="s">
        <v>84</v>
      </c>
      <c r="H51" s="103"/>
      <c r="I51" s="103"/>
      <c r="J51" s="104"/>
      <c r="K51" s="3"/>
      <c r="L51" s="103" t="s">
        <v>88</v>
      </c>
      <c r="M51" s="103"/>
      <c r="N51" s="103"/>
      <c r="O51" s="104"/>
      <c r="P51" s="3"/>
      <c r="Q51" s="103" t="s">
        <v>89</v>
      </c>
      <c r="R51" s="103"/>
      <c r="S51" s="103"/>
      <c r="T51" s="104"/>
    </row>
    <row r="52" spans="2:20" x14ac:dyDescent="0.35">
      <c r="F52" s="3"/>
      <c r="G52" s="105" t="s">
        <v>85</v>
      </c>
      <c r="H52" s="105"/>
      <c r="I52" s="105"/>
      <c r="J52" s="53">
        <f>J16+J30+J39+J48</f>
        <v>0</v>
      </c>
      <c r="K52" s="3"/>
      <c r="L52" s="105" t="s">
        <v>85</v>
      </c>
      <c r="M52" s="105"/>
      <c r="N52" s="105"/>
      <c r="O52" s="53">
        <f>O16+O30+O39+O48</f>
        <v>0</v>
      </c>
      <c r="P52" s="3"/>
      <c r="Q52" s="105" t="s">
        <v>85</v>
      </c>
      <c r="R52" s="105"/>
      <c r="S52" s="105"/>
      <c r="T52" s="53">
        <f>T16+T30+T39+T48</f>
        <v>0</v>
      </c>
    </row>
    <row r="53" spans="2:20" x14ac:dyDescent="0.35">
      <c r="F53" s="3"/>
      <c r="K53" s="3"/>
      <c r="P53" s="3"/>
    </row>
    <row r="54" spans="2:20" x14ac:dyDescent="0.35">
      <c r="B54" s="49" t="s">
        <v>75</v>
      </c>
      <c r="F54" s="3"/>
      <c r="K54" s="3"/>
      <c r="P54" s="3"/>
    </row>
    <row r="55" spans="2:20" x14ac:dyDescent="0.35">
      <c r="B55" s="3" t="s">
        <v>60</v>
      </c>
      <c r="F55" s="3"/>
      <c r="K55" s="3"/>
      <c r="P55" s="3"/>
      <c r="Q55" s="103" t="s">
        <v>146</v>
      </c>
      <c r="R55" s="103"/>
      <c r="S55" s="103"/>
      <c r="T55" s="104"/>
    </row>
    <row r="56" spans="2:20" x14ac:dyDescent="0.35">
      <c r="B56" s="3" t="s">
        <v>72</v>
      </c>
      <c r="F56" s="3"/>
      <c r="K56" s="3"/>
      <c r="P56" s="3"/>
      <c r="Q56" s="105" t="s">
        <v>146</v>
      </c>
      <c r="R56" s="105"/>
      <c r="S56" s="105"/>
      <c r="T56" s="53">
        <f>J52+O52+T52</f>
        <v>0</v>
      </c>
    </row>
    <row r="57" spans="2:20" x14ac:dyDescent="0.35">
      <c r="F57" s="3"/>
      <c r="K57" s="3"/>
      <c r="P57" s="3"/>
    </row>
  </sheetData>
  <mergeCells count="51">
    <mergeCell ref="Q56:S56"/>
    <mergeCell ref="Q44:R44"/>
    <mergeCell ref="Q48:S48"/>
    <mergeCell ref="Q51:T51"/>
    <mergeCell ref="Q37:R37"/>
    <mergeCell ref="Q38:R38"/>
    <mergeCell ref="Q39:S39"/>
    <mergeCell ref="Q52:S52"/>
    <mergeCell ref="Q55:T55"/>
    <mergeCell ref="Q42:T43"/>
    <mergeCell ref="L48:N48"/>
    <mergeCell ref="L51:O51"/>
    <mergeCell ref="L52:N52"/>
    <mergeCell ref="Q5:T5"/>
    <mergeCell ref="Q16:S16"/>
    <mergeCell ref="Q19:T19"/>
    <mergeCell ref="Q30:S30"/>
    <mergeCell ref="Q33:T34"/>
    <mergeCell ref="L37:M37"/>
    <mergeCell ref="L38:M38"/>
    <mergeCell ref="L39:N39"/>
    <mergeCell ref="L42:O43"/>
    <mergeCell ref="L44:M44"/>
    <mergeCell ref="Q35:R35"/>
    <mergeCell ref="Q36:R36"/>
    <mergeCell ref="G48:I48"/>
    <mergeCell ref="G52:I52"/>
    <mergeCell ref="G51:J51"/>
    <mergeCell ref="L5:O5"/>
    <mergeCell ref="L16:N16"/>
    <mergeCell ref="L19:O19"/>
    <mergeCell ref="L30:N30"/>
    <mergeCell ref="L33:O34"/>
    <mergeCell ref="L35:M35"/>
    <mergeCell ref="L36:M36"/>
    <mergeCell ref="G39:I39"/>
    <mergeCell ref="G42:J43"/>
    <mergeCell ref="G44:H44"/>
    <mergeCell ref="G33:J34"/>
    <mergeCell ref="G36:H36"/>
    <mergeCell ref="G37:H37"/>
    <mergeCell ref="A1:J1"/>
    <mergeCell ref="A2:J2"/>
    <mergeCell ref="C5:E5"/>
    <mergeCell ref="G38:H38"/>
    <mergeCell ref="G35:H35"/>
    <mergeCell ref="C19:E19"/>
    <mergeCell ref="G5:J5"/>
    <mergeCell ref="G16:I16"/>
    <mergeCell ref="G30:I30"/>
    <mergeCell ref="G19:J19"/>
  </mergeCells>
  <pageMargins left="0.7" right="0.7" top="0.75" bottom="0.75" header="0.3" footer="0.3"/>
  <pageSetup orientation="portrait" r:id="rId1"/>
  <headerFooter>
    <oddHeader>&amp;L&amp;"Aptos"&amp;8&amp;K0000FF Data Classification: Public&amp;1#_x000D_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9F0D7-B378-4EF4-859C-C2989C5D40F2}">
  <sheetPr>
    <tabColor theme="4"/>
  </sheetPr>
  <dimension ref="B2:D16"/>
  <sheetViews>
    <sheetView workbookViewId="0">
      <selection activeCell="C23" sqref="C23"/>
    </sheetView>
  </sheetViews>
  <sheetFormatPr defaultRowHeight="14.5" x14ac:dyDescent="0.35"/>
  <cols>
    <col min="2" max="2" width="5.36328125" customWidth="1"/>
    <col min="3" max="3" width="44.453125" customWidth="1"/>
    <col min="4" max="4" width="10.6328125" customWidth="1"/>
  </cols>
  <sheetData>
    <row r="2" spans="2:4" x14ac:dyDescent="0.35">
      <c r="B2" s="9" t="s">
        <v>148</v>
      </c>
    </row>
    <row r="3" spans="2:4" x14ac:dyDescent="0.35">
      <c r="B3" s="10" t="s">
        <v>12</v>
      </c>
      <c r="C3" s="10" t="s">
        <v>13</v>
      </c>
      <c r="D3" s="11" t="s">
        <v>43</v>
      </c>
    </row>
    <row r="4" spans="2:4" x14ac:dyDescent="0.35">
      <c r="B4" s="5">
        <v>1</v>
      </c>
      <c r="C4" s="5" t="s">
        <v>149</v>
      </c>
      <c r="D4" s="48">
        <f>'Initial Contract 1'!D30</f>
        <v>0</v>
      </c>
    </row>
    <row r="6" spans="2:4" x14ac:dyDescent="0.35">
      <c r="B6" s="9" t="s">
        <v>151</v>
      </c>
    </row>
    <row r="7" spans="2:4" x14ac:dyDescent="0.35">
      <c r="B7" s="10" t="s">
        <v>12</v>
      </c>
      <c r="C7" s="10" t="s">
        <v>13</v>
      </c>
      <c r="D7" s="11" t="s">
        <v>43</v>
      </c>
    </row>
    <row r="8" spans="2:4" x14ac:dyDescent="0.35">
      <c r="B8" s="5">
        <v>1</v>
      </c>
      <c r="C8" s="5" t="s">
        <v>150</v>
      </c>
      <c r="D8" s="48">
        <f>'Initial Contract 2'!D22</f>
        <v>0</v>
      </c>
    </row>
    <row r="10" spans="2:4" x14ac:dyDescent="0.35">
      <c r="B10" s="9" t="s">
        <v>144</v>
      </c>
    </row>
    <row r="11" spans="2:4" x14ac:dyDescent="0.35">
      <c r="B11" s="10" t="s">
        <v>12</v>
      </c>
      <c r="C11" s="10" t="s">
        <v>13</v>
      </c>
      <c r="D11" s="11" t="s">
        <v>43</v>
      </c>
    </row>
    <row r="12" spans="2:4" x14ac:dyDescent="0.35">
      <c r="B12" s="5">
        <v>1</v>
      </c>
      <c r="C12" s="5" t="s">
        <v>147</v>
      </c>
      <c r="D12" s="48">
        <f>'Initial Contract 3'!D30</f>
        <v>0</v>
      </c>
    </row>
    <row r="14" spans="2:4" x14ac:dyDescent="0.35">
      <c r="B14" s="9" t="s">
        <v>145</v>
      </c>
    </row>
    <row r="15" spans="2:4" x14ac:dyDescent="0.35">
      <c r="B15" s="10" t="s">
        <v>12</v>
      </c>
      <c r="C15" s="10" t="s">
        <v>13</v>
      </c>
      <c r="D15" s="11" t="s">
        <v>43</v>
      </c>
    </row>
    <row r="16" spans="2:4" x14ac:dyDescent="0.35">
      <c r="B16" s="5">
        <v>1</v>
      </c>
      <c r="C16" s="5" t="s">
        <v>146</v>
      </c>
      <c r="D16" s="48">
        <f>'Schedule of Rates'!T56</f>
        <v>0</v>
      </c>
    </row>
  </sheetData>
  <pageMargins left="0.7" right="0.7" top="0.75" bottom="0.75" header="0.3" footer="0.3"/>
  <headerFooter>
    <oddHeader>&amp;L&amp;"Aptos"&amp;8&amp;K0000FF Data Classification: Public&amp;1#_x000D_</oddHeader>
  </headerFooter>
</worksheet>
</file>

<file path=docMetadata/LabelInfo.xml><?xml version="1.0" encoding="utf-8"?>
<clbl:labelList xmlns:clbl="http://schemas.microsoft.com/office/2020/mipLabelMetadata">
  <clbl:label id="{7382612c-9ce3-4908-af1d-3a7ccec12bf8}" enabled="1" method="Privileged" siteId="{156a5f9f-8342-4d8e-b9ab-ea227bbc7319}"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Page</vt:lpstr>
      <vt:lpstr>Instructions</vt:lpstr>
      <vt:lpstr>Initial Contract 1</vt:lpstr>
      <vt:lpstr>Initial Contract 2</vt:lpstr>
      <vt:lpstr>Initial Contract 3</vt:lpstr>
      <vt:lpstr>Schedule of Rates</vt:lpstr>
      <vt:lpstr>Evaluated Tender Totals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Rory O`Connor</dc:creator>
  <cp:lastModifiedBy>Niamh Bennett</cp:lastModifiedBy>
  <dcterms:created xsi:type="dcterms:W3CDTF">2015-06-05T18:19:34Z</dcterms:created>
  <dcterms:modified xsi:type="dcterms:W3CDTF">2026-07-28T14:03:29Z</dcterms:modified>
</cp:coreProperties>
</file>