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jmbdomain-my.sharepoint.com/personal/louiswilhelm_spu_ie/Documents/Desktop/WIP/T4 Subjects Update 2026/"/>
    </mc:Choice>
  </mc:AlternateContent>
  <xr:revisionPtr revIDLastSave="24" documentId="8_{1F2FF2E1-BF39-4714-A064-E26AE9DF87CA}" xr6:coauthVersionLast="47" xr6:coauthVersionMax="47" xr10:uidLastSave="{11C9A843-1030-4E61-BD2F-F93DDF0BDD39}"/>
  <bookViews>
    <workbookView xWindow="28680" yWindow="-120" windowWidth="29040" windowHeight="15720" tabRatio="884" xr2:uid="{00000000-000D-0000-FFFF-FFFF00000000}"/>
  </bookViews>
  <sheets>
    <sheet name="Wood Machining &amp; Prep" sheetId="1" r:id="rId1"/>
    <sheet name="Subtotals &amp; Overall Cost" sheetId="3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 i="1" l="1"/>
  <c r="M13" i="1" s="1"/>
  <c r="L12" i="1"/>
  <c r="M12" i="1" s="1"/>
  <c r="L9" i="1" l="1"/>
  <c r="L10" i="1"/>
  <c r="L11" i="1"/>
  <c r="L8" i="1"/>
  <c r="M11" i="1" l="1"/>
  <c r="M10" i="1"/>
  <c r="M9" i="1"/>
  <c r="M8" i="1"/>
  <c r="L14" i="1" l="1"/>
  <c r="B7" i="32" s="1"/>
  <c r="M14" i="1"/>
  <c r="C7" i="32" s="1"/>
  <c r="C8" i="32" l="1"/>
  <c r="B8" i="32" l="1"/>
</calcChain>
</file>

<file path=xl/sharedStrings.xml><?xml version="1.0" encoding="utf-8"?>
<sst xmlns="http://schemas.openxmlformats.org/spreadsheetml/2006/main" count="50" uniqueCount="44">
  <si>
    <t>School Name:</t>
  </si>
  <si>
    <t>Tendering Company Name:</t>
  </si>
  <si>
    <t>Department of Education Code</t>
  </si>
  <si>
    <t>Description of Equipment List and Specifications</t>
  </si>
  <si>
    <t>Tenderers Reference for Alternative</t>
  </si>
  <si>
    <t>Green/More Sustainable Item Offered</t>
  </si>
  <si>
    <t>Manufacturer</t>
  </si>
  <si>
    <t>No. of Years Warranty</t>
  </si>
  <si>
    <t>Required Quantity</t>
  </si>
  <si>
    <t>Unit Cost € Exc. VAT</t>
  </si>
  <si>
    <t xml:space="preserve"> VAT %</t>
  </si>
  <si>
    <t>Total Cost € Exc. VAT</t>
  </si>
  <si>
    <t>OR</t>
  </si>
  <si>
    <t xml:space="preserve">Total of Section - Wood Machining &amp; Preparation </t>
  </si>
  <si>
    <t>Equipment for T4 Subjects</t>
  </si>
  <si>
    <r>
      <rPr>
        <sz val="11"/>
        <color rgb="FF231F20"/>
        <rFont val="Calibri"/>
        <family val="2"/>
        <scheme val="minor"/>
      </rPr>
      <t>Add for VAT (€)</t>
    </r>
    <r>
      <rPr>
        <sz val="11"/>
        <rFont val="Calibri"/>
        <family val="2"/>
        <scheme val="minor"/>
      </rPr>
      <t xml:space="preserve"> for information only</t>
    </r>
  </si>
  <si>
    <r>
      <rPr>
        <sz val="11"/>
        <color rgb="FF231F20"/>
        <rFont val="Calibri"/>
        <family val="2"/>
        <scheme val="minor"/>
      </rPr>
      <t>Total amount (€)</t>
    </r>
    <r>
      <rPr>
        <sz val="11"/>
        <rFont val="Calibri"/>
        <family val="2"/>
        <scheme val="minor"/>
      </rPr>
      <t xml:space="preserve"> for information only</t>
    </r>
  </si>
  <si>
    <t>Hourly Maintenance Rate &amp; the number of maintance hours required</t>
  </si>
  <si>
    <t>Catalogue No.</t>
  </si>
  <si>
    <t>Total Cost € Incl. VAT</t>
  </si>
  <si>
    <t>NOTE: Companies supplying specialist pieces of equipment to practical rooms etc. must supply, install, commission, and sign off for safe use.</t>
  </si>
  <si>
    <t>Total amount for Equipment for T4 Subjects</t>
  </si>
  <si>
    <t>NOTE: Equipment to be commissioned and training provided where appropriate. Where servicing is required during the warranty period then the cost should be included in the tender price.</t>
  </si>
  <si>
    <t xml:space="preserve">LIST A  Section 1: Wood Machining &amp; Preparation </t>
  </si>
  <si>
    <t>Yearly Maintenance Fee for information only</t>
  </si>
  <si>
    <t>Tendering Companies Signature</t>
  </si>
  <si>
    <r>
      <t xml:space="preserve">Bandsaw
Floor-standing, Min. Cutting Height 310mm, Min. Cutting Width 420mm, Tilting Table to 45 degrees, Rip Fence Aluminium on Cast Iron Mounting with Steel rail, slot in work table to accept mitre guide, mitre guide to be supplied, Upper and Lower Precision Guides in steel, DC Electronic Brake Unit and over load protection, Non- latching emergency stop on bottom of frame, Locks on Door, minimum 3HP, 3 phase1 Rip Saw blade 3/4” (20mm) x 4 TPI, and 1 General Purpose 3/8” (10mm) x 6 TPI
</t>
    </r>
    <r>
      <rPr>
        <b/>
        <sz val="11"/>
        <color rgb="FFFF0000"/>
        <rFont val="Calibri"/>
        <family val="2"/>
        <scheme val="minor"/>
      </rPr>
      <t>Follow Health &amp; Safety advice regarding use of this machine and age restrictions on its use; Statutory Instruments (SI) No. 36 of 2016 Safety, Health and Welfare at Work (General Application) (Amendment) Regulations 2016
Five year on-site warranty to include parts and labour.</t>
    </r>
  </si>
  <si>
    <t>WPR/101</t>
  </si>
  <si>
    <t>WPR/102</t>
  </si>
  <si>
    <t>WPR/103</t>
  </si>
  <si>
    <t>Room Layout Code</t>
  </si>
  <si>
    <t>WP.SE.16</t>
  </si>
  <si>
    <t>WP.SE.18</t>
  </si>
  <si>
    <t>WP.SE.19</t>
  </si>
  <si>
    <t>WPR/104</t>
  </si>
  <si>
    <t>WPR/105</t>
  </si>
  <si>
    <t>WPR/106</t>
  </si>
  <si>
    <t>Workbench for CNC router, Storage under workbench for associated equipment/router bits etc. Height of workbench approximately 700mm. Built in extraction. Workbench must be on wheels to be moved when not in use. Include monitor</t>
  </si>
  <si>
    <r>
      <t xml:space="preserve">CNC 3-axis Training Router. Bench top with enclosed work area. Operating footprint minimum 575mm x 325mm in X-Y plane; capacity to machine a minimum of 110mm of light materials such as light alloys, wood and plastic using multiple passes. Spindle speed 10-25 krpm. Feed Rate c.5000mm/min, 3D profiling c. 4500mm/min. Spindle Motor c. 1.3kw. 
Connection for dust extraction for dust and shavings from cutting area. Machine to be supplied complete with operating system, 2D &amp; 3D controlling software compatible with file format for PCB production.
Fourth axis attachment. Appropriate tooling package and accessories for standard operating to be included. 230 V, 50 Hz supply. computer screen and keyboard must be mounted on swivel attachment. Note: Details of specification of computer required to operate to be furnished to school. 
</t>
    </r>
    <r>
      <rPr>
        <b/>
        <sz val="11"/>
        <color rgb="FFFF0000"/>
        <rFont val="Calibri"/>
        <family val="2"/>
        <scheme val="minor"/>
      </rPr>
      <t>Five year on-site warranty to include parts and labour.</t>
    </r>
  </si>
  <si>
    <t>WP.SE.17</t>
  </si>
  <si>
    <t>Dust Extractor for Planer/Thicknesser and panel saw– see above.</t>
  </si>
  <si>
    <r>
      <t xml:space="preserve">Planer/Thicknesser (option in new builds to have sererate paner and thicknesser if space permits)3 phase, cast iron unit, machine weight to exceed 430kgs with minimum5.5hp motor. Minimum planing width of 400mm, mechanical digital read- out for thicknessing table, spiral cutter block and blades (to reduce noise and improve machine efficiency), 120mm dust exhaust hood, multiple sized bridge guards, additional overturning fence for thin work pieces, kick stop.
Note: Local/integral dust extraction unit not required where Planer is being connected to a central system per C.L. M45/01.
</t>
    </r>
    <r>
      <rPr>
        <b/>
        <sz val="11"/>
        <color rgb="FFFF0000"/>
        <rFont val="Calibri"/>
        <family val="2"/>
        <scheme val="minor"/>
      </rPr>
      <t>Five year on-site warranty to include parts and labour.</t>
    </r>
  </si>
  <si>
    <r>
      <t xml:space="preserve">Panel Saw/Sliding table saw
3 phase cast iron unit, machine weight to exceed 600kg with minimum 6hp main motor. To include angle cutting attachment, hold down clamp, riving knife, switch on blade cover and end of sliding beam. To be supplied with kick stop. Scoring unit optional. Beam length c. 2600mmThree saw blades to be supplied: Ripping (315mm x 22 teeth), General purpose (315mm x 48 teeth) and Sheet Material (300mm x 96 teeth). Deflector Stick, push stick and Eccentric Clamp to be provided
Note: Local/integral dust extraction unit not required where saw is being connected to a central system per C.L. M45/01.
</t>
    </r>
    <r>
      <rPr>
        <b/>
        <sz val="11"/>
        <color rgb="FFFF0000"/>
        <rFont val="Calibri"/>
        <family val="2"/>
        <scheme val="minor"/>
      </rPr>
      <t>Five year on-site warranty to include parts and labour.</t>
    </r>
  </si>
  <si>
    <t xml:space="preserve">Lot 1 - Wood Machining &amp; Preparation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</si>
</sst>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1809]* #,##0.00_-;\-[$€-1809]* #,##0.00_-;_-[$€-1809]* &quot;-&quot;??_-;_-@_-"/>
  </numFmts>
  <fonts count="26" x14ac:knownFonts="1">
    <font>
      <sz val="10"/>
      <color rgb="FF000000"/>
      <name val="Times New Roman"/>
      <charset val="204"/>
    </font>
    <font>
      <sz val="11"/>
      <color theme="1"/>
      <name val="Calibri"/>
      <family val="2"/>
      <scheme val="minor"/>
    </font>
    <font>
      <sz val="8"/>
      <name val="Times New Roman"/>
      <family val="1"/>
    </font>
    <font>
      <b/>
      <sz val="10"/>
      <color rgb="FF000000"/>
      <name val="Times New Roman"/>
      <family val="1"/>
    </font>
    <font>
      <sz val="10"/>
      <color rgb="FF000000"/>
      <name val="Times New Roman"/>
      <family val="1"/>
    </font>
    <font>
      <sz val="12"/>
      <color rgb="FF000000"/>
      <name val="Calibri"/>
      <family val="2"/>
      <scheme val="minor"/>
    </font>
    <font>
      <b/>
      <sz val="12"/>
      <color rgb="FF000000"/>
      <name val="Calibri"/>
      <family val="2"/>
      <scheme val="minor"/>
    </font>
    <font>
      <sz val="10"/>
      <color rgb="FF000000"/>
      <name val="Arial"/>
      <family val="2"/>
    </font>
    <font>
      <b/>
      <sz val="11"/>
      <color rgb="FF000000"/>
      <name val="Calibri"/>
      <family val="2"/>
      <scheme val="minor"/>
    </font>
    <font>
      <sz val="16"/>
      <color rgb="FF000000"/>
      <name val="Calibri"/>
      <family val="2"/>
      <scheme val="minor"/>
    </font>
    <font>
      <sz val="10"/>
      <color rgb="FF000000"/>
      <name val="Calibri"/>
      <family val="2"/>
      <scheme val="minor"/>
    </font>
    <font>
      <sz val="10"/>
      <color rgb="FF000000"/>
      <name val="Times New Roman"/>
      <family val="1"/>
    </font>
    <font>
      <sz val="11"/>
      <color rgb="FF231F20"/>
      <name val="Calibri"/>
      <family val="2"/>
      <scheme val="minor"/>
    </font>
    <font>
      <sz val="11"/>
      <color rgb="FF000000"/>
      <name val="Calibri"/>
      <family val="2"/>
      <scheme val="minor"/>
    </font>
    <font>
      <sz val="11"/>
      <name val="Calibri"/>
      <family val="2"/>
      <scheme val="minor"/>
    </font>
    <font>
      <sz val="14"/>
      <color rgb="FF0000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i/>
      <sz val="12"/>
      <color rgb="FFFF0000"/>
      <name val="Calibri"/>
      <family val="2"/>
      <scheme val="minor"/>
    </font>
    <font>
      <b/>
      <i/>
      <sz val="11"/>
      <color rgb="FFFF0000"/>
      <name val="Calibri"/>
      <family val="2"/>
      <scheme val="minor"/>
    </font>
    <font>
      <i/>
      <sz val="11"/>
      <color rgb="FFFF0000"/>
      <name val="Calibri"/>
      <family val="2"/>
      <scheme val="minor"/>
    </font>
    <font>
      <b/>
      <sz val="11"/>
      <name val="Calibri"/>
      <family val="2"/>
      <scheme val="minor"/>
    </font>
    <font>
      <b/>
      <i/>
      <sz val="11"/>
      <name val="Calibri"/>
      <family val="2"/>
      <scheme val="minor"/>
    </font>
    <font>
      <b/>
      <sz val="11"/>
      <color rgb="FFFF0000"/>
      <name val="Calibri"/>
      <family val="2"/>
      <scheme val="minor"/>
    </font>
    <font>
      <sz val="16"/>
      <name val="Calibri"/>
      <family val="2"/>
      <scheme val="minor"/>
    </font>
  </fonts>
  <fills count="10">
    <fill>
      <patternFill patternType="none"/>
    </fill>
    <fill>
      <patternFill patternType="gray125"/>
    </fill>
    <fill>
      <patternFill patternType="solid">
        <fgColor rgb="FFA9A9A9"/>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1"/>
        <bgColor indexed="64"/>
      </patternFill>
    </fill>
    <fill>
      <patternFill patternType="solid">
        <fgColor rgb="FFFFC000"/>
        <bgColor indexed="64"/>
      </patternFill>
    </fill>
    <fill>
      <patternFill patternType="solid">
        <fgColor rgb="FFFFF2CC"/>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top/>
      <bottom style="thin">
        <color auto="1"/>
      </bottom>
      <diagonal/>
    </border>
    <border>
      <left/>
      <right/>
      <top style="thin">
        <color rgb="FF231F20"/>
      </top>
      <bottom/>
      <diagonal/>
    </border>
    <border>
      <left style="thin">
        <color indexed="64"/>
      </left>
      <right style="thin">
        <color indexed="64"/>
      </right>
      <top/>
      <bottom style="thin">
        <color rgb="FF231F20"/>
      </bottom>
      <diagonal/>
    </border>
    <border>
      <left style="thin">
        <color indexed="64"/>
      </left>
      <right style="thin">
        <color indexed="64"/>
      </right>
      <top style="thin">
        <color rgb="FF231F20"/>
      </top>
      <bottom style="thin">
        <color rgb="FF231F20"/>
      </bottom>
      <diagonal/>
    </border>
    <border>
      <left style="thin">
        <color indexed="64"/>
      </left>
      <right style="thin">
        <color indexed="64"/>
      </right>
      <top style="thin">
        <color rgb="FF231F20"/>
      </top>
      <bottom style="thin">
        <color indexed="64"/>
      </bottom>
      <diagonal/>
    </border>
  </borders>
  <cellStyleXfs count="6">
    <xf numFmtId="0" fontId="0" fillId="0" borderId="0"/>
    <xf numFmtId="0" fontId="1" fillId="0" borderId="0"/>
    <xf numFmtId="9" fontId="4" fillId="0" borderId="0" applyFont="0" applyFill="0" applyBorder="0" applyAlignment="0" applyProtection="0"/>
    <xf numFmtId="44" fontId="11" fillId="0" borderId="0" applyFont="0" applyFill="0" applyBorder="0" applyAlignment="0" applyProtection="0"/>
    <xf numFmtId="0" fontId="4" fillId="0" borderId="0"/>
    <xf numFmtId="44" fontId="4" fillId="0" borderId="0" applyFont="0" applyFill="0" applyBorder="0" applyAlignment="0" applyProtection="0"/>
  </cellStyleXfs>
  <cellXfs count="96">
    <xf numFmtId="0" fontId="0" fillId="0" borderId="0" xfId="0" applyAlignment="1">
      <alignment horizontal="left" vertical="top"/>
    </xf>
    <xf numFmtId="0" fontId="5" fillId="0" borderId="0" xfId="0" applyFont="1" applyAlignment="1">
      <alignment horizontal="left" vertical="center"/>
    </xf>
    <xf numFmtId="0" fontId="5" fillId="0" borderId="0" xfId="0" applyFont="1" applyAlignment="1">
      <alignment horizontal="left" vertical="center" wrapText="1"/>
    </xf>
    <xf numFmtId="0" fontId="22" fillId="3" borderId="1" xfId="0" applyFont="1" applyFill="1" applyBorder="1" applyAlignment="1" applyProtection="1">
      <alignment horizontal="left" vertical="center" wrapText="1"/>
      <protection locked="0"/>
    </xf>
    <xf numFmtId="0" fontId="22" fillId="3" borderId="1" xfId="0" applyFont="1" applyFill="1" applyBorder="1" applyAlignment="1">
      <alignment horizontal="center" vertical="center" wrapText="1"/>
    </xf>
    <xf numFmtId="0" fontId="22" fillId="3" borderId="1" xfId="0" applyFont="1" applyFill="1" applyBorder="1" applyAlignment="1">
      <alignment horizontal="left" vertical="center" wrapText="1"/>
    </xf>
    <xf numFmtId="164" fontId="14" fillId="0" borderId="1" xfId="0" applyNumberFormat="1" applyFont="1" applyBorder="1" applyAlignment="1">
      <alignment horizontal="center" vertical="center"/>
    </xf>
    <xf numFmtId="0" fontId="5" fillId="0" borderId="0" xfId="0" applyFont="1" applyAlignment="1" applyProtection="1">
      <alignment vertical="center"/>
      <protection locked="0"/>
    </xf>
    <xf numFmtId="0" fontId="5"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6" fillId="0" borderId="0" xfId="0" applyFont="1" applyAlignment="1" applyProtection="1">
      <alignment horizontal="center" vertical="center" wrapText="1"/>
      <protection locked="0"/>
    </xf>
    <xf numFmtId="0" fontId="6" fillId="0" borderId="0" xfId="0" applyFont="1" applyAlignment="1" applyProtection="1">
      <alignment horizontal="left" vertical="center" wrapText="1"/>
      <protection locked="0"/>
    </xf>
    <xf numFmtId="0" fontId="5" fillId="0" borderId="0" xfId="0" applyFont="1" applyAlignment="1" applyProtection="1">
      <alignment horizontal="center" vertical="center"/>
      <protection locked="0"/>
    </xf>
    <xf numFmtId="44" fontId="5" fillId="0" borderId="0" xfId="3" applyFont="1" applyFill="1" applyBorder="1" applyAlignment="1" applyProtection="1">
      <alignment horizontal="center" vertical="center"/>
      <protection locked="0"/>
    </xf>
    <xf numFmtId="9" fontId="5" fillId="0" borderId="0" xfId="2" applyFont="1" applyFill="1" applyBorder="1" applyAlignment="1" applyProtection="1">
      <alignment horizontal="center" vertical="center"/>
      <protection locked="0"/>
    </xf>
    <xf numFmtId="164" fontId="5" fillId="0" borderId="0" xfId="0" applyNumberFormat="1" applyFont="1" applyAlignment="1" applyProtection="1">
      <alignment horizontal="center" vertical="center"/>
      <protection locked="0"/>
    </xf>
    <xf numFmtId="0" fontId="18" fillId="0" borderId="0" xfId="0" applyFont="1" applyAlignment="1" applyProtection="1">
      <alignment vertical="center"/>
      <protection locked="0"/>
    </xf>
    <xf numFmtId="0" fontId="10" fillId="0" borderId="0" xfId="0" applyFont="1" applyAlignment="1" applyProtection="1">
      <alignment vertical="center"/>
      <protection locked="0"/>
    </xf>
    <xf numFmtId="0" fontId="18" fillId="0" borderId="0" xfId="0" applyFont="1" applyAlignment="1" applyProtection="1">
      <alignment horizontal="left" vertical="center" wrapText="1"/>
      <protection locked="0"/>
    </xf>
    <xf numFmtId="0" fontId="18" fillId="0" borderId="0" xfId="0" applyFont="1" applyAlignment="1" applyProtection="1">
      <alignment vertical="center" wrapText="1"/>
      <protection locked="0"/>
    </xf>
    <xf numFmtId="0" fontId="10" fillId="0" borderId="0" xfId="0" applyFont="1" applyAlignment="1" applyProtection="1">
      <alignment horizontal="left" vertical="center"/>
      <protection locked="0"/>
    </xf>
    <xf numFmtId="0" fontId="22" fillId="3" borderId="1" xfId="0" applyFont="1" applyFill="1" applyBorder="1" applyAlignment="1" applyProtection="1">
      <alignment horizontal="left" vertical="center"/>
      <protection locked="0"/>
    </xf>
    <xf numFmtId="164" fontId="22" fillId="5" borderId="1" xfId="0" applyNumberFormat="1" applyFont="1" applyFill="1" applyBorder="1" applyAlignment="1">
      <alignment horizontal="center" vertical="center"/>
    </xf>
    <xf numFmtId="0" fontId="5" fillId="0" borderId="0" xfId="0" applyFont="1" applyAlignment="1" applyProtection="1">
      <alignment horizontal="left" vertical="center" wrapText="1"/>
      <protection locked="0"/>
    </xf>
    <xf numFmtId="0" fontId="5" fillId="0" borderId="0" xfId="0" applyFont="1" applyAlignment="1">
      <alignment vertical="center"/>
    </xf>
    <xf numFmtId="0" fontId="9" fillId="0" borderId="0" xfId="0" applyFont="1" applyAlignment="1">
      <alignment vertical="center"/>
    </xf>
    <xf numFmtId="0" fontId="9" fillId="0" borderId="0" xfId="0" applyFont="1" applyAlignment="1">
      <alignment horizontal="left" vertical="center"/>
    </xf>
    <xf numFmtId="0" fontId="0" fillId="0" borderId="0" xfId="0" applyAlignment="1">
      <alignment horizontal="left" vertical="center"/>
    </xf>
    <xf numFmtId="0" fontId="6" fillId="0" borderId="0" xfId="0" applyFont="1" applyAlignment="1">
      <alignment horizontal="center" vertical="center" wrapText="1"/>
    </xf>
    <xf numFmtId="0" fontId="6" fillId="0" borderId="0" xfId="0" applyFont="1" applyAlignment="1">
      <alignment horizontal="left" vertical="center" wrapText="1"/>
    </xf>
    <xf numFmtId="0" fontId="16" fillId="7" borderId="1" xfId="0" applyFont="1" applyFill="1" applyBorder="1" applyAlignment="1">
      <alignment horizontal="left" vertical="center"/>
    </xf>
    <xf numFmtId="0" fontId="23" fillId="5" borderId="2" xfId="0" applyFont="1" applyFill="1" applyBorder="1" applyAlignment="1">
      <alignment horizontal="left" vertical="center"/>
    </xf>
    <xf numFmtId="0" fontId="23" fillId="5" borderId="5" xfId="0" applyFont="1" applyFill="1" applyBorder="1" applyAlignment="1">
      <alignment horizontal="left" vertical="center"/>
    </xf>
    <xf numFmtId="0" fontId="23" fillId="5" borderId="3" xfId="0" applyFont="1" applyFill="1" applyBorder="1" applyAlignment="1">
      <alignment horizontal="left" vertical="center"/>
    </xf>
    <xf numFmtId="9" fontId="14" fillId="3" borderId="1" xfId="2" applyFont="1" applyFill="1" applyBorder="1" applyAlignment="1" applyProtection="1">
      <alignment horizontal="center" vertical="center"/>
    </xf>
    <xf numFmtId="164" fontId="14" fillId="3" borderId="1" xfId="0" applyNumberFormat="1" applyFont="1" applyFill="1" applyBorder="1" applyAlignment="1">
      <alignment horizontal="center" vertical="center"/>
    </xf>
    <xf numFmtId="0" fontId="25" fillId="0" borderId="0" xfId="0" applyFont="1" applyAlignment="1">
      <alignment horizontal="center" vertical="center"/>
    </xf>
    <xf numFmtId="0" fontId="22" fillId="0" borderId="0" xfId="0" applyFont="1" applyAlignment="1" applyProtection="1">
      <alignment vertical="center"/>
      <protection locked="0"/>
    </xf>
    <xf numFmtId="0" fontId="22" fillId="0" borderId="0" xfId="0" applyFont="1" applyAlignment="1" applyProtection="1">
      <alignment horizontal="left" vertical="center"/>
      <protection locked="0"/>
    </xf>
    <xf numFmtId="0" fontId="22" fillId="3" borderId="4" xfId="0" applyFont="1" applyFill="1" applyBorder="1" applyAlignment="1">
      <alignment horizontal="center" vertical="center" wrapText="1"/>
    </xf>
    <xf numFmtId="0" fontId="22" fillId="3" borderId="4" xfId="0" applyFont="1" applyFill="1" applyBorder="1" applyAlignment="1">
      <alignment horizontal="left" vertical="center" wrapText="1"/>
    </xf>
    <xf numFmtId="0" fontId="22" fillId="3" borderId="4" xfId="0" applyFont="1" applyFill="1" applyBorder="1" applyAlignment="1" applyProtection="1">
      <alignment horizontal="left" vertical="center" wrapText="1"/>
      <protection locked="0"/>
    </xf>
    <xf numFmtId="9" fontId="14" fillId="3" borderId="4" xfId="2" applyFont="1" applyFill="1" applyBorder="1" applyAlignment="1" applyProtection="1">
      <alignment horizontal="center" vertical="center"/>
    </xf>
    <xf numFmtId="164" fontId="22" fillId="4" borderId="3" xfId="0" applyNumberFormat="1" applyFont="1" applyFill="1" applyBorder="1" applyAlignment="1">
      <alignment horizontal="center" vertical="center"/>
    </xf>
    <xf numFmtId="0" fontId="22" fillId="0" borderId="1" xfId="0" applyFont="1" applyBorder="1" applyAlignment="1">
      <alignment horizontal="center" vertical="center"/>
    </xf>
    <xf numFmtId="164" fontId="14" fillId="3" borderId="4" xfId="0" applyNumberFormat="1" applyFont="1" applyFill="1" applyBorder="1" applyAlignment="1">
      <alignment vertical="center"/>
    </xf>
    <xf numFmtId="0" fontId="10" fillId="0" borderId="0" xfId="0" applyFont="1" applyAlignment="1">
      <alignment vertical="center"/>
    </xf>
    <xf numFmtId="0" fontId="14" fillId="3" borderId="1" xfId="0" applyFont="1" applyFill="1" applyBorder="1" applyAlignment="1" applyProtection="1">
      <alignment horizontal="center" vertical="center"/>
      <protection locked="0"/>
    </xf>
    <xf numFmtId="0" fontId="22" fillId="0" borderId="1" xfId="0" applyFont="1" applyBorder="1" applyAlignment="1" applyProtection="1">
      <alignment horizontal="left" vertical="center"/>
      <protection locked="0"/>
    </xf>
    <xf numFmtId="0" fontId="6" fillId="0" borderId="0" xfId="0" applyFont="1" applyAlignment="1">
      <alignment horizontal="left" vertical="center"/>
    </xf>
    <xf numFmtId="0" fontId="14" fillId="0" borderId="1" xfId="0" applyFont="1" applyBorder="1" applyAlignment="1" applyProtection="1">
      <alignment horizontal="center" vertical="center"/>
      <protection locked="0"/>
    </xf>
    <xf numFmtId="0" fontId="22" fillId="0" borderId="4" xfId="0" applyFont="1" applyBorder="1" applyAlignment="1" applyProtection="1">
      <alignment horizontal="left" vertical="center"/>
      <protection locked="0"/>
    </xf>
    <xf numFmtId="0" fontId="14" fillId="0" borderId="4" xfId="0" applyFont="1" applyBorder="1" applyAlignment="1" applyProtection="1">
      <alignment horizontal="center" vertical="center"/>
      <protection locked="0"/>
    </xf>
    <xf numFmtId="0" fontId="19" fillId="0" borderId="0" xfId="0" applyFont="1" applyAlignment="1" applyProtection="1">
      <alignment horizontal="left" vertical="top"/>
      <protection locked="0"/>
    </xf>
    <xf numFmtId="0" fontId="5" fillId="0" borderId="0" xfId="0" applyFont="1" applyAlignment="1" applyProtection="1">
      <alignment horizontal="left" vertical="top"/>
      <protection locked="0"/>
    </xf>
    <xf numFmtId="0" fontId="0" fillId="0" borderId="0" xfId="0" applyAlignment="1" applyProtection="1">
      <alignment horizontal="left" vertical="top"/>
      <protection locked="0"/>
    </xf>
    <xf numFmtId="0" fontId="15" fillId="0" borderId="0" xfId="0" applyFont="1" applyAlignment="1" applyProtection="1">
      <alignment horizontal="left" vertical="center"/>
      <protection locked="0"/>
    </xf>
    <xf numFmtId="164" fontId="13" fillId="0" borderId="0" xfId="0" applyNumberFormat="1" applyFont="1" applyAlignment="1" applyProtection="1">
      <alignment horizontal="center"/>
      <protection locked="0"/>
    </xf>
    <xf numFmtId="0" fontId="10" fillId="0" borderId="0" xfId="0" applyFont="1" applyAlignment="1" applyProtection="1">
      <alignment horizontal="left" vertical="top"/>
      <protection locked="0"/>
    </xf>
    <xf numFmtId="0" fontId="14" fillId="0" borderId="1" xfId="0" applyFont="1" applyBorder="1" applyAlignment="1" applyProtection="1">
      <alignment horizontal="left" vertical="top"/>
      <protection locked="0"/>
    </xf>
    <xf numFmtId="164" fontId="13" fillId="0" borderId="0" xfId="0" applyNumberFormat="1" applyFont="1" applyAlignment="1" applyProtection="1">
      <alignment horizontal="left" vertical="top"/>
      <protection locked="0"/>
    </xf>
    <xf numFmtId="0" fontId="14" fillId="2" borderId="8" xfId="0" applyFont="1" applyFill="1" applyBorder="1" applyAlignment="1" applyProtection="1">
      <alignment horizontal="left" vertical="top"/>
      <protection locked="0"/>
    </xf>
    <xf numFmtId="0" fontId="14" fillId="2" borderId="9" xfId="0" applyFont="1" applyFill="1" applyBorder="1" applyAlignment="1" applyProtection="1">
      <alignment horizontal="center" vertical="top"/>
      <protection locked="0"/>
    </xf>
    <xf numFmtId="0" fontId="14" fillId="2" borderId="9" xfId="0" applyFont="1" applyFill="1" applyBorder="1" applyAlignment="1" applyProtection="1">
      <alignment horizontal="left" vertical="top"/>
      <protection locked="0"/>
    </xf>
    <xf numFmtId="0" fontId="14" fillId="2" borderId="10" xfId="0" applyFont="1" applyFill="1" applyBorder="1" applyAlignment="1" applyProtection="1">
      <alignment horizontal="left" vertical="top"/>
      <protection locked="0"/>
    </xf>
    <xf numFmtId="0" fontId="13" fillId="0" borderId="0" xfId="0" applyFont="1" applyAlignment="1" applyProtection="1">
      <alignment horizontal="left" vertical="top"/>
      <protection locked="0"/>
    </xf>
    <xf numFmtId="0" fontId="8" fillId="4" borderId="0" xfId="0" applyFont="1" applyFill="1" applyAlignment="1" applyProtection="1">
      <alignment horizontal="left" vertical="top"/>
      <protection locked="0"/>
    </xf>
    <xf numFmtId="164" fontId="5" fillId="0" borderId="0" xfId="0" applyNumberFormat="1" applyFont="1" applyAlignment="1" applyProtection="1">
      <alignment horizontal="center"/>
      <protection locked="0"/>
    </xf>
    <xf numFmtId="164" fontId="5" fillId="0" borderId="0" xfId="0" applyNumberFormat="1" applyFont="1" applyAlignment="1" applyProtection="1">
      <alignment horizontal="left" vertical="top"/>
      <protection locked="0"/>
    </xf>
    <xf numFmtId="0" fontId="14" fillId="8" borderId="1" xfId="0" applyFont="1" applyFill="1" applyBorder="1" applyAlignment="1" applyProtection="1">
      <alignment horizontal="center" vertical="center"/>
      <protection locked="0"/>
    </xf>
    <xf numFmtId="0" fontId="14" fillId="8" borderId="4" xfId="0" applyFont="1" applyFill="1" applyBorder="1" applyAlignment="1" applyProtection="1">
      <alignment horizontal="center" vertical="center"/>
      <protection locked="0"/>
    </xf>
    <xf numFmtId="0" fontId="22" fillId="6" borderId="2" xfId="0" applyFont="1" applyFill="1" applyBorder="1" applyAlignment="1">
      <alignment horizontal="left" vertical="center"/>
    </xf>
    <xf numFmtId="164" fontId="22" fillId="6" borderId="1" xfId="0" applyNumberFormat="1" applyFont="1" applyFill="1" applyBorder="1" applyAlignment="1">
      <alignment horizontal="left" vertical="center" wrapText="1"/>
    </xf>
    <xf numFmtId="0" fontId="14" fillId="3" borderId="1" xfId="0" applyFont="1" applyFill="1" applyBorder="1" applyAlignment="1">
      <alignment horizontal="left" vertical="center"/>
    </xf>
    <xf numFmtId="164" fontId="14" fillId="3" borderId="7" xfId="0" applyNumberFormat="1" applyFont="1" applyFill="1" applyBorder="1" applyAlignment="1">
      <alignment vertical="center" wrapText="1"/>
    </xf>
    <xf numFmtId="0" fontId="22" fillId="6" borderId="1" xfId="0" applyFont="1" applyFill="1" applyBorder="1" applyAlignment="1">
      <alignment horizontal="left" vertical="center"/>
    </xf>
    <xf numFmtId="164" fontId="22" fillId="4" borderId="3" xfId="0" applyNumberFormat="1" applyFont="1" applyFill="1" applyBorder="1" applyAlignment="1">
      <alignment horizontal="center" vertical="center" wrapText="1"/>
    </xf>
    <xf numFmtId="164" fontId="22" fillId="5" borderId="1" xfId="0" applyNumberFormat="1" applyFont="1" applyFill="1" applyBorder="1" applyAlignment="1">
      <alignment horizontal="center" vertical="center" wrapText="1"/>
    </xf>
    <xf numFmtId="44" fontId="5" fillId="0" borderId="0" xfId="3" applyFont="1" applyFill="1" applyBorder="1" applyAlignment="1" applyProtection="1">
      <alignment horizontal="center" vertical="center"/>
    </xf>
    <xf numFmtId="9" fontId="5" fillId="0" borderId="0" xfId="2" applyFont="1" applyFill="1" applyBorder="1" applyAlignment="1" applyProtection="1">
      <alignment horizontal="center" vertical="center"/>
    </xf>
    <xf numFmtId="164" fontId="5" fillId="0" borderId="0" xfId="0" applyNumberFormat="1" applyFont="1" applyAlignment="1">
      <alignment horizontal="center" vertical="center"/>
    </xf>
    <xf numFmtId="0" fontId="20" fillId="0" borderId="6" xfId="0" applyFont="1" applyBorder="1" applyAlignment="1">
      <alignment vertical="center"/>
    </xf>
    <xf numFmtId="0" fontId="21" fillId="0" borderId="6" xfId="0" applyFont="1" applyBorder="1" applyAlignment="1">
      <alignment vertical="center"/>
    </xf>
    <xf numFmtId="0" fontId="21" fillId="0" borderId="6" xfId="0" applyFont="1" applyBorder="1" applyAlignment="1">
      <alignment vertical="center" wrapText="1"/>
    </xf>
    <xf numFmtId="0" fontId="22" fillId="5" borderId="1" xfId="0" applyFont="1" applyFill="1" applyBorder="1" applyAlignment="1">
      <alignment horizontal="center" vertical="center" wrapText="1"/>
    </xf>
    <xf numFmtId="44" fontId="22" fillId="5" borderId="1" xfId="3" applyFont="1" applyFill="1" applyBorder="1" applyAlignment="1" applyProtection="1">
      <alignment horizontal="center" vertical="center" wrapText="1"/>
    </xf>
    <xf numFmtId="9" fontId="22" fillId="5" borderId="1" xfId="2" applyFont="1" applyFill="1" applyBorder="1" applyAlignment="1" applyProtection="1">
      <alignment horizontal="center" vertical="center" wrapText="1"/>
    </xf>
    <xf numFmtId="0" fontId="20" fillId="0" borderId="0" xfId="0" applyFont="1" applyAlignment="1">
      <alignment vertical="center"/>
    </xf>
    <xf numFmtId="0" fontId="17" fillId="0" borderId="0" xfId="0" applyFont="1" applyAlignment="1">
      <alignment vertical="center"/>
    </xf>
    <xf numFmtId="0" fontId="0" fillId="0" borderId="0" xfId="0" applyAlignment="1">
      <alignment horizontal="center" vertical="center"/>
    </xf>
    <xf numFmtId="0" fontId="3" fillId="0" borderId="0" xfId="0" applyFont="1" applyAlignment="1">
      <alignment horizontal="left" vertical="center"/>
    </xf>
    <xf numFmtId="0" fontId="5" fillId="0" borderId="0" xfId="0" applyFont="1" applyAlignment="1">
      <alignment horizontal="center" vertical="center"/>
    </xf>
    <xf numFmtId="164" fontId="5" fillId="0" borderId="0" xfId="0" applyNumberFormat="1" applyFont="1" applyAlignment="1">
      <alignment horizontal="left" vertical="center"/>
    </xf>
    <xf numFmtId="164" fontId="14" fillId="9" borderId="1" xfId="0" applyNumberFormat="1" applyFont="1" applyFill="1" applyBorder="1" applyAlignment="1" applyProtection="1">
      <alignment horizontal="center" vertical="center"/>
      <protection locked="0"/>
    </xf>
    <xf numFmtId="164" fontId="14" fillId="9" borderId="4" xfId="0" applyNumberFormat="1" applyFont="1" applyFill="1" applyBorder="1" applyAlignment="1" applyProtection="1">
      <alignment horizontal="center" vertical="center"/>
      <protection locked="0"/>
    </xf>
    <xf numFmtId="0" fontId="7" fillId="0" borderId="0" xfId="0" applyFont="1" applyAlignment="1">
      <alignment horizontal="center" vertical="center"/>
    </xf>
  </cellXfs>
  <cellStyles count="6">
    <cellStyle name="Currency" xfId="3" builtinId="4"/>
    <cellStyle name="Currency 2" xfId="5" xr:uid="{4A78DF98-475B-44F6-B2C0-7CCF611EABEB}"/>
    <cellStyle name="Normal" xfId="0" builtinId="0"/>
    <cellStyle name="Normal 2" xfId="1" xr:uid="{00000000-0005-0000-0000-000001000000}"/>
    <cellStyle name="Normal 3" xfId="4" xr:uid="{ACEE94C0-02F0-448E-8AFA-9932307BDBC2}"/>
    <cellStyle name="Percent" xfId="2" builtinId="5"/>
  </cellStyles>
  <dxfs count="0"/>
  <tableStyles count="0" defaultTableStyle="TableStyleMedium9" defaultPivotStyle="PivotStyleLight16"/>
  <colors>
    <mruColors>
      <color rgb="FFFFF2CC"/>
      <color rgb="FFDDF0F2"/>
      <color rgb="FF660066"/>
      <color rgb="FFFFE2C5"/>
      <color rgb="FFE3F3F5"/>
      <color rgb="FFFFCC99"/>
      <color rgb="FFFF0000"/>
      <color rgb="FF9933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P19"/>
  <sheetViews>
    <sheetView showGridLines="0" tabSelected="1" zoomScale="80" zoomScaleNormal="80" workbookViewId="0">
      <selection activeCell="F9" sqref="F9"/>
    </sheetView>
  </sheetViews>
  <sheetFormatPr defaultColWidth="9.296875" defaultRowHeight="15.5" x14ac:dyDescent="0.3"/>
  <cols>
    <col min="1" max="2" width="20.69921875" style="91" customWidth="1"/>
    <col min="3" max="3" width="82.69921875" style="49" customWidth="1"/>
    <col min="4" max="4" width="20.09765625" style="49" customWidth="1"/>
    <col min="5" max="5" width="22.796875" style="1" bestFit="1" customWidth="1"/>
    <col min="6" max="6" width="22.296875" style="1" bestFit="1" customWidth="1"/>
    <col min="7" max="7" width="18" style="1" bestFit="1" customWidth="1"/>
    <col min="8" max="8" width="20.69921875" style="1" customWidth="1"/>
    <col min="9" max="9" width="15.69921875" style="1" bestFit="1" customWidth="1"/>
    <col min="10" max="10" width="19.796875" style="1" bestFit="1" customWidth="1"/>
    <col min="11" max="11" width="9.69921875" style="91" bestFit="1" customWidth="1"/>
    <col min="12" max="12" width="20.296875" style="92" bestFit="1" customWidth="1"/>
    <col min="13" max="13" width="21.09765625" style="92" bestFit="1" customWidth="1"/>
    <col min="14" max="16" width="9.296875" style="1"/>
    <col min="17" max="16384" width="9.296875" style="27"/>
  </cols>
  <sheetData>
    <row r="1" spans="1:16" x14ac:dyDescent="0.3">
      <c r="A1" s="28"/>
      <c r="B1" s="28"/>
      <c r="C1" s="29"/>
      <c r="D1" s="29"/>
      <c r="E1" s="2"/>
      <c r="F1" s="2"/>
      <c r="G1" s="2"/>
      <c r="H1" s="2"/>
      <c r="I1" s="2"/>
      <c r="J1" s="78"/>
      <c r="K1" s="79"/>
      <c r="L1" s="80"/>
      <c r="M1" s="80"/>
      <c r="N1" s="24"/>
      <c r="P1" s="27"/>
    </row>
    <row r="2" spans="1:16" x14ac:dyDescent="0.3">
      <c r="A2" s="37" t="s">
        <v>0</v>
      </c>
      <c r="B2" s="10"/>
      <c r="C2" s="11"/>
      <c r="D2" s="11"/>
      <c r="E2" s="23"/>
      <c r="F2" s="23"/>
      <c r="G2" s="23"/>
      <c r="H2" s="23"/>
      <c r="I2" s="23"/>
      <c r="J2" s="13"/>
      <c r="K2" s="14"/>
      <c r="L2" s="15"/>
      <c r="M2" s="15"/>
      <c r="N2" s="24"/>
      <c r="P2" s="27"/>
    </row>
    <row r="3" spans="1:16" s="46" customFormat="1" x14ac:dyDescent="0.3">
      <c r="A3" s="38" t="s">
        <v>1</v>
      </c>
      <c r="B3" s="16"/>
      <c r="C3" s="19"/>
      <c r="D3" s="19"/>
      <c r="E3" s="19"/>
      <c r="F3" s="19"/>
      <c r="G3" s="19"/>
      <c r="H3" s="19"/>
      <c r="I3" s="19"/>
      <c r="J3" s="19"/>
      <c r="K3" s="19"/>
      <c r="L3" s="19"/>
      <c r="M3" s="19"/>
      <c r="N3" s="24"/>
      <c r="O3" s="24"/>
    </row>
    <row r="4" spans="1:16" s="46" customFormat="1" x14ac:dyDescent="0.3">
      <c r="A4" s="17"/>
      <c r="B4" s="18"/>
      <c r="C4" s="19"/>
      <c r="D4" s="19"/>
      <c r="E4" s="19"/>
      <c r="F4" s="19"/>
      <c r="G4" s="19"/>
      <c r="H4" s="19"/>
      <c r="I4" s="19"/>
      <c r="J4" s="19"/>
      <c r="K4" s="19"/>
      <c r="L4" s="19"/>
      <c r="M4" s="19"/>
      <c r="N4" s="24"/>
      <c r="O4" s="24"/>
    </row>
    <row r="5" spans="1:16" s="46" customFormat="1" x14ac:dyDescent="0.3">
      <c r="A5" s="81" t="s">
        <v>20</v>
      </c>
      <c r="B5" s="82"/>
      <c r="C5" s="82"/>
      <c r="D5" s="82"/>
      <c r="E5" s="83"/>
      <c r="F5" s="83"/>
      <c r="G5" s="83"/>
      <c r="H5" s="83"/>
      <c r="I5" s="83"/>
      <c r="J5" s="82"/>
      <c r="K5" s="82"/>
      <c r="L5" s="82"/>
      <c r="M5" s="82"/>
      <c r="N5" s="24"/>
      <c r="O5" s="24"/>
    </row>
    <row r="6" spans="1:16" s="36" customFormat="1" ht="43.5" x14ac:dyDescent="0.3">
      <c r="A6" s="84" t="s">
        <v>2</v>
      </c>
      <c r="B6" s="84" t="s">
        <v>8</v>
      </c>
      <c r="C6" s="84" t="s">
        <v>3</v>
      </c>
      <c r="D6" s="84" t="s">
        <v>30</v>
      </c>
      <c r="E6" s="84" t="s">
        <v>4</v>
      </c>
      <c r="F6" s="84" t="s">
        <v>5</v>
      </c>
      <c r="G6" s="84" t="s">
        <v>6</v>
      </c>
      <c r="H6" s="84" t="s">
        <v>18</v>
      </c>
      <c r="I6" s="84" t="s">
        <v>7</v>
      </c>
      <c r="J6" s="85" t="s">
        <v>9</v>
      </c>
      <c r="K6" s="86" t="s">
        <v>10</v>
      </c>
      <c r="L6" s="77" t="s">
        <v>11</v>
      </c>
      <c r="M6" s="77" t="s">
        <v>19</v>
      </c>
    </row>
    <row r="7" spans="1:16" s="25" customFormat="1" ht="21" customHeight="1" x14ac:dyDescent="0.3">
      <c r="A7" s="30" t="s">
        <v>23</v>
      </c>
      <c r="B7" s="30"/>
      <c r="C7" s="30"/>
      <c r="D7" s="30"/>
      <c r="E7" s="30"/>
      <c r="F7" s="30"/>
      <c r="G7" s="30"/>
      <c r="H7" s="30"/>
      <c r="I7" s="30"/>
      <c r="J7" s="30"/>
      <c r="K7" s="30"/>
      <c r="L7" s="30"/>
      <c r="M7" s="30"/>
    </row>
    <row r="8" spans="1:16" s="1" customFormat="1" ht="174" x14ac:dyDescent="0.3">
      <c r="A8" s="44" t="s">
        <v>27</v>
      </c>
      <c r="B8" s="69">
        <v>1</v>
      </c>
      <c r="C8" s="5" t="s">
        <v>26</v>
      </c>
      <c r="D8" s="4" t="s">
        <v>31</v>
      </c>
      <c r="E8" s="3"/>
      <c r="F8" s="3"/>
      <c r="G8" s="21"/>
      <c r="H8" s="21"/>
      <c r="I8" s="47"/>
      <c r="J8" s="93">
        <v>0</v>
      </c>
      <c r="K8" s="34">
        <v>0.23</v>
      </c>
      <c r="L8" s="6">
        <f t="shared" ref="L8:L13" si="0">B8*J8</f>
        <v>0</v>
      </c>
      <c r="M8" s="35">
        <f t="shared" ref="M8:M13" si="1">$K8*L8+L8</f>
        <v>0</v>
      </c>
    </row>
    <row r="9" spans="1:16" s="1" customFormat="1" ht="174" x14ac:dyDescent="0.3">
      <c r="A9" s="44" t="s">
        <v>28</v>
      </c>
      <c r="B9" s="69">
        <v>1</v>
      </c>
      <c r="C9" s="5" t="s">
        <v>42</v>
      </c>
      <c r="D9" s="4" t="s">
        <v>32</v>
      </c>
      <c r="E9" s="3"/>
      <c r="F9" s="3"/>
      <c r="G9" s="21"/>
      <c r="H9" s="21"/>
      <c r="I9" s="47"/>
      <c r="J9" s="93">
        <v>0</v>
      </c>
      <c r="K9" s="34">
        <v>0.23</v>
      </c>
      <c r="L9" s="6">
        <f t="shared" si="0"/>
        <v>0</v>
      </c>
      <c r="M9" s="35">
        <f t="shared" si="1"/>
        <v>0</v>
      </c>
    </row>
    <row r="10" spans="1:16" s="1" customFormat="1" ht="159.5" x14ac:dyDescent="0.3">
      <c r="A10" s="4" t="s">
        <v>29</v>
      </c>
      <c r="B10" s="69">
        <v>1</v>
      </c>
      <c r="C10" s="5" t="s">
        <v>41</v>
      </c>
      <c r="D10" s="4" t="s">
        <v>33</v>
      </c>
      <c r="E10" s="3"/>
      <c r="F10" s="3"/>
      <c r="G10" s="48"/>
      <c r="H10" s="48"/>
      <c r="I10" s="50"/>
      <c r="J10" s="93">
        <v>0</v>
      </c>
      <c r="K10" s="34">
        <v>0.23</v>
      </c>
      <c r="L10" s="6">
        <f t="shared" si="0"/>
        <v>0</v>
      </c>
      <c r="M10" s="35">
        <f t="shared" si="1"/>
        <v>0</v>
      </c>
    </row>
    <row r="11" spans="1:16" s="1" customFormat="1" x14ac:dyDescent="0.3">
      <c r="A11" s="39" t="s">
        <v>34</v>
      </c>
      <c r="B11" s="70">
        <v>1</v>
      </c>
      <c r="C11" s="40" t="s">
        <v>40</v>
      </c>
      <c r="D11" s="39"/>
      <c r="E11" s="41"/>
      <c r="F11" s="41"/>
      <c r="G11" s="51"/>
      <c r="H11" s="51"/>
      <c r="I11" s="52"/>
      <c r="J11" s="94">
        <v>0</v>
      </c>
      <c r="K11" s="42">
        <v>0.23</v>
      </c>
      <c r="L11" s="6">
        <f t="shared" si="0"/>
        <v>0</v>
      </c>
      <c r="M11" s="35">
        <f t="shared" si="1"/>
        <v>0</v>
      </c>
    </row>
    <row r="12" spans="1:16" s="1" customFormat="1" ht="203" x14ac:dyDescent="0.3">
      <c r="A12" s="39" t="s">
        <v>35</v>
      </c>
      <c r="B12" s="70">
        <v>1</v>
      </c>
      <c r="C12" s="40" t="s">
        <v>38</v>
      </c>
      <c r="D12" s="39" t="s">
        <v>39</v>
      </c>
      <c r="E12" s="41"/>
      <c r="F12" s="41"/>
      <c r="G12" s="51"/>
      <c r="H12" s="51"/>
      <c r="I12" s="52"/>
      <c r="J12" s="94">
        <v>0</v>
      </c>
      <c r="K12" s="42">
        <v>0.23</v>
      </c>
      <c r="L12" s="6">
        <f t="shared" si="0"/>
        <v>0</v>
      </c>
      <c r="M12" s="35">
        <f t="shared" si="1"/>
        <v>0</v>
      </c>
    </row>
    <row r="13" spans="1:16" s="1" customFormat="1" ht="58" x14ac:dyDescent="0.3">
      <c r="A13" s="39" t="s">
        <v>36</v>
      </c>
      <c r="B13" s="70">
        <v>1</v>
      </c>
      <c r="C13" s="40" t="s">
        <v>37</v>
      </c>
      <c r="D13" s="39" t="s">
        <v>39</v>
      </c>
      <c r="E13" s="41"/>
      <c r="F13" s="41"/>
      <c r="G13" s="51"/>
      <c r="H13" s="51"/>
      <c r="I13" s="52"/>
      <c r="J13" s="94">
        <v>0</v>
      </c>
      <c r="K13" s="42">
        <v>0.23</v>
      </c>
      <c r="L13" s="6">
        <f t="shared" si="0"/>
        <v>0</v>
      </c>
      <c r="M13" s="35">
        <f t="shared" si="1"/>
        <v>0</v>
      </c>
    </row>
    <row r="14" spans="1:16" s="26" customFormat="1" ht="21" customHeight="1" x14ac:dyDescent="0.3">
      <c r="A14" s="31" t="s">
        <v>13</v>
      </c>
      <c r="B14" s="32"/>
      <c r="C14" s="32"/>
      <c r="D14" s="32"/>
      <c r="E14" s="32"/>
      <c r="F14" s="32"/>
      <c r="G14" s="32"/>
      <c r="H14" s="32"/>
      <c r="I14" s="32"/>
      <c r="J14" s="32"/>
      <c r="K14" s="33"/>
      <c r="L14" s="43">
        <f>SUM(L8:L11)</f>
        <v>0</v>
      </c>
      <c r="M14" s="22">
        <f>SUM(M8:M11)</f>
        <v>0</v>
      </c>
    </row>
    <row r="15" spans="1:16" ht="15.65" customHeight="1" x14ac:dyDescent="0.3">
      <c r="A15" s="87" t="s">
        <v>22</v>
      </c>
      <c r="B15" s="88"/>
      <c r="C15" s="88"/>
      <c r="D15" s="88"/>
      <c r="E15" s="88"/>
      <c r="F15" s="88"/>
      <c r="G15" s="88"/>
      <c r="H15" s="88"/>
      <c r="I15" s="88"/>
      <c r="J15" s="88"/>
      <c r="K15" s="88"/>
      <c r="L15" s="88"/>
      <c r="M15" s="88"/>
    </row>
    <row r="16" spans="1:16" x14ac:dyDescent="0.3">
      <c r="A16" s="88"/>
      <c r="B16" s="88"/>
      <c r="C16" s="88"/>
      <c r="D16" s="88"/>
      <c r="E16" s="88"/>
      <c r="F16" s="88"/>
      <c r="G16" s="88"/>
      <c r="H16" s="88"/>
      <c r="I16" s="88"/>
      <c r="J16" s="88"/>
      <c r="K16" s="88"/>
      <c r="L16" s="88"/>
      <c r="M16" s="88"/>
    </row>
    <row r="18" spans="1:14" x14ac:dyDescent="0.3">
      <c r="A18" s="95"/>
      <c r="B18" s="95"/>
      <c r="C18" s="95"/>
      <c r="D18" s="95"/>
      <c r="E18" s="95"/>
      <c r="F18" s="95"/>
      <c r="G18" s="95"/>
      <c r="H18" s="95"/>
      <c r="I18" s="95"/>
      <c r="J18" s="95"/>
      <c r="K18" s="95"/>
      <c r="L18" s="95"/>
      <c r="M18" s="95"/>
      <c r="N18" s="95"/>
    </row>
    <row r="19" spans="1:14" x14ac:dyDescent="0.3">
      <c r="A19" s="89"/>
      <c r="B19" s="89"/>
      <c r="C19" s="90"/>
      <c r="D19" s="90"/>
      <c r="E19" s="27"/>
      <c r="F19" s="27"/>
    </row>
  </sheetData>
  <mergeCells count="1">
    <mergeCell ref="A18:N18"/>
  </mergeCells>
  <phoneticPr fontId="2"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33B7C-ED49-4C03-A8D0-ED84185FD28C}">
  <sheetPr>
    <tabColor rgb="FFFF0000"/>
  </sheetPr>
  <dimension ref="A2:M22"/>
  <sheetViews>
    <sheetView showGridLines="0" zoomScaleNormal="100" workbookViewId="0">
      <selection activeCell="A8" sqref="A8"/>
    </sheetView>
  </sheetViews>
  <sheetFormatPr defaultColWidth="8.796875" defaultRowHeight="15.5" x14ac:dyDescent="0.35"/>
  <cols>
    <col min="1" max="1" width="77.296875" style="54" customWidth="1"/>
    <col min="2" max="2" width="30.69921875" style="68" customWidth="1"/>
    <col min="3" max="3" width="30.69921875" style="67" customWidth="1"/>
    <col min="4" max="6" width="8.796875" style="54"/>
    <col min="7" max="16384" width="8.796875" style="55"/>
  </cols>
  <sheetData>
    <row r="2" spans="1:13" s="9" customFormat="1" x14ac:dyDescent="0.3">
      <c r="A2" s="37" t="s">
        <v>0</v>
      </c>
      <c r="B2" s="23"/>
      <c r="C2" s="23"/>
      <c r="D2" s="23"/>
      <c r="E2" s="23"/>
      <c r="F2" s="23"/>
      <c r="G2" s="12"/>
      <c r="H2" s="13"/>
      <c r="I2" s="14"/>
      <c r="J2" s="15"/>
      <c r="K2" s="15"/>
      <c r="L2" s="7"/>
      <c r="M2" s="8"/>
    </row>
    <row r="3" spans="1:13" s="17" customFormat="1" x14ac:dyDescent="0.3">
      <c r="A3" s="38" t="s">
        <v>1</v>
      </c>
      <c r="B3" s="19"/>
      <c r="C3" s="19"/>
      <c r="D3" s="19"/>
      <c r="E3" s="19"/>
      <c r="F3" s="19"/>
      <c r="G3" s="19"/>
      <c r="H3" s="19"/>
      <c r="I3" s="19"/>
      <c r="J3" s="19"/>
      <c r="K3" s="19"/>
      <c r="L3" s="7"/>
      <c r="M3" s="7"/>
    </row>
    <row r="5" spans="1:13" x14ac:dyDescent="0.3">
      <c r="A5" s="53" t="s">
        <v>20</v>
      </c>
      <c r="B5" s="53"/>
      <c r="C5" s="53"/>
    </row>
    <row r="6" spans="1:13" s="56" customFormat="1" ht="18.5" x14ac:dyDescent="0.3">
      <c r="A6" s="71" t="s">
        <v>14</v>
      </c>
      <c r="B6" s="72" t="s">
        <v>11</v>
      </c>
      <c r="C6" s="72" t="s">
        <v>19</v>
      </c>
    </row>
    <row r="7" spans="1:13" s="20" customFormat="1" x14ac:dyDescent="0.3">
      <c r="A7" s="73" t="s">
        <v>43</v>
      </c>
      <c r="B7" s="74">
        <f>'Wood Machining &amp; Prep'!L14</f>
        <v>0</v>
      </c>
      <c r="C7" s="45">
        <f>'Wood Machining &amp; Prep'!M14</f>
        <v>0</v>
      </c>
      <c r="D7" s="8"/>
      <c r="E7" s="8"/>
      <c r="F7" s="8"/>
    </row>
    <row r="8" spans="1:13" s="56" customFormat="1" ht="18.5" x14ac:dyDescent="0.3">
      <c r="A8" s="75" t="s">
        <v>21</v>
      </c>
      <c r="B8" s="76">
        <f>SUM(B7:B7)</f>
        <v>0</v>
      </c>
      <c r="C8" s="77">
        <f>SUM(C7:C7)</f>
        <v>0</v>
      </c>
    </row>
    <row r="9" spans="1:13" s="58" customFormat="1" x14ac:dyDescent="0.35">
      <c r="A9" s="57"/>
      <c r="B9" s="57"/>
      <c r="C9" s="57"/>
      <c r="D9" s="54"/>
      <c r="E9" s="54"/>
      <c r="F9" s="54"/>
    </row>
    <row r="10" spans="1:13" s="58" customFormat="1" x14ac:dyDescent="0.35">
      <c r="A10" s="57"/>
      <c r="B10" s="57"/>
      <c r="C10" s="57"/>
      <c r="D10" s="54"/>
      <c r="E10" s="54"/>
      <c r="F10" s="54"/>
    </row>
    <row r="11" spans="1:13" s="58" customFormat="1" x14ac:dyDescent="0.35">
      <c r="A11" s="59" t="s">
        <v>15</v>
      </c>
      <c r="B11" s="60"/>
      <c r="C11" s="57"/>
      <c r="D11" s="54"/>
      <c r="E11" s="54"/>
      <c r="F11" s="54"/>
    </row>
    <row r="12" spans="1:13" s="58" customFormat="1" x14ac:dyDescent="0.35">
      <c r="A12" s="61" t="s">
        <v>16</v>
      </c>
      <c r="B12" s="60"/>
      <c r="C12" s="57"/>
      <c r="D12" s="54"/>
      <c r="E12" s="54"/>
      <c r="F12" s="54"/>
    </row>
    <row r="13" spans="1:13" s="58" customFormat="1" x14ac:dyDescent="0.35">
      <c r="A13" s="62"/>
      <c r="B13" s="60"/>
      <c r="C13" s="57"/>
      <c r="D13" s="54"/>
      <c r="E13" s="54"/>
      <c r="F13" s="54"/>
    </row>
    <row r="14" spans="1:13" s="58" customFormat="1" x14ac:dyDescent="0.35">
      <c r="A14" s="63" t="s">
        <v>24</v>
      </c>
      <c r="B14" s="60"/>
      <c r="C14" s="57"/>
      <c r="D14" s="54"/>
      <c r="E14" s="54"/>
      <c r="F14" s="54"/>
    </row>
    <row r="15" spans="1:13" s="58" customFormat="1" x14ac:dyDescent="0.35">
      <c r="A15" s="63" t="s">
        <v>12</v>
      </c>
      <c r="B15" s="60"/>
      <c r="C15" s="57"/>
      <c r="D15" s="54"/>
      <c r="E15" s="54"/>
      <c r="F15" s="54"/>
    </row>
    <row r="16" spans="1:13" s="58" customFormat="1" x14ac:dyDescent="0.35">
      <c r="A16" s="64" t="s">
        <v>17</v>
      </c>
      <c r="B16" s="60"/>
      <c r="C16" s="57"/>
      <c r="D16" s="54"/>
      <c r="E16" s="54"/>
      <c r="F16" s="54"/>
    </row>
    <row r="17" spans="1:6" s="58" customFormat="1" x14ac:dyDescent="0.35">
      <c r="A17" s="65"/>
      <c r="B17" s="60"/>
      <c r="C17" s="57"/>
      <c r="D17" s="54"/>
      <c r="E17" s="54"/>
      <c r="F17" s="54"/>
    </row>
    <row r="18" spans="1:6" s="58" customFormat="1" x14ac:dyDescent="0.35">
      <c r="A18" s="65"/>
      <c r="B18" s="60"/>
      <c r="C18" s="57"/>
      <c r="D18" s="54"/>
      <c r="E18" s="54"/>
      <c r="F18" s="54"/>
    </row>
    <row r="19" spans="1:6" s="58" customFormat="1" x14ac:dyDescent="0.35">
      <c r="A19" s="66" t="s">
        <v>25</v>
      </c>
      <c r="B19" s="60"/>
      <c r="C19" s="57"/>
      <c r="D19" s="54"/>
      <c r="E19" s="54"/>
      <c r="F19" s="54"/>
    </row>
    <row r="20" spans="1:6" s="58" customFormat="1" x14ac:dyDescent="0.35">
      <c r="A20" s="54"/>
      <c r="B20" s="60"/>
      <c r="C20" s="67"/>
      <c r="D20" s="54"/>
      <c r="E20" s="54"/>
      <c r="F20" s="54"/>
    </row>
    <row r="21" spans="1:6" s="58" customFormat="1" x14ac:dyDescent="0.35">
      <c r="A21" s="54"/>
      <c r="B21" s="68"/>
      <c r="C21" s="67"/>
      <c r="D21" s="54"/>
      <c r="E21" s="54"/>
      <c r="F21" s="54"/>
    </row>
    <row r="22" spans="1:6" s="58" customFormat="1" x14ac:dyDescent="0.35">
      <c r="A22" s="54"/>
      <c r="B22" s="68"/>
      <c r="C22" s="67"/>
      <c r="D22" s="54"/>
      <c r="E22" s="54"/>
      <c r="F22" s="54"/>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897fc68b7aa4442af51d7147f73193b xmlns="9b4cb1ba-ccb8-41e0-9f45-9d54eb3800e5">
      <Terms xmlns="http://schemas.microsoft.com/office/infopath/2007/PartnerControls">
        <TermInfo xmlns="http://schemas.microsoft.com/office/infopath/2007/PartnerControls">
          <TermName xmlns="http://schemas.microsoft.com/office/infopath/2007/PartnerControls">Digital Library</TermName>
          <TermId xmlns="http://schemas.microsoft.com/office/infopath/2007/PartnerControls">60f9079c-e7cb-4a58-991d-b567aa4db9e6</TermId>
        </TermInfo>
      </Terms>
    </e897fc68b7aa4442af51d7147f73193b>
    <fe14953604654934baedc3485d499b3f xmlns="9b4cb1ba-ccb8-41e0-9f45-9d54eb3800e5">
      <Terms xmlns="http://schemas.microsoft.com/office/infopath/2007/PartnerControls">
        <TermInfo xmlns="http://schemas.microsoft.com/office/infopath/2007/PartnerControls">
          <TermName xmlns="http://schemas.microsoft.com/office/infopath/2007/PartnerControls">RFQ,RFT ＆SRFTS Template</TermName>
          <TermId xmlns="http://schemas.microsoft.com/office/infopath/2007/PartnerControls">33ae7158-9337-41b9-a9a7-55725b766756</TermId>
        </TermInfo>
      </Terms>
    </fe14953604654934baedc3485d499b3f>
    <lc54d61f0d1e4c5da4220ab223fb2d17 xmlns="9b4cb1ba-ccb8-41e0-9f45-9d54eb3800e5">
      <Terms xmlns="http://schemas.microsoft.com/office/infopath/2007/PartnerControls"/>
    </lc54d61f0d1e4c5da4220ab223fb2d17>
    <TaxCatchAll xmlns="9b4cb1ba-ccb8-41e0-9f45-9d54eb3800e5">
      <Value>62</Value>
      <Value>24</Value>
      <Value>458</Value>
    </TaxCatchAll>
    <kfe032d99f6d4e8280cbfdac62cbcebf xmlns="9b4cb1ba-ccb8-41e0-9f45-9d54eb3800e5">
      <Terms xmlns="http://schemas.microsoft.com/office/infopath/2007/PartnerControls">
        <TermInfo xmlns="http://schemas.microsoft.com/office/infopath/2007/PartnerControls">
          <TermName xmlns="http://schemas.microsoft.com/office/infopath/2007/PartnerControls">Engineering ＆ Technology Classroom Equip ＆ Machinery</TermName>
          <TermId xmlns="http://schemas.microsoft.com/office/infopath/2007/PartnerControls">69b4b050-3e8f-4097-9e95-b4aa1d4fb4bd</TermId>
        </TermInfo>
      </Terms>
    </kfe032d99f6d4e8280cbfdac62cbcebf>
    <SharedWithUsers xmlns="37daaa7f-2639-431d-99b1-23d2400c1b59">
      <UserInfo>
        <DisplayName>Matthew Ladrigan</DisplayName>
        <AccountId>46</AccountId>
        <AccountType/>
      </UserInfo>
      <UserInfo>
        <DisplayName>Fiona Coy</DisplayName>
        <AccountId>49</AccountId>
        <AccountType/>
      </UserInfo>
      <UserInfo>
        <DisplayName>Ronan Farrell</DisplayName>
        <AccountId>42</AccountId>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33F561B2AAC4B4DB6A08480D73BC1AD" ma:contentTypeVersion="28" ma:contentTypeDescription="Create a new document." ma:contentTypeScope="" ma:versionID="310f23f56e4919aea5a504962988a929">
  <xsd:schema xmlns:xsd="http://www.w3.org/2001/XMLSchema" xmlns:xs="http://www.w3.org/2001/XMLSchema" xmlns:p="http://schemas.microsoft.com/office/2006/metadata/properties" xmlns:ns2="9b4cb1ba-ccb8-41e0-9f45-9d54eb3800e5" xmlns:ns3="c4dda77a-b872-4eea-a913-8fe896939fe3" xmlns:ns4="37daaa7f-2639-431d-99b1-23d2400c1b59" xmlns:ns5="ad703288-c750-4d8e-b0f0-948004f76205" targetNamespace="http://schemas.microsoft.com/office/2006/metadata/properties" ma:root="true" ma:fieldsID="89947ab743eb25f9ea5e0174e8ab5776" ns2:_="" ns3:_="" ns4:_="" ns5:_="">
    <xsd:import namespace="9b4cb1ba-ccb8-41e0-9f45-9d54eb3800e5"/>
    <xsd:import namespace="c4dda77a-b872-4eea-a913-8fe896939fe3"/>
    <xsd:import namespace="37daaa7f-2639-431d-99b1-23d2400c1b59"/>
    <xsd:import namespace="ad703288-c750-4d8e-b0f0-948004f76205"/>
    <xsd:element name="properties">
      <xsd:complexType>
        <xsd:sequence>
          <xsd:element name="documentManagement">
            <xsd:complexType>
              <xsd:all>
                <xsd:element ref="ns2:e897fc68b7aa4442af51d7147f73193b" minOccurs="0"/>
                <xsd:element ref="ns2:TaxCatchAll" minOccurs="0"/>
                <xsd:element ref="ns2:fe14953604654934baedc3485d499b3f" minOccurs="0"/>
                <xsd:element ref="ns2:kfe032d99f6d4e8280cbfdac62cbcebf" minOccurs="0"/>
                <xsd:element ref="ns3:MediaServiceMetadata" minOccurs="0"/>
                <xsd:element ref="ns3:MediaServiceFastMetadata" minOccurs="0"/>
                <xsd:element ref="ns2:lc54d61f0d1e4c5da4220ab223fb2d17" minOccurs="0"/>
                <xsd:element ref="ns4:SharedWithUsers" minOccurs="0"/>
                <xsd:element ref="ns4:SharedWithDetails" minOccurs="0"/>
                <xsd:element ref="ns5:MediaServiceAutoKeyPoints" minOccurs="0"/>
                <xsd:element ref="ns5:MediaServiceKeyPoints" minOccurs="0"/>
                <xsd:element ref="ns5:MediaServiceDateTaken" minOccurs="0"/>
                <xsd:element ref="ns5:MediaServiceObjectDetectorVersions" minOccurs="0"/>
                <xsd:element ref="ns5:MediaLengthInSecond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4cb1ba-ccb8-41e0-9f45-9d54eb3800e5" elementFormDefault="qualified">
    <xsd:import namespace="http://schemas.microsoft.com/office/2006/documentManagement/types"/>
    <xsd:import namespace="http://schemas.microsoft.com/office/infopath/2007/PartnerControls"/>
    <xsd:element name="e897fc68b7aa4442af51d7147f73193b" ma:index="9" nillable="true" ma:taxonomy="true" ma:internalName="e897fc68b7aa4442af51d7147f73193b" ma:taxonomyFieldName="Site_x0020_Name" ma:displayName="Site Name" ma:readOnly="false" ma:default="" ma:fieldId="{e897fc68-b7aa-4442-af51-d7147f73193b}" ma:sspId="5e933ee1-c680-429d-9f1c-fa62cd8419c2" ma:termSetId="19d9ec61-0cbe-4466-99d7-fa69d0917b0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183b77f3-a491-441f-aaa5-d57dec63b15f}" ma:internalName="TaxCatchAll" ma:showField="CatchAllData" ma:web="9b4cb1ba-ccb8-41e0-9f45-9d54eb3800e5">
      <xsd:complexType>
        <xsd:complexContent>
          <xsd:extension base="dms:MultiChoiceLookup">
            <xsd:sequence>
              <xsd:element name="Value" type="dms:Lookup" maxOccurs="unbounded" minOccurs="0" nillable="true"/>
            </xsd:sequence>
          </xsd:extension>
        </xsd:complexContent>
      </xsd:complexType>
    </xsd:element>
    <xsd:element name="fe14953604654934baedc3485d499b3f" ma:index="12" nillable="true" ma:taxonomy="true" ma:internalName="fe14953604654934baedc3485d499b3f" ma:taxonomyFieldName="Library" ma:displayName="Library" ma:readOnly="false" ma:default="" ma:fieldId="{fe149536-0465-4934-baed-c3485d499b3f}" ma:sspId="5e933ee1-c680-429d-9f1c-fa62cd8419c2" ma:termSetId="19d9ec61-0cbe-4466-99d7-fa69d0917b05" ma:anchorId="00000000-0000-0000-0000-000000000000" ma:open="false" ma:isKeyword="false">
      <xsd:complexType>
        <xsd:sequence>
          <xsd:element ref="pc:Terms" minOccurs="0" maxOccurs="1"/>
        </xsd:sequence>
      </xsd:complexType>
    </xsd:element>
    <xsd:element name="kfe032d99f6d4e8280cbfdac62cbcebf" ma:index="14" nillable="true" ma:taxonomy="true" ma:internalName="kfe032d99f6d4e8280cbfdac62cbcebf" ma:taxonomyFieldName="Document_x0020_Category" ma:displayName="Document Category" ma:default="" ma:fieldId="{4fe032d9-9f6d-4e82-80cb-fdac62cbcebf}" ma:sspId="5e933ee1-c680-429d-9f1c-fa62cd8419c2" ma:termSetId="16c4ed04-70e6-462d-92ba-80e7272bdbb8" ma:anchorId="00000000-0000-0000-0000-000000000000" ma:open="false" ma:isKeyword="false">
      <xsd:complexType>
        <xsd:sequence>
          <xsd:element ref="pc:Terms" minOccurs="0" maxOccurs="1"/>
        </xsd:sequence>
      </xsd:complexType>
    </xsd:element>
    <xsd:element name="lc54d61f0d1e4c5da4220ab223fb2d17" ma:index="18" nillable="true" ma:taxonomy="true" ma:internalName="lc54d61f0d1e4c5da4220ab223fb2d17" ma:taxonomyFieldName="Schools" ma:displayName="Organisations" ma:default="" ma:fieldId="{5c54d61f-0d1e-4c5d-a422-0ab223fb2d17}" ma:sspId="5e933ee1-c680-429d-9f1c-fa62cd8419c2" ma:termSetId="8e07aa68-6567-4cf6-b64b-e7bbea8dde6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dda77a-b872-4eea-a913-8fe896939fe3"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daaa7f-2639-431d-99b1-23d2400c1b59"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d703288-c750-4d8e-b0f0-948004f76205" elementFormDefault="qualified">
    <xsd:import namespace="http://schemas.microsoft.com/office/2006/documentManagement/types"/>
    <xsd:import namespace="http://schemas.microsoft.com/office/infopath/2007/PartnerControls"/>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AF3FF0-4DE2-4DBA-A4EA-5B669F29583A}">
  <ds:schemaRefs>
    <ds:schemaRef ds:uri="http://schemas.microsoft.com/office/2006/metadata/customXsn"/>
  </ds:schemaRefs>
</ds:datastoreItem>
</file>

<file path=customXml/itemProps2.xml><?xml version="1.0" encoding="utf-8"?>
<ds:datastoreItem xmlns:ds="http://schemas.openxmlformats.org/officeDocument/2006/customXml" ds:itemID="{DC806EAD-3D6B-40C0-9527-F01FBBC053A1}">
  <ds:schemaRefs>
    <ds:schemaRef ds:uri="http://schemas.microsoft.com/sharepoint/v3/contenttype/forms"/>
  </ds:schemaRefs>
</ds:datastoreItem>
</file>

<file path=customXml/itemProps3.xml><?xml version="1.0" encoding="utf-8"?>
<ds:datastoreItem xmlns:ds="http://schemas.openxmlformats.org/officeDocument/2006/customXml" ds:itemID="{AEC917DC-D7D6-4E38-8B4D-0B6632C3444B}">
  <ds:schemaRefs>
    <ds:schemaRef ds:uri="http://purl.org/dc/dcmitype/"/>
    <ds:schemaRef ds:uri="http://purl.org/dc/terms/"/>
    <ds:schemaRef ds:uri="http://schemas.microsoft.com/office/2006/documentManagement/types"/>
    <ds:schemaRef ds:uri="37daaa7f-2639-431d-99b1-23d2400c1b59"/>
    <ds:schemaRef ds:uri="http://www.w3.org/XML/1998/namespace"/>
    <ds:schemaRef ds:uri="http://purl.org/dc/elements/1.1/"/>
    <ds:schemaRef ds:uri="9b4cb1ba-ccb8-41e0-9f45-9d54eb3800e5"/>
    <ds:schemaRef ds:uri="http://schemas.microsoft.com/office/2006/metadata/properties"/>
    <ds:schemaRef ds:uri="http://schemas.microsoft.com/office/infopath/2007/PartnerControls"/>
    <ds:schemaRef ds:uri="http://schemas.openxmlformats.org/package/2006/metadata/core-properties"/>
    <ds:schemaRef ds:uri="ad703288-c750-4d8e-b0f0-948004f76205"/>
    <ds:schemaRef ds:uri="c4dda77a-b872-4eea-a913-8fe896939fe3"/>
  </ds:schemaRefs>
</ds:datastoreItem>
</file>

<file path=customXml/itemProps4.xml><?xml version="1.0" encoding="utf-8"?>
<ds:datastoreItem xmlns:ds="http://schemas.openxmlformats.org/officeDocument/2006/customXml" ds:itemID="{5C2317C2-BD46-491F-86E6-7481C28984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4cb1ba-ccb8-41e0-9f45-9d54eb3800e5"/>
    <ds:schemaRef ds:uri="c4dda77a-b872-4eea-a913-8fe896939fe3"/>
    <ds:schemaRef ds:uri="37daaa7f-2639-431d-99b1-23d2400c1b59"/>
    <ds:schemaRef ds:uri="ad703288-c750-4d8e-b0f0-948004f762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Wood Machining &amp; Prep</vt:lpstr>
      <vt:lpstr>Subtotals &amp; Overall Cost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ewalichnerowicz@spu.ie</dc:creator>
  <cp:keywords/>
  <dc:description/>
  <cp:lastModifiedBy>Louis Wilhelm</cp:lastModifiedBy>
  <cp:revision/>
  <dcterms:created xsi:type="dcterms:W3CDTF">2020-08-26T11:20:32Z</dcterms:created>
  <dcterms:modified xsi:type="dcterms:W3CDTF">2026-07-30T08:23:48Z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0x010100633F561B2AAC4B4DB6A08480D73BC1AD</vt:lpwstr>
  </property>
  <property fmtid="{D5CDD505-2E9C-101B-9397-08002B2CF9AE}" pid="3" name="Schools">
    <vt:lpwstr/>
  </property>
  <property fmtid="{D5CDD505-2E9C-101B-9397-08002B2CF9AE}" pid="4" name="Site Name">
    <vt:lpwstr>24;#Digital Library|60f9079c-e7cb-4a58-991d-b567aa4db9e6</vt:lpwstr>
  </property>
  <property fmtid="{D5CDD505-2E9C-101B-9397-08002B2CF9AE}" pid="5" name="Document Category">
    <vt:lpwstr>458;#Engineering ＆ Technology Classroom Equip ＆ Machinery|69b4b050-3e8f-4097-9e95-b4aa1d4fb4bd</vt:lpwstr>
  </property>
  <property fmtid="{D5CDD505-2E9C-101B-9397-08002B2CF9AE}" pid="6" name="Library">
    <vt:lpwstr>62;#RFQ,RFT ＆SRFTS Template|33ae7158-9337-41b9-a9a7-55725b766756</vt:lpwstr>
  </property>
  <property fmtid="{D5CDD505-2E9C-101B-9397-08002B2CF9AE}" pid="7" name="Document_x0020_Category">
    <vt:lpwstr>458;#Engineering ＆ Technology Classroom Equip ＆ Machinery|69b4b050-3e8f-4097-9e95-b4aa1d4fb4bd</vt:lpwstr>
  </property>
  <property fmtid="{D5CDD505-2E9C-101B-9397-08002B2CF9AE}" pid="8" name="Site_x0020_Name">
    <vt:lpwstr>24;#Digital Library|60f9079c-e7cb-4a58-991d-b567aa4db9e6</vt:lpwstr>
  </property>
</Properties>
</file>