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ronine\Desktop\"/>
    </mc:Choice>
  </mc:AlternateContent>
  <xr:revisionPtr revIDLastSave="0" documentId="13_ncr:1_{70C2EBDD-8EDB-4617-BDC6-32BA69216F7D}" xr6:coauthVersionLast="47" xr6:coauthVersionMax="47" xr10:uidLastSave="{00000000-0000-0000-0000-000000000000}"/>
  <bookViews>
    <workbookView xWindow="28680" yWindow="-120" windowWidth="29040" windowHeight="15720" xr2:uid="{00000000-000D-0000-FFFF-FFFF00000000}"/>
  </bookViews>
  <sheets>
    <sheet name="01 Information Page" sheetId="2" r:id="rId1"/>
    <sheet name="02 Supplier Pricing" sheetId="1" r:id="rId2"/>
    <sheet name="03 Full Pricing Calculatio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3" l="1"/>
  <c r="I30" i="3"/>
  <c r="D30" i="3"/>
  <c r="J15" i="1" l="1"/>
  <c r="J17" i="1"/>
  <c r="J16" i="1"/>
  <c r="A14" i="2"/>
  <c r="A15" i="2"/>
  <c r="A16" i="2" s="1"/>
  <c r="A17" i="2" s="1"/>
  <c r="A18" i="2" s="1"/>
  <c r="A19" i="2" s="1"/>
  <c r="A20" i="2" s="1"/>
  <c r="A13" i="2"/>
  <c r="J5" i="1"/>
  <c r="J6" i="1"/>
  <c r="J7" i="1"/>
  <c r="J4" i="1"/>
  <c r="H18" i="1"/>
  <c r="G17" i="1"/>
  <c r="E17" i="1"/>
  <c r="C17" i="1"/>
  <c r="G16" i="1"/>
  <c r="E16" i="1"/>
  <c r="C16" i="1"/>
  <c r="G15" i="1"/>
  <c r="E15" i="1"/>
  <c r="C15" i="1"/>
  <c r="J18" i="1" l="1"/>
  <c r="J8" i="1"/>
  <c r="C18" i="1"/>
  <c r="G18" i="1"/>
  <c r="E18" i="1"/>
  <c r="G4" i="1" l="1"/>
  <c r="G7" i="1"/>
  <c r="E4" i="1"/>
  <c r="E5" i="1"/>
  <c r="G5" i="1" s="1"/>
  <c r="E6" i="1"/>
  <c r="G6" i="1"/>
  <c r="E7" i="1"/>
  <c r="C5" i="1"/>
  <c r="C6" i="1"/>
  <c r="C7" i="1"/>
  <c r="C4" i="1"/>
  <c r="H8" i="1"/>
  <c r="E8" i="1" l="1"/>
  <c r="C8" i="1"/>
  <c r="G8" i="1"/>
</calcChain>
</file>

<file path=xl/sharedStrings.xml><?xml version="1.0" encoding="utf-8"?>
<sst xmlns="http://schemas.openxmlformats.org/spreadsheetml/2006/main" count="140" uniqueCount="95">
  <si>
    <t>Supplier Premium- Diesel</t>
  </si>
  <si>
    <t>Supplier Premium- HVO (Hydrotreated Vegetable Oil)</t>
  </si>
  <si>
    <t>Weighting</t>
  </si>
  <si>
    <t>Award Criterion 5.a Price: Fuel</t>
  </si>
  <si>
    <t>Supplier Premium- Unleaded Petrol</t>
  </si>
  <si>
    <t>Price for evaluation</t>
  </si>
  <si>
    <t>Lot 1 Price- (Weighted)</t>
  </si>
  <si>
    <t>Lot 1 Price</t>
  </si>
  <si>
    <t>Lot 2 Price- (Weighted)</t>
  </si>
  <si>
    <t>Lot 2 Price</t>
  </si>
  <si>
    <t>Lot 3 Price</t>
  </si>
  <si>
    <t>Lot 3 Price- (Weighted)</t>
  </si>
  <si>
    <t>Supplier Premium for Liquid Automotive Fuels</t>
  </si>
  <si>
    <t>Competition Name:</t>
  </si>
  <si>
    <t>OGP Reference:</t>
  </si>
  <si>
    <t>Document Name:</t>
  </si>
  <si>
    <t>Tenderer Legal Name:</t>
  </si>
  <si>
    <t>Car Wash</t>
  </si>
  <si>
    <t xml:space="preserve">SAE 5W-20 Synthetic Blend </t>
  </si>
  <si>
    <t xml:space="preserve">SAE 5W-30 Synthetic Blend </t>
  </si>
  <si>
    <t xml:space="preserve">SAE 5W-30  Fully Synthetic </t>
  </si>
  <si>
    <t xml:space="preserve">SAE 10W-30 Synthetic Blend </t>
  </si>
  <si>
    <t xml:space="preserve">SAE 10W- 40 Premium Motor Oil </t>
  </si>
  <si>
    <t xml:space="preserve">SAE 15W-40 Diesel Motor Oil </t>
  </si>
  <si>
    <t>SAE 10W-20 Diesel Motor Oil</t>
  </si>
  <si>
    <t>AD Blue- pumped per litre</t>
  </si>
  <si>
    <t>AD Blue- canned per litre</t>
  </si>
  <si>
    <t>Supplier Pricing- All Other Products</t>
  </si>
  <si>
    <t xml:space="preserve">Award Criterion 5.b Price: All other Products </t>
  </si>
  <si>
    <t>Supplier Pricing- Lubricants</t>
  </si>
  <si>
    <t>Price for All Lots</t>
  </si>
  <si>
    <t>Notes to Tenderers for completion of this Appendix 2</t>
  </si>
  <si>
    <t xml:space="preserve"> </t>
  </si>
  <si>
    <t xml:space="preserve">Pricing will be direclty linked to the PLATTS Indicies Monthly Average (HVO quoted from ARGUS) and  the ECB USD vs Euro exchange Monthly Average without exception for the duration of the Framework Agreement, See below; </t>
  </si>
  <si>
    <t>Base Price</t>
  </si>
  <si>
    <t>UoM</t>
  </si>
  <si>
    <t xml:space="preserve">Price Index - Framework </t>
  </si>
  <si>
    <t>Unit</t>
  </si>
  <si>
    <t>Multiplicator</t>
  </si>
  <si>
    <t>Unl 95 (Petrol)</t>
  </si>
  <si>
    <t xml:space="preserve">Ethanol </t>
  </si>
  <si>
    <t>FAME -10</t>
  </si>
  <si>
    <t>HVO G3</t>
  </si>
  <si>
    <t>ULSD (Diesel)</t>
  </si>
  <si>
    <t>Agri/Green Diesel</t>
  </si>
  <si>
    <t>Index Code</t>
  </si>
  <si>
    <t>AAXFQ03</t>
  </si>
  <si>
    <t>AAYDT03</t>
  </si>
  <si>
    <t>AAVBH03</t>
  </si>
  <si>
    <t>Platts Description</t>
  </si>
  <si>
    <t xml:space="preserve">GASOLINE 10 PPM cargoes cif NWE   </t>
  </si>
  <si>
    <t>Ethanol T2 FOB Rotterdam barge</t>
  </si>
  <si>
    <t>Dsl ULSD 10 ppm UK CIF NEW</t>
  </si>
  <si>
    <t>Original UoM</t>
  </si>
  <si>
    <t>$/MT</t>
  </si>
  <si>
    <t>€/cm</t>
  </si>
  <si>
    <t>US $ vs € Ex Rate (ECB averarge of last month) -</t>
  </si>
  <si>
    <t>$/€</t>
  </si>
  <si>
    <t>Conversion Factor</t>
  </si>
  <si>
    <t>tonnes to kilolitres</t>
  </si>
  <si>
    <t>Total Mix (%)</t>
  </si>
  <si>
    <t>Fossil Product Cost</t>
  </si>
  <si>
    <t>cents/litre</t>
  </si>
  <si>
    <t>Ethanol</t>
  </si>
  <si>
    <t xml:space="preserve"> Total Product Cost (Before Duties &amp; Taxes)</t>
  </si>
  <si>
    <t>Product Base Rate (before Duties and Taxes)</t>
  </si>
  <si>
    <t>NORA Levy</t>
  </si>
  <si>
    <t>Bio Fuel Levy</t>
  </si>
  <si>
    <t>Excise Duty</t>
  </si>
  <si>
    <t>Carbon Tax</t>
  </si>
  <si>
    <t>Voluntary Levy (Enprova)</t>
  </si>
  <si>
    <t xml:space="preserve">Total Taxes </t>
  </si>
  <si>
    <t>Total Taxes Chargeable</t>
  </si>
  <si>
    <t>NET Product Price (Excl. VAT)</t>
  </si>
  <si>
    <t>Example Price</t>
  </si>
  <si>
    <t>Example Price (Weighted)</t>
  </si>
  <si>
    <t>Price for evaluation (Sum of Weighted Prices)</t>
  </si>
  <si>
    <t>Tenderer Entry</t>
  </si>
  <si>
    <t>Single Supplier Framework Contract for the provision of Fuel Charge Card Services</t>
  </si>
  <si>
    <t>UGF018F</t>
  </si>
  <si>
    <t>Appendix 2- Pricing Schedule</t>
  </si>
  <si>
    <t>&lt;&lt;&lt;INSERT TENDERER LEGAL NAME&gt;&gt;&gt;</t>
  </si>
  <si>
    <t xml:space="preserve">Tenderers must enter their legal name in the cell indicated above
</t>
  </si>
  <si>
    <t xml:space="preserve">On the page "02 Supplier Pricing" Tenderers may only enter values in those cells under the heading "Tenderer Entry"
</t>
  </si>
  <si>
    <t xml:space="preserve">The definition of each fuel type shall be as set out in Appendix 1 to the Request for Tenders.
</t>
  </si>
  <si>
    <t xml:space="preserve">Tenderers must enter a value— for each lot for which they are submitting a tender— for each of AD blue- pumped, AD blue canned, and Car Wash
— where all values for a Lot are not entered, the tenderer will be eliminated from that Lot.
</t>
  </si>
  <si>
    <t xml:space="preserve">The weighting of each price for the purpose of calculating a price for evaluation purposes for the relevant Award criterion/sub-criterion is as set out in this Appendix 2.
</t>
  </si>
  <si>
    <t xml:space="preserve">Tenderers must enter a value for each of the lubricants set out in this Appendix 2. These price will apply to all lots for the duration of any Framework Agreement. These prices are not used for evaluation purposes.
</t>
  </si>
  <si>
    <t xml:space="preserve">A spreadsheet showing an example of a calculation of the full price of liquid fuels is included at 03 Full Pricing Calculation. This is strictly for information purposes and the actual calculation may vary over the course of a Framework Agreement for reasons including (but not limited to)
- the increase or decrease of proportions of ethanol, FAME, or HVO in petrol or diesel
- the increase, decrease, introduction or elimination of any tax, levy, surcharge etc
- any variations in any elements making up the cost of the relevant fuel during the term of the Framework Agreement
</t>
  </si>
  <si>
    <t xml:space="preserve">For the avoidance of doubt, HVO (Hydrotreated Vegetable Oil) shall— for the purposes of determining the ex-VAT price to be paid to a supplier—  be considered as diesel and those elements of the calculation which are inapplicable to HVO (e.g. Carbon tax) shall be calculated at zero for this purpose. Supplier HVO premia should therefore account for any differences between the PLATTS index values upon which the diesel calculation is based and their cost base for delivery of HVO.
</t>
  </si>
  <si>
    <t>€ Supplier Premium</t>
  </si>
  <si>
    <t>Supplier Premium- "Premium" diesel or petrol, SFGO</t>
  </si>
  <si>
    <t xml:space="preserve">Tenderers must enter a value— for each lot  for which they are submitting a tender— for each of (a) diesel, (b) HVO, (c) unleaded petrol, and (d) "Premium" petrol or diesel, Sulphur Free Gas Oil (SFGO) (green diesel, marked gas oil, or agri diesel).
— where all values for a Lot are not entered, the tenderer will be eliminated from that Lot.
</t>
  </si>
  <si>
    <t xml:space="preserve">*Supplier Premium </t>
  </si>
  <si>
    <t>Example of a calculation of the full price of liquid fuels - On the page "02 Supplier Pricing" Tenderers may only enter values in those cells under the heading "Tenderer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</si>
</sst>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_-&quot;€&quot;* #,##0.000_-;\-&quot;€&quot;* #,##0.000_-;_-&quot;€&quot;* &quot;-&quot;??_-;_-@_-"/>
    <numFmt numFmtId="165" formatCode="_-&quot;€&quot;* #,##0.0000_-;\-&quot;€&quot;* #,##0.0000_-;_-&quot;€&quot;* &quot;-&quot;??_-;_-@_-"/>
    <numFmt numFmtId="166" formatCode="ddd/dd/mm/yyyy"/>
    <numFmt numFmtId="167" formatCode="ddd&quot; - &quot;dd/mm/yyyy"/>
    <numFmt numFmtId="168" formatCode="_-* #,##0.00_-;\-* #,##0.00_-;_-* \-??_-;_-@_-"/>
    <numFmt numFmtId="169" formatCode="_-* #,##0.0000_-;\-* #,##0.0000_-;_-* \-??_-;_-@_-"/>
    <numFmt numFmtId="170" formatCode="_-* #,##0.000000000_-;\-* #,##0.000000000_-;_-* \-??_-;_-@_-"/>
    <numFmt numFmtId="171" formatCode="_-* #,##0.000_-;\-* #,##0.000_-;_-* \-??_-;_-@_-"/>
    <numFmt numFmtId="172" formatCode="_-&quot;€&quot;* #,##0.00000_-;\-&quot;€&quot;* #,##0.00000_-;_-&quot;€&quot;* &quot;-&quot;??_-;_-@_-"/>
  </numFmts>
  <fonts count="25" x14ac:knownFonts="1">
    <font>
      <sz val="11"/>
      <color theme="1"/>
      <name val="Calibri"/>
      <family val="2"/>
      <scheme val="minor"/>
    </font>
    <font>
      <sz val="11"/>
      <color theme="1"/>
      <name val="Calibri"/>
      <family val="2"/>
      <scheme val="minor"/>
    </font>
    <font>
      <b/>
      <u/>
      <sz val="14"/>
      <color theme="1"/>
      <name val="Calibri"/>
      <family val="2"/>
      <scheme val="minor"/>
    </font>
    <font>
      <b/>
      <sz val="14"/>
      <color theme="1"/>
      <name val="Calibri"/>
      <family val="2"/>
      <scheme val="minor"/>
    </font>
    <font>
      <sz val="14"/>
      <color theme="1"/>
      <name val="Calibri"/>
      <family val="2"/>
      <scheme val="minor"/>
    </font>
    <font>
      <b/>
      <sz val="24"/>
      <color theme="1"/>
      <name val="Calibri"/>
      <family val="2"/>
      <scheme val="minor"/>
    </font>
    <font>
      <sz val="14"/>
      <name val="Times New Roman"/>
      <family val="1"/>
    </font>
    <font>
      <b/>
      <u/>
      <sz val="24"/>
      <color theme="1"/>
      <name val="Calibri"/>
      <family val="2"/>
      <scheme val="minor"/>
    </font>
    <font>
      <b/>
      <sz val="11"/>
      <color theme="1"/>
      <name val="Calibri"/>
      <family val="2"/>
      <scheme val="minor"/>
    </font>
    <font>
      <sz val="11"/>
      <color theme="0"/>
      <name val="Calibri"/>
      <family val="2"/>
      <scheme val="minor"/>
    </font>
    <font>
      <b/>
      <sz val="10"/>
      <name val="Arial"/>
      <family val="2"/>
    </font>
    <font>
      <sz val="8"/>
      <name val="Arial"/>
      <family val="2"/>
    </font>
    <font>
      <sz val="10"/>
      <name val="Mangal"/>
      <family val="2"/>
    </font>
    <font>
      <sz val="11"/>
      <color indexed="8"/>
      <name val="Calibri"/>
      <family val="2"/>
    </font>
    <font>
      <b/>
      <i/>
      <sz val="10"/>
      <color indexed="8"/>
      <name val="Arial"/>
      <family val="2"/>
    </font>
    <font>
      <i/>
      <sz val="10"/>
      <color indexed="8"/>
      <name val="Arial"/>
      <family val="2"/>
    </font>
    <font>
      <sz val="10"/>
      <name val="Calibri"/>
      <family val="2"/>
    </font>
    <font>
      <sz val="11"/>
      <name val="Calibri"/>
      <family val="2"/>
      <scheme val="minor"/>
    </font>
    <font>
      <b/>
      <u/>
      <sz val="11"/>
      <color theme="1"/>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b/>
      <u/>
      <sz val="16"/>
      <color theme="1"/>
      <name val="Calibri"/>
      <family val="2"/>
      <scheme val="minor"/>
    </font>
    <font>
      <sz val="16"/>
      <name val="Times New Roman"/>
      <family val="1"/>
    </font>
    <font>
      <b/>
      <sz val="16"/>
      <name val="Calibri"/>
      <family val="2"/>
      <scheme val="minor"/>
    </font>
  </fonts>
  <fills count="18">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rgb="FFFFFF00"/>
        <bgColor indexed="64"/>
      </patternFill>
    </fill>
    <fill>
      <patternFill patternType="solid">
        <fgColor indexed="9"/>
        <bgColor indexed="26"/>
      </patternFill>
    </fill>
    <fill>
      <patternFill patternType="solid">
        <fgColor indexed="43"/>
        <bgColor indexed="26"/>
      </patternFill>
    </fill>
    <fill>
      <patternFill patternType="solid">
        <fgColor theme="0" tint="-0.249977111117893"/>
        <bgColor indexed="64"/>
      </patternFill>
    </fill>
    <fill>
      <patternFill patternType="solid">
        <fgColor theme="0" tint="-0.14999847407452621"/>
        <bgColor indexed="31"/>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indexed="45"/>
        <bgColor indexed="29"/>
      </patternFill>
    </fill>
    <fill>
      <patternFill patternType="solid">
        <fgColor theme="4" tint="0.79998168889431442"/>
        <bgColor indexed="26"/>
      </patternFill>
    </fill>
    <fill>
      <patternFill patternType="solid">
        <fgColor theme="8" tint="0.59999389629810485"/>
        <bgColor indexed="64"/>
      </patternFill>
    </fill>
  </fills>
  <borders count="109">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right style="medium">
        <color indexed="8"/>
      </right>
      <top style="medium">
        <color indexed="64"/>
      </top>
      <bottom/>
      <diagonal/>
    </border>
    <border>
      <left style="medium">
        <color indexed="8"/>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medium">
        <color indexed="8"/>
      </left>
      <right style="medium">
        <color indexed="64"/>
      </right>
      <top style="medium">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medium">
        <color indexed="64"/>
      </right>
      <top style="thin">
        <color indexed="8"/>
      </top>
      <bottom style="thin">
        <color indexed="8"/>
      </bottom>
      <diagonal/>
    </border>
    <border>
      <left/>
      <right style="medium">
        <color indexed="8"/>
      </right>
      <top/>
      <bottom style="medium">
        <color indexed="8"/>
      </bottom>
      <diagonal/>
    </border>
    <border>
      <left style="medium">
        <color indexed="8"/>
      </left>
      <right style="thin">
        <color indexed="8"/>
      </right>
      <top style="thin">
        <color indexed="8"/>
      </top>
      <bottom/>
      <diagonal/>
    </border>
    <border>
      <left style="medium">
        <color indexed="8"/>
      </left>
      <right style="medium">
        <color indexed="64"/>
      </right>
      <top/>
      <bottom style="medium">
        <color indexed="8"/>
      </bottom>
      <diagonal/>
    </border>
    <border>
      <left style="medium">
        <color indexed="64"/>
      </left>
      <right/>
      <top style="medium">
        <color indexed="8"/>
      </top>
      <bottom style="thin">
        <color indexed="8"/>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top/>
      <bottom style="thin">
        <color indexed="8"/>
      </bottom>
      <diagonal/>
    </border>
    <border>
      <left style="medium">
        <color indexed="8"/>
      </left>
      <right/>
      <top/>
      <bottom style="thin">
        <color indexed="8"/>
      </bottom>
      <diagonal/>
    </border>
    <border>
      <left style="medium">
        <color indexed="64"/>
      </left>
      <right style="medium">
        <color indexed="64"/>
      </right>
      <top/>
      <bottom style="thin">
        <color indexed="8"/>
      </bottom>
      <diagonal/>
    </border>
    <border>
      <left/>
      <right style="medium">
        <color indexed="8"/>
      </right>
      <top/>
      <bottom style="thin">
        <color indexed="8"/>
      </bottom>
      <diagonal/>
    </border>
    <border>
      <left style="medium">
        <color indexed="8"/>
      </left>
      <right style="medium">
        <color indexed="64"/>
      </right>
      <top/>
      <bottom style="thin">
        <color indexed="8"/>
      </bottom>
      <diagonal/>
    </border>
    <border>
      <left style="medium">
        <color indexed="64"/>
      </left>
      <right/>
      <top style="thin">
        <color indexed="8"/>
      </top>
      <bottom style="thin">
        <color indexed="8"/>
      </bottom>
      <diagonal/>
    </border>
    <border>
      <left style="medium">
        <color indexed="8"/>
      </left>
      <right/>
      <top/>
      <bottom/>
      <diagonal/>
    </border>
    <border>
      <left/>
      <right style="medium">
        <color indexed="8"/>
      </right>
      <top/>
      <bottom/>
      <diagonal/>
    </border>
    <border>
      <left style="medium">
        <color indexed="8"/>
      </left>
      <right style="medium">
        <color indexed="64"/>
      </right>
      <top/>
      <bottom/>
      <diagonal/>
    </border>
    <border>
      <left style="medium">
        <color indexed="64"/>
      </left>
      <right/>
      <top style="thin">
        <color indexed="8"/>
      </top>
      <bottom/>
      <diagonal/>
    </border>
    <border>
      <left style="medium">
        <color indexed="8"/>
      </left>
      <right/>
      <top style="thin">
        <color indexed="8"/>
      </top>
      <bottom/>
      <diagonal/>
    </border>
    <border>
      <left style="medium">
        <color indexed="64"/>
      </left>
      <right style="medium">
        <color indexed="64"/>
      </right>
      <top style="thin">
        <color indexed="8"/>
      </top>
      <bottom/>
      <diagonal/>
    </border>
    <border>
      <left style="medium">
        <color indexed="8"/>
      </left>
      <right style="medium">
        <color indexed="64"/>
      </right>
      <top style="thin">
        <color indexed="8"/>
      </top>
      <bottom style="thin">
        <color indexed="64"/>
      </bottom>
      <diagonal/>
    </border>
    <border>
      <left/>
      <right style="medium">
        <color indexed="8"/>
      </right>
      <top style="thin">
        <color indexed="64"/>
      </top>
      <bottom style="thin">
        <color indexed="64"/>
      </bottom>
      <diagonal/>
    </border>
    <border>
      <left style="medium">
        <color indexed="8"/>
      </left>
      <right style="medium">
        <color indexed="64"/>
      </right>
      <top style="thin">
        <color indexed="64"/>
      </top>
      <bottom style="thin">
        <color indexed="64"/>
      </bottom>
      <diagonal/>
    </border>
    <border>
      <left style="medium">
        <color indexed="8"/>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64"/>
      </top>
      <bottom style="medium">
        <color indexed="64"/>
      </bottom>
      <diagonal/>
    </border>
    <border>
      <left style="medium">
        <color indexed="8"/>
      </left>
      <right style="medium">
        <color rgb="FF000000"/>
      </right>
      <top style="thin">
        <color indexed="8"/>
      </top>
      <bottom style="thin">
        <color indexed="8"/>
      </bottom>
      <diagonal/>
    </border>
    <border>
      <left style="medium">
        <color indexed="8"/>
      </left>
      <right style="medium">
        <color indexed="8"/>
      </right>
      <top/>
      <bottom style="medium">
        <color indexed="64"/>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right/>
      <top style="medium">
        <color indexed="8"/>
      </top>
      <bottom style="medium">
        <color indexed="8"/>
      </bottom>
      <diagonal/>
    </border>
    <border>
      <left/>
      <right/>
      <top style="medium">
        <color indexed="8"/>
      </top>
      <bottom style="medium">
        <color indexed="64"/>
      </bottom>
      <diagonal/>
    </border>
    <border>
      <left/>
      <right/>
      <top style="medium">
        <color indexed="64"/>
      </top>
      <bottom style="thin">
        <color indexed="8"/>
      </bottom>
      <diagonal/>
    </border>
    <border>
      <left/>
      <right/>
      <top style="thin">
        <color indexed="8"/>
      </top>
      <bottom style="thin">
        <color indexed="8"/>
      </bottom>
      <diagonal/>
    </border>
    <border>
      <left/>
      <right/>
      <top/>
      <bottom style="thin">
        <color indexed="8"/>
      </bottom>
      <diagonal/>
    </border>
    <border>
      <left/>
      <right/>
      <top style="thin">
        <color indexed="8"/>
      </top>
      <bottom/>
      <diagonal/>
    </border>
    <border>
      <left/>
      <right style="medium">
        <color indexed="64"/>
      </right>
      <top style="thin">
        <color indexed="8"/>
      </top>
      <bottom style="thin">
        <color indexed="64"/>
      </bottom>
      <diagonal/>
    </border>
    <border>
      <left style="medium">
        <color indexed="8"/>
      </left>
      <right style="medium">
        <color indexed="8"/>
      </right>
      <top style="medium">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8" fontId="12" fillId="0" borderId="0" applyFill="0" applyBorder="0" applyAlignment="0" applyProtection="0"/>
    <xf numFmtId="9" fontId="1" fillId="0" borderId="0" applyFont="0" applyFill="0" applyBorder="0" applyAlignment="0" applyProtection="0"/>
    <xf numFmtId="0" fontId="13" fillId="0" borderId="0"/>
    <xf numFmtId="44" fontId="1" fillId="0" borderId="0" applyFont="0" applyFill="0" applyBorder="0" applyAlignment="0" applyProtection="0"/>
  </cellStyleXfs>
  <cellXfs count="264">
    <xf numFmtId="0" fontId="0" fillId="0" borderId="0" xfId="0"/>
    <xf numFmtId="169" fontId="1" fillId="0" borderId="48" xfId="5" applyNumberFormat="1" applyFont="1" applyFill="1" applyBorder="1" applyAlignment="1" applyProtection="1">
      <alignment horizontal="center" vertical="top" wrapText="1"/>
    </xf>
    <xf numFmtId="168" fontId="1" fillId="0" borderId="36" xfId="5" applyFont="1" applyFill="1" applyBorder="1" applyAlignment="1" applyProtection="1">
      <alignment horizontal="center" vertical="top" wrapText="1"/>
    </xf>
    <xf numFmtId="169" fontId="1" fillId="0" borderId="39" xfId="5" applyNumberFormat="1" applyFont="1" applyFill="1" applyBorder="1" applyAlignment="1" applyProtection="1">
      <alignment horizontal="center" vertical="top" wrapText="1"/>
    </xf>
    <xf numFmtId="169" fontId="1" fillId="0" borderId="53" xfId="5" applyNumberFormat="1" applyFont="1" applyFill="1" applyBorder="1" applyAlignment="1" applyProtection="1">
      <alignment horizontal="center" vertical="top" wrapText="1"/>
    </xf>
    <xf numFmtId="169" fontId="1" fillId="0" borderId="54" xfId="5" applyNumberFormat="1" applyFont="1" applyFill="1" applyBorder="1" applyAlignment="1" applyProtection="1">
      <alignment horizontal="center" vertical="top" wrapText="1"/>
    </xf>
    <xf numFmtId="169" fontId="1" fillId="0" borderId="55" xfId="5" applyNumberFormat="1" applyFont="1" applyFill="1" applyBorder="1" applyAlignment="1" applyProtection="1">
      <alignment horizontal="center" vertical="top" wrapText="1"/>
    </xf>
    <xf numFmtId="170" fontId="17" fillId="0" borderId="50" xfId="5" applyNumberFormat="1" applyFont="1" applyFill="1" applyBorder="1" applyAlignment="1" applyProtection="1">
      <alignment horizontal="center" vertical="top" wrapText="1"/>
    </xf>
    <xf numFmtId="171" fontId="17" fillId="0" borderId="40" xfId="5" applyNumberFormat="1" applyFont="1" applyFill="1" applyBorder="1" applyAlignment="1" applyProtection="1">
      <alignment horizontal="center" vertical="top" wrapText="1"/>
    </xf>
    <xf numFmtId="168" fontId="17" fillId="0" borderId="50" xfId="5" applyFont="1" applyFill="1" applyBorder="1" applyAlignment="1" applyProtection="1">
      <alignment horizontal="center" vertical="top" wrapText="1"/>
    </xf>
    <xf numFmtId="170" fontId="17" fillId="0" borderId="40" xfId="5" applyNumberFormat="1" applyFont="1" applyFill="1" applyBorder="1" applyAlignment="1" applyProtection="1">
      <alignment horizontal="center" vertical="top" wrapText="1"/>
    </xf>
    <xf numFmtId="169" fontId="17" fillId="0" borderId="100" xfId="5" applyNumberFormat="1" applyFont="1" applyFill="1" applyBorder="1" applyAlignment="1" applyProtection="1">
      <alignment horizontal="center" vertical="top" wrapText="1"/>
    </xf>
    <xf numFmtId="168" fontId="17" fillId="0" borderId="83" xfId="5" applyFont="1" applyFill="1" applyBorder="1" applyAlignment="1" applyProtection="1">
      <alignment horizontal="center" vertical="top" wrapText="1"/>
    </xf>
    <xf numFmtId="169" fontId="17" fillId="0" borderId="64" xfId="5" applyNumberFormat="1" applyFont="1" applyFill="1" applyBorder="1" applyAlignment="1" applyProtection="1">
      <alignment horizontal="center" vertical="top" wrapText="1"/>
    </xf>
    <xf numFmtId="171" fontId="10" fillId="0" borderId="22" xfId="5" applyNumberFormat="1" applyFont="1" applyFill="1" applyBorder="1" applyAlignment="1" applyProtection="1">
      <alignment horizontal="center" vertical="top" wrapText="1"/>
    </xf>
    <xf numFmtId="171" fontId="9" fillId="0" borderId="58" xfId="5" applyNumberFormat="1" applyFont="1" applyFill="1" applyBorder="1" applyAlignment="1" applyProtection="1">
      <alignment horizontal="center" vertical="top" wrapText="1"/>
    </xf>
    <xf numFmtId="169" fontId="1" fillId="0" borderId="22" xfId="5" applyNumberFormat="1" applyFont="1" applyFill="1" applyBorder="1" applyAlignment="1" applyProtection="1">
      <alignment horizontal="center" vertical="top" wrapText="1"/>
    </xf>
    <xf numFmtId="169" fontId="1" fillId="0" borderId="58" xfId="5" applyNumberFormat="1" applyFont="1" applyFill="1" applyBorder="1" applyAlignment="1" applyProtection="1">
      <alignment horizontal="center" vertical="top" wrapText="1"/>
    </xf>
    <xf numFmtId="169" fontId="1" fillId="0" borderId="59" xfId="5" applyNumberFormat="1" applyFont="1" applyFill="1" applyBorder="1" applyAlignment="1" applyProtection="1">
      <alignment horizontal="center" vertical="top" wrapText="1"/>
    </xf>
    <xf numFmtId="169" fontId="17" fillId="0" borderId="63" xfId="5" applyNumberFormat="1" applyFont="1" applyFill="1" applyBorder="1" applyAlignment="1" applyProtection="1">
      <alignment horizontal="center" vertical="top" wrapText="1"/>
    </xf>
    <xf numFmtId="168" fontId="17" fillId="0" borderId="22" xfId="5" applyFont="1" applyFill="1" applyBorder="1" applyAlignment="1" applyProtection="1">
      <alignment horizontal="center" vertical="top" wrapText="1"/>
    </xf>
    <xf numFmtId="169" fontId="17" fillId="0" borderId="24" xfId="5" applyNumberFormat="1" applyFont="1" applyFill="1" applyBorder="1" applyAlignment="1" applyProtection="1">
      <alignment horizontal="center" vertical="top" wrapText="1"/>
    </xf>
    <xf numFmtId="169" fontId="17" fillId="0" borderId="65" xfId="5" applyNumberFormat="1" applyFont="1" applyFill="1" applyBorder="1" applyAlignment="1" applyProtection="1">
      <alignment horizontal="center" vertical="top" wrapText="1"/>
    </xf>
    <xf numFmtId="171" fontId="9" fillId="0" borderId="0" xfId="5" applyNumberFormat="1" applyFont="1" applyFill="1" applyBorder="1" applyAlignment="1" applyProtection="1">
      <alignment horizontal="center" vertical="top" wrapText="1"/>
    </xf>
    <xf numFmtId="171" fontId="10" fillId="0" borderId="59" xfId="5" applyNumberFormat="1" applyFont="1" applyFill="1" applyBorder="1" applyAlignment="1" applyProtection="1">
      <alignment horizontal="center" vertical="top" wrapText="1"/>
    </xf>
    <xf numFmtId="169" fontId="10" fillId="0" borderId="50" xfId="5" applyNumberFormat="1" applyFont="1" applyFill="1" applyBorder="1" applyAlignment="1" applyProtection="1">
      <alignment horizontal="center" vertical="top" wrapText="1"/>
    </xf>
    <xf numFmtId="169" fontId="1" fillId="12" borderId="58" xfId="5" applyNumberFormat="1" applyFont="1" applyFill="1" applyBorder="1" applyAlignment="1" applyProtection="1">
      <alignment horizontal="center" vertical="top" wrapText="1"/>
    </xf>
    <xf numFmtId="169" fontId="1" fillId="12" borderId="0" xfId="5" applyNumberFormat="1" applyFont="1" applyFill="1" applyBorder="1" applyAlignment="1" applyProtection="1">
      <alignment horizontal="center" vertical="top" wrapText="1"/>
    </xf>
    <xf numFmtId="169" fontId="10" fillId="0" borderId="42" xfId="5" applyNumberFormat="1" applyFont="1" applyFill="1" applyBorder="1" applyAlignment="1" applyProtection="1">
      <alignment horizontal="center" vertical="top" wrapText="1"/>
    </xf>
    <xf numFmtId="169" fontId="10" fillId="12" borderId="58" xfId="5" applyNumberFormat="1" applyFont="1" applyFill="1" applyBorder="1" applyAlignment="1" applyProtection="1">
      <alignment horizontal="center" vertical="top" wrapText="1"/>
    </xf>
    <xf numFmtId="169" fontId="10" fillId="12" borderId="0" xfId="5" applyNumberFormat="1" applyFont="1" applyFill="1" applyBorder="1" applyAlignment="1" applyProtection="1">
      <alignment horizontal="center" vertical="top" wrapText="1"/>
    </xf>
    <xf numFmtId="169" fontId="10" fillId="0" borderId="62" xfId="5" applyNumberFormat="1" applyFont="1" applyFill="1" applyBorder="1" applyAlignment="1" applyProtection="1">
      <alignment horizontal="center" vertical="top" wrapText="1"/>
    </xf>
    <xf numFmtId="171" fontId="10" fillId="0" borderId="50" xfId="5" applyNumberFormat="1" applyFont="1" applyFill="1" applyBorder="1" applyAlignment="1" applyProtection="1">
      <alignment horizontal="center" vertical="top" wrapText="1"/>
    </xf>
    <xf numFmtId="171" fontId="10" fillId="12" borderId="58" xfId="5" applyNumberFormat="1" applyFont="1" applyFill="1" applyBorder="1" applyAlignment="1" applyProtection="1">
      <alignment horizontal="center" vertical="top" wrapText="1"/>
    </xf>
    <xf numFmtId="171" fontId="10" fillId="12" borderId="0" xfId="5" applyNumberFormat="1" applyFont="1" applyFill="1" applyBorder="1" applyAlignment="1" applyProtection="1">
      <alignment horizontal="center" vertical="top" wrapText="1"/>
    </xf>
    <xf numFmtId="171" fontId="10" fillId="0" borderId="42" xfId="5" applyNumberFormat="1" applyFont="1" applyFill="1" applyBorder="1" applyAlignment="1" applyProtection="1">
      <alignment horizontal="center" vertical="top" wrapText="1"/>
    </xf>
    <xf numFmtId="43" fontId="10" fillId="0" borderId="22" xfId="3" applyFont="1" applyFill="1" applyBorder="1" applyAlignment="1" applyProtection="1">
      <alignment horizontal="center" vertical="top" wrapText="1"/>
    </xf>
    <xf numFmtId="169" fontId="10" fillId="0" borderId="66" xfId="5" applyNumberFormat="1" applyFont="1" applyFill="1" applyBorder="1" applyAlignment="1" applyProtection="1">
      <alignment horizontal="center" vertical="top" wrapText="1"/>
    </xf>
    <xf numFmtId="44" fontId="1" fillId="0" borderId="50" xfId="1" applyFont="1" applyFill="1" applyBorder="1" applyAlignment="1" applyProtection="1">
      <alignment horizontal="center" vertical="top" wrapText="1"/>
    </xf>
    <xf numFmtId="44" fontId="1" fillId="12" borderId="58" xfId="1" applyFont="1" applyFill="1" applyBorder="1" applyAlignment="1" applyProtection="1">
      <alignment horizontal="center" vertical="top" wrapText="1"/>
    </xf>
    <xf numFmtId="44" fontId="1" fillId="12" borderId="0" xfId="1" applyFont="1" applyFill="1" applyBorder="1" applyAlignment="1" applyProtection="1">
      <alignment horizontal="center" vertical="top" wrapText="1"/>
    </xf>
    <xf numFmtId="44" fontId="1" fillId="0" borderId="62" xfId="1" applyFont="1" applyFill="1" applyBorder="1" applyAlignment="1" applyProtection="1">
      <alignment horizontal="center" vertical="top" wrapText="1"/>
    </xf>
    <xf numFmtId="44" fontId="1" fillId="0" borderId="42" xfId="1" applyFont="1" applyFill="1" applyBorder="1" applyAlignment="1" applyProtection="1">
      <alignment horizontal="center" vertical="top" wrapText="1"/>
    </xf>
    <xf numFmtId="44" fontId="1" fillId="13" borderId="42" xfId="1" applyFont="1" applyFill="1" applyBorder="1" applyAlignment="1" applyProtection="1">
      <alignment horizontal="center" vertical="top" wrapText="1"/>
    </xf>
    <xf numFmtId="44" fontId="1" fillId="3" borderId="58" xfId="1" applyFont="1" applyFill="1" applyBorder="1" applyAlignment="1" applyProtection="1">
      <alignment horizontal="center" vertical="top" wrapText="1"/>
    </xf>
    <xf numFmtId="44" fontId="1" fillId="3" borderId="0" xfId="1" applyFont="1" applyFill="1" applyBorder="1" applyAlignment="1" applyProtection="1">
      <alignment horizontal="center" vertical="top" wrapText="1"/>
    </xf>
    <xf numFmtId="44" fontId="1" fillId="3" borderId="50" xfId="1" applyFont="1" applyFill="1" applyBorder="1" applyAlignment="1" applyProtection="1">
      <alignment horizontal="center" vertical="top" wrapText="1"/>
    </xf>
    <xf numFmtId="44" fontId="1" fillId="3" borderId="42" xfId="1" applyFont="1" applyFill="1" applyBorder="1" applyAlignment="1" applyProtection="1">
      <alignment horizontal="center" vertical="top" wrapText="1"/>
    </xf>
    <xf numFmtId="44" fontId="1" fillId="0" borderId="66" xfId="1" applyFont="1" applyFill="1" applyBorder="1" applyAlignment="1" applyProtection="1">
      <alignment horizontal="center" vertical="top" wrapText="1"/>
    </xf>
    <xf numFmtId="44" fontId="1" fillId="0" borderId="50" xfId="1" applyFont="1" applyFill="1" applyBorder="1" applyAlignment="1" applyProtection="1">
      <alignment horizontal="right" vertical="top" wrapText="1"/>
    </xf>
    <xf numFmtId="44" fontId="1" fillId="0" borderId="62" xfId="1" applyFont="1" applyFill="1" applyBorder="1" applyAlignment="1" applyProtection="1">
      <alignment horizontal="right" vertical="top" wrapText="1"/>
    </xf>
    <xf numFmtId="44" fontId="1" fillId="0" borderId="66" xfId="1" applyFont="1" applyFill="1" applyBorder="1" applyAlignment="1" applyProtection="1">
      <alignment horizontal="right" vertical="top" wrapText="1"/>
    </xf>
    <xf numFmtId="44" fontId="1" fillId="0" borderId="67" xfId="1" applyFont="1" applyFill="1" applyBorder="1" applyAlignment="1" applyProtection="1">
      <alignment horizontal="center" vertical="top" wrapText="1"/>
    </xf>
    <xf numFmtId="44" fontId="10" fillId="5" borderId="69" xfId="1" applyFont="1" applyFill="1" applyBorder="1" applyAlignment="1" applyProtection="1">
      <alignment horizontal="center" vertical="top" wrapText="1"/>
    </xf>
    <xf numFmtId="44" fontId="10" fillId="5" borderId="29" xfId="1" applyFont="1" applyFill="1" applyBorder="1" applyAlignment="1" applyProtection="1">
      <alignment horizontal="center" vertical="top" wrapText="1"/>
    </xf>
    <xf numFmtId="44" fontId="1" fillId="0" borderId="58" xfId="1" applyFont="1" applyFill="1" applyBorder="1" applyAlignment="1" applyProtection="1">
      <alignment horizontal="center" vertical="top" wrapText="1"/>
    </xf>
    <xf numFmtId="44" fontId="1" fillId="0" borderId="0" xfId="1" applyFont="1" applyFill="1" applyBorder="1" applyAlignment="1" applyProtection="1">
      <alignment horizontal="center" vertical="top" wrapText="1"/>
    </xf>
    <xf numFmtId="172" fontId="4" fillId="5" borderId="11" xfId="1" applyNumberFormat="1" applyFont="1" applyFill="1" applyBorder="1" applyAlignment="1" applyProtection="1">
      <alignment horizontal="left" vertical="top" wrapText="1"/>
      <protection locked="0"/>
    </xf>
    <xf numFmtId="172" fontId="4" fillId="5" borderId="1" xfId="1" applyNumberFormat="1" applyFont="1" applyFill="1" applyBorder="1" applyAlignment="1" applyProtection="1">
      <alignment horizontal="left" vertical="top" wrapText="1"/>
      <protection locked="0"/>
    </xf>
    <xf numFmtId="172" fontId="4" fillId="5" borderId="6" xfId="1" applyNumberFormat="1" applyFont="1" applyFill="1" applyBorder="1" applyAlignment="1" applyProtection="1">
      <alignment horizontal="left" vertical="top" wrapText="1"/>
      <protection locked="0"/>
    </xf>
    <xf numFmtId="164" fontId="4" fillId="5" borderId="11" xfId="1" applyNumberFormat="1" applyFont="1" applyFill="1" applyBorder="1" applyAlignment="1" applyProtection="1">
      <alignment horizontal="left" vertical="top" wrapText="1"/>
      <protection locked="0"/>
    </xf>
    <xf numFmtId="165" fontId="4" fillId="5" borderId="1" xfId="1" applyNumberFormat="1" applyFont="1" applyFill="1" applyBorder="1" applyAlignment="1" applyProtection="1">
      <alignment horizontal="left" vertical="top" wrapText="1"/>
      <protection locked="0"/>
    </xf>
    <xf numFmtId="165" fontId="4" fillId="5" borderId="11" xfId="1" applyNumberFormat="1" applyFont="1" applyFill="1" applyBorder="1" applyAlignment="1" applyProtection="1">
      <alignment horizontal="left" vertical="top" wrapText="1"/>
      <protection locked="0"/>
    </xf>
    <xf numFmtId="172" fontId="4" fillId="5" borderId="3" xfId="1" applyNumberFormat="1" applyFont="1" applyFill="1" applyBorder="1" applyAlignment="1" applyProtection="1">
      <alignment horizontal="left" vertical="top" wrapText="1"/>
      <protection locked="0"/>
    </xf>
    <xf numFmtId="0" fontId="21" fillId="0" borderId="0" xfId="0" applyFont="1"/>
    <xf numFmtId="0" fontId="20" fillId="0" borderId="0" xfId="0" applyFont="1"/>
    <xf numFmtId="0" fontId="21" fillId="0" borderId="15" xfId="0" applyFont="1" applyBorder="1" applyAlignment="1">
      <alignment horizontal="center" vertical="top"/>
    </xf>
    <xf numFmtId="0" fontId="21" fillId="0" borderId="26" xfId="0" applyFont="1" applyBorder="1" applyAlignment="1">
      <alignment vertical="top" wrapText="1"/>
    </xf>
    <xf numFmtId="0" fontId="21" fillId="0" borderId="30" xfId="0" applyFont="1" applyBorder="1" applyAlignment="1">
      <alignment horizontal="center" vertical="top"/>
    </xf>
    <xf numFmtId="0" fontId="21" fillId="0" borderId="22" xfId="0" applyFont="1" applyBorder="1" applyAlignment="1">
      <alignment vertical="top" wrapText="1"/>
    </xf>
    <xf numFmtId="0" fontId="21" fillId="0" borderId="108" xfId="0" applyFont="1" applyBorder="1" applyAlignment="1">
      <alignment horizontal="center" vertical="top"/>
    </xf>
    <xf numFmtId="0" fontId="21" fillId="0" borderId="21" xfId="0" applyFont="1" applyBorder="1" applyAlignment="1">
      <alignment vertical="top" wrapText="1"/>
    </xf>
    <xf numFmtId="0" fontId="5" fillId="0" borderId="20" xfId="0" applyFont="1" applyBorder="1" applyAlignment="1">
      <alignment horizontal="left" vertical="top"/>
    </xf>
    <xf numFmtId="0" fontId="19" fillId="7" borderId="26" xfId="0" applyFont="1" applyFill="1" applyBorder="1" applyAlignment="1">
      <alignment horizontal="left" vertical="top"/>
    </xf>
    <xf numFmtId="0" fontId="22" fillId="4" borderId="15" xfId="0" applyFont="1" applyFill="1" applyBorder="1" applyAlignment="1">
      <alignment horizontal="left" vertical="center" wrapText="1"/>
    </xf>
    <xf numFmtId="0" fontId="22" fillId="4" borderId="8" xfId="0" applyFont="1" applyFill="1" applyBorder="1" applyAlignment="1">
      <alignment horizontal="left" vertical="top" wrapText="1"/>
    </xf>
    <xf numFmtId="0" fontId="22" fillId="4" borderId="10" xfId="0" applyFont="1" applyFill="1" applyBorder="1" applyAlignment="1">
      <alignment horizontal="left" vertical="top" wrapText="1"/>
    </xf>
    <xf numFmtId="0" fontId="22" fillId="4" borderId="29" xfId="0" applyFont="1" applyFill="1" applyBorder="1" applyAlignment="1">
      <alignment horizontal="left" vertical="top" wrapText="1"/>
    </xf>
    <xf numFmtId="0" fontId="22" fillId="7" borderId="26" xfId="0" applyFont="1" applyFill="1" applyBorder="1" applyAlignment="1">
      <alignment horizontal="left" vertical="top" wrapText="1"/>
    </xf>
    <xf numFmtId="0" fontId="22" fillId="7" borderId="14" xfId="0" applyFont="1" applyFill="1" applyBorder="1" applyAlignment="1">
      <alignment horizontal="left" vertical="top" wrapText="1"/>
    </xf>
    <xf numFmtId="0" fontId="0" fillId="0" borderId="0" xfId="0" applyAlignment="1">
      <alignment horizontal="left" vertical="top" wrapText="1"/>
    </xf>
    <xf numFmtId="0" fontId="20" fillId="3" borderId="16" xfId="0" applyFont="1" applyFill="1" applyBorder="1" applyAlignment="1">
      <alignment horizontal="left" vertical="center" wrapText="1"/>
    </xf>
    <xf numFmtId="172" fontId="4" fillId="2" borderId="12" xfId="1" applyNumberFormat="1" applyFont="1" applyFill="1" applyBorder="1" applyAlignment="1" applyProtection="1">
      <alignment horizontal="left" vertical="top" wrapText="1"/>
    </xf>
    <xf numFmtId="9" fontId="3" fillId="0" borderId="81" xfId="2" applyFont="1" applyBorder="1" applyAlignment="1" applyProtection="1">
      <alignment horizontal="left" vertical="top"/>
    </xf>
    <xf numFmtId="44" fontId="0" fillId="17" borderId="105" xfId="1" applyFont="1" applyFill="1" applyBorder="1" applyAlignment="1" applyProtection="1">
      <alignment horizontal="left" vertical="top"/>
    </xf>
    <xf numFmtId="44" fontId="0" fillId="17" borderId="13" xfId="1" applyFont="1" applyFill="1" applyBorder="1" applyAlignment="1" applyProtection="1">
      <alignment horizontal="left" vertical="top"/>
    </xf>
    <xf numFmtId="0" fontId="0" fillId="0" borderId="0" xfId="0" applyAlignment="1">
      <alignment horizontal="left" vertical="top"/>
    </xf>
    <xf numFmtId="0" fontId="20" fillId="3" borderId="17" xfId="0" applyFont="1" applyFill="1" applyBorder="1" applyAlignment="1">
      <alignment horizontal="left" vertical="center" wrapText="1"/>
    </xf>
    <xf numFmtId="172" fontId="4" fillId="2" borderId="2" xfId="1" applyNumberFormat="1" applyFont="1" applyFill="1" applyBorder="1" applyAlignment="1" applyProtection="1">
      <alignment horizontal="left" vertical="top" wrapText="1"/>
    </xf>
    <xf numFmtId="9" fontId="3" fillId="0" borderId="73" xfId="2" applyFont="1" applyBorder="1" applyAlignment="1" applyProtection="1">
      <alignment horizontal="left" vertical="top"/>
    </xf>
    <xf numFmtId="44" fontId="0" fillId="17" borderId="24" xfId="1" applyFont="1" applyFill="1" applyBorder="1" applyAlignment="1" applyProtection="1">
      <alignment horizontal="left" vertical="top"/>
    </xf>
    <xf numFmtId="44" fontId="0" fillId="17" borderId="5" xfId="1" applyFont="1" applyFill="1" applyBorder="1" applyAlignment="1" applyProtection="1">
      <alignment horizontal="left" vertical="top"/>
    </xf>
    <xf numFmtId="0" fontId="20" fillId="3" borderId="18" xfId="0" applyFont="1" applyFill="1" applyBorder="1" applyAlignment="1">
      <alignment horizontal="left" vertical="center" wrapText="1"/>
    </xf>
    <xf numFmtId="172" fontId="4" fillId="2" borderId="7" xfId="1" applyNumberFormat="1" applyFont="1" applyFill="1" applyBorder="1" applyAlignment="1" applyProtection="1">
      <alignment horizontal="left" vertical="top" wrapText="1"/>
    </xf>
    <xf numFmtId="172" fontId="4" fillId="2" borderId="4" xfId="1" applyNumberFormat="1" applyFont="1" applyFill="1" applyBorder="1" applyAlignment="1" applyProtection="1">
      <alignment horizontal="left" vertical="top" wrapText="1"/>
    </xf>
    <xf numFmtId="9" fontId="3" fillId="0" borderId="77" xfId="2" applyFont="1" applyBorder="1" applyAlignment="1" applyProtection="1">
      <alignment horizontal="left" vertical="top"/>
    </xf>
    <xf numFmtId="0" fontId="22" fillId="3" borderId="15" xfId="0" applyFont="1" applyFill="1" applyBorder="1" applyAlignment="1">
      <alignment horizontal="left" vertical="center"/>
    </xf>
    <xf numFmtId="172" fontId="2" fillId="6" borderId="8" xfId="0" applyNumberFormat="1" applyFont="1" applyFill="1" applyBorder="1" applyAlignment="1">
      <alignment horizontal="left" vertical="top"/>
    </xf>
    <xf numFmtId="172" fontId="2" fillId="7" borderId="10" xfId="1" applyNumberFormat="1" applyFont="1" applyFill="1" applyBorder="1" applyAlignment="1" applyProtection="1">
      <alignment horizontal="left" vertical="top"/>
    </xf>
    <xf numFmtId="172" fontId="2" fillId="6" borderId="19" xfId="0" applyNumberFormat="1" applyFont="1" applyFill="1" applyBorder="1" applyAlignment="1">
      <alignment horizontal="left" vertical="top"/>
    </xf>
    <xf numFmtId="172" fontId="2" fillId="7" borderId="9" xfId="1" applyNumberFormat="1" applyFont="1" applyFill="1" applyBorder="1" applyAlignment="1" applyProtection="1">
      <alignment horizontal="left" vertical="top"/>
    </xf>
    <xf numFmtId="9" fontId="2" fillId="0" borderId="102" xfId="2" applyFont="1" applyBorder="1" applyAlignment="1" applyProtection="1">
      <alignment horizontal="left" vertical="top"/>
    </xf>
    <xf numFmtId="165" fontId="18" fillId="6" borderId="104" xfId="1" applyNumberFormat="1" applyFont="1" applyFill="1" applyBorder="1" applyAlignment="1" applyProtection="1">
      <alignment horizontal="left" vertical="top"/>
    </xf>
    <xf numFmtId="165" fontId="18" fillId="7" borderId="103" xfId="1" applyNumberFormat="1" applyFont="1" applyFill="1" applyBorder="1" applyAlignment="1" applyProtection="1">
      <alignment horizontal="left" vertical="top"/>
    </xf>
    <xf numFmtId="0" fontId="21" fillId="0" borderId="0" xfId="0" applyFont="1" applyAlignment="1">
      <alignment vertical="center"/>
    </xf>
    <xf numFmtId="0" fontId="22" fillId="0" borderId="0" xfId="0" applyFont="1" applyAlignment="1">
      <alignment vertical="center"/>
    </xf>
    <xf numFmtId="0" fontId="19" fillId="7" borderId="20" xfId="0" applyFont="1" applyFill="1" applyBorder="1" applyAlignment="1">
      <alignment horizontal="left" vertical="top"/>
    </xf>
    <xf numFmtId="0" fontId="22" fillId="4" borderId="14" xfId="0" applyFont="1" applyFill="1" applyBorder="1" applyAlignment="1">
      <alignment horizontal="left" vertical="top" wrapText="1"/>
    </xf>
    <xf numFmtId="44" fontId="22" fillId="7" borderId="26" xfId="1" applyFont="1" applyFill="1" applyBorder="1" applyAlignment="1" applyProtection="1">
      <alignment horizontal="left" vertical="top" wrapText="1"/>
    </xf>
    <xf numFmtId="44" fontId="22" fillId="7" borderId="14" xfId="1" applyFont="1" applyFill="1" applyBorder="1" applyAlignment="1" applyProtection="1">
      <alignment horizontal="left" vertical="top" wrapText="1"/>
    </xf>
    <xf numFmtId="165" fontId="4" fillId="2" borderId="12" xfId="1" applyNumberFormat="1" applyFont="1" applyFill="1" applyBorder="1" applyAlignment="1" applyProtection="1">
      <alignment horizontal="left" vertical="top" wrapText="1"/>
    </xf>
    <xf numFmtId="9" fontId="3" fillId="0" borderId="13" xfId="2" applyFont="1" applyBorder="1" applyAlignment="1" applyProtection="1">
      <alignment horizontal="left" vertical="top"/>
    </xf>
    <xf numFmtId="165" fontId="4" fillId="2" borderId="2" xfId="1" applyNumberFormat="1" applyFont="1" applyFill="1" applyBorder="1" applyAlignment="1" applyProtection="1">
      <alignment horizontal="left" vertical="top" wrapText="1"/>
    </xf>
    <xf numFmtId="9" fontId="3" fillId="0" borderId="5" xfId="2" applyFont="1" applyBorder="1" applyAlignment="1" applyProtection="1">
      <alignment horizontal="left" vertical="top"/>
    </xf>
    <xf numFmtId="0" fontId="2" fillId="6" borderId="8" xfId="0" applyFont="1" applyFill="1" applyBorder="1" applyAlignment="1">
      <alignment horizontal="left" vertical="top"/>
    </xf>
    <xf numFmtId="44" fontId="2" fillId="7" borderId="10" xfId="1" applyFont="1" applyFill="1" applyBorder="1" applyAlignment="1" applyProtection="1">
      <alignment horizontal="left" vertical="top"/>
    </xf>
    <xf numFmtId="44" fontId="2" fillId="6" borderId="19" xfId="0" applyNumberFormat="1" applyFont="1" applyFill="1" applyBorder="1" applyAlignment="1">
      <alignment horizontal="left" vertical="top"/>
    </xf>
    <xf numFmtId="44" fontId="2" fillId="7" borderId="9" xfId="1" applyFont="1" applyFill="1" applyBorder="1" applyAlignment="1" applyProtection="1">
      <alignment horizontal="left" vertical="top"/>
    </xf>
    <xf numFmtId="9" fontId="2" fillId="0" borderId="10" xfId="0" applyNumberFormat="1" applyFont="1" applyBorder="1" applyAlignment="1">
      <alignment horizontal="left" vertical="top"/>
    </xf>
    <xf numFmtId="44" fontId="18" fillId="6" borderId="104" xfId="1" applyFont="1" applyFill="1" applyBorder="1" applyAlignment="1" applyProtection="1">
      <alignment horizontal="left" vertical="top"/>
    </xf>
    <xf numFmtId="44" fontId="18" fillId="7" borderId="103" xfId="1" applyFont="1" applyFill="1" applyBorder="1" applyAlignment="1" applyProtection="1">
      <alignment horizontal="left" vertical="top"/>
    </xf>
    <xf numFmtId="0" fontId="22" fillId="0" borderId="15" xfId="0" applyFont="1" applyBorder="1" applyAlignment="1">
      <alignment vertical="center"/>
    </xf>
    <xf numFmtId="0" fontId="22" fillId="0" borderId="30" xfId="0" applyFont="1" applyBorder="1" applyAlignment="1">
      <alignmen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23" fillId="0" borderId="25" xfId="0" applyFont="1" applyBorder="1" applyAlignment="1">
      <alignment horizontal="left" vertical="center"/>
    </xf>
    <xf numFmtId="0" fontId="0" fillId="0" borderId="0" xfId="0" applyAlignment="1">
      <alignment vertical="top"/>
    </xf>
    <xf numFmtId="0" fontId="10" fillId="11" borderId="31" xfId="4" applyFont="1" applyFill="1" applyBorder="1" applyAlignment="1">
      <alignment horizontal="center" vertical="top" wrapText="1"/>
    </xf>
    <xf numFmtId="0" fontId="10" fillId="11" borderId="46" xfId="4" applyFont="1" applyFill="1" applyBorder="1" applyAlignment="1">
      <alignment horizontal="center" vertical="top" wrapText="1"/>
    </xf>
    <xf numFmtId="0" fontId="10" fillId="11" borderId="48" xfId="4" applyFont="1" applyFill="1" applyBorder="1" applyAlignment="1">
      <alignment horizontal="center" vertical="top" wrapText="1"/>
    </xf>
    <xf numFmtId="0" fontId="10" fillId="11" borderId="36" xfId="4" applyFont="1" applyFill="1" applyBorder="1" applyAlignment="1">
      <alignment horizontal="center" vertical="top" wrapText="1"/>
    </xf>
    <xf numFmtId="0" fontId="10" fillId="11" borderId="85" xfId="4" applyFont="1" applyFill="1" applyBorder="1" applyAlignment="1">
      <alignment horizontal="center" vertical="top" wrapText="1"/>
    </xf>
    <xf numFmtId="0" fontId="10" fillId="11" borderId="38" xfId="4" applyFont="1" applyFill="1" applyBorder="1" applyAlignment="1">
      <alignment horizontal="center" vertical="top" wrapText="1"/>
    </xf>
    <xf numFmtId="0" fontId="10" fillId="11" borderId="39" xfId="4" applyFont="1" applyFill="1" applyBorder="1" applyAlignment="1">
      <alignment horizontal="center" vertical="top" wrapText="1"/>
    </xf>
    <xf numFmtId="0" fontId="10" fillId="11" borderId="56" xfId="4" applyFont="1" applyFill="1" applyBorder="1" applyAlignment="1">
      <alignment horizontal="center" vertical="top" wrapText="1"/>
    </xf>
    <xf numFmtId="0" fontId="1" fillId="11" borderId="50" xfId="4" applyFill="1" applyBorder="1" applyAlignment="1">
      <alignment horizontal="center" vertical="top" wrapText="1"/>
    </xf>
    <xf numFmtId="0" fontId="1" fillId="11" borderId="40" xfId="4" applyFill="1" applyBorder="1" applyAlignment="1">
      <alignment horizontal="center" vertical="top" wrapText="1"/>
    </xf>
    <xf numFmtId="0" fontId="1" fillId="11" borderId="86" xfId="4" applyFill="1" applyBorder="1" applyAlignment="1">
      <alignment horizontal="center" vertical="top" wrapText="1"/>
    </xf>
    <xf numFmtId="0" fontId="1" fillId="11" borderId="41" xfId="4" applyFill="1" applyBorder="1" applyAlignment="1">
      <alignment horizontal="center" vertical="top" wrapText="1"/>
    </xf>
    <xf numFmtId="0" fontId="1" fillId="11" borderId="42" xfId="4" applyFill="1" applyBorder="1" applyAlignment="1">
      <alignment horizontal="center" vertical="top" wrapText="1"/>
    </xf>
    <xf numFmtId="0" fontId="11" fillId="11" borderId="50" xfId="4" applyFont="1" applyFill="1" applyBorder="1" applyAlignment="1">
      <alignment horizontal="center" vertical="top" wrapText="1"/>
    </xf>
    <xf numFmtId="0" fontId="11" fillId="11" borderId="40" xfId="4" applyFont="1" applyFill="1" applyBorder="1" applyAlignment="1">
      <alignment horizontal="center" vertical="top" wrapText="1"/>
    </xf>
    <xf numFmtId="0" fontId="11" fillId="11" borderId="86" xfId="4" applyFont="1" applyFill="1" applyBorder="1" applyAlignment="1">
      <alignment horizontal="center" vertical="top" wrapText="1"/>
    </xf>
    <xf numFmtId="0" fontId="11" fillId="11" borderId="41" xfId="4" applyFont="1" applyFill="1" applyBorder="1" applyAlignment="1">
      <alignment horizontal="center" vertical="top" wrapText="1"/>
    </xf>
    <xf numFmtId="0" fontId="11" fillId="11" borderId="42" xfId="4" applyFont="1" applyFill="1" applyBorder="1" applyAlignment="1">
      <alignment horizontal="center" vertical="top" wrapText="1"/>
    </xf>
    <xf numFmtId="0" fontId="10" fillId="11" borderId="84" xfId="4" applyFont="1" applyFill="1" applyBorder="1" applyAlignment="1">
      <alignment horizontal="center" vertical="top" wrapText="1"/>
    </xf>
    <xf numFmtId="0" fontId="1" fillId="11" borderId="21" xfId="4" applyFill="1" applyBorder="1" applyAlignment="1">
      <alignment horizontal="center" vertical="top" wrapText="1"/>
    </xf>
    <xf numFmtId="0" fontId="1" fillId="11" borderId="43" xfId="4" applyFill="1" applyBorder="1" applyAlignment="1">
      <alignment horizontal="center" vertical="top" wrapText="1"/>
    </xf>
    <xf numFmtId="0" fontId="1" fillId="11" borderId="91" xfId="4" applyFill="1" applyBorder="1" applyAlignment="1">
      <alignment horizontal="center" vertical="top" wrapText="1"/>
    </xf>
    <xf numFmtId="0" fontId="1" fillId="11" borderId="44" xfId="4" applyFill="1" applyBorder="1" applyAlignment="1">
      <alignment horizontal="center" vertical="top" wrapText="1"/>
    </xf>
    <xf numFmtId="0" fontId="1" fillId="11" borderId="45" xfId="4" applyFill="1" applyBorder="1" applyAlignment="1">
      <alignment horizontal="center" vertical="top" wrapText="1"/>
    </xf>
    <xf numFmtId="0" fontId="1" fillId="0" borderId="46" xfId="4" applyBorder="1" applyAlignment="1">
      <alignment vertical="top" wrapText="1"/>
    </xf>
    <xf numFmtId="167" fontId="1" fillId="0" borderId="85" xfId="4" applyNumberFormat="1" applyBorder="1" applyAlignment="1">
      <alignment horizontal="left" vertical="top" wrapText="1"/>
    </xf>
    <xf numFmtId="167" fontId="1" fillId="0" borderId="96" xfId="4" applyNumberFormat="1" applyBorder="1" applyAlignment="1">
      <alignment horizontal="left" vertical="top" wrapText="1"/>
    </xf>
    <xf numFmtId="169" fontId="1" fillId="0" borderId="47" xfId="4" applyNumberFormat="1" applyBorder="1" applyAlignment="1">
      <alignment horizontal="left" vertical="top" wrapText="1"/>
    </xf>
    <xf numFmtId="0" fontId="1" fillId="0" borderId="56" xfId="4" applyBorder="1" applyAlignment="1">
      <alignment horizontal="left" vertical="top" wrapText="1"/>
    </xf>
    <xf numFmtId="167" fontId="1" fillId="0" borderId="86" xfId="4" applyNumberFormat="1" applyBorder="1" applyAlignment="1">
      <alignment horizontal="left" vertical="top" wrapText="1"/>
    </xf>
    <xf numFmtId="167" fontId="1" fillId="0" borderId="97" xfId="4" applyNumberFormat="1" applyBorder="1" applyAlignment="1">
      <alignment horizontal="left" vertical="top" wrapText="1"/>
    </xf>
    <xf numFmtId="169" fontId="1" fillId="7" borderId="50" xfId="4" applyNumberFormat="1" applyFill="1" applyBorder="1" applyAlignment="1">
      <alignment horizontal="center" vertical="top" wrapText="1"/>
    </xf>
    <xf numFmtId="169" fontId="1" fillId="0" borderId="40" xfId="4" applyNumberFormat="1" applyBorder="1" applyAlignment="1">
      <alignment horizontal="center" vertical="top" wrapText="1"/>
    </xf>
    <xf numFmtId="169" fontId="1" fillId="0" borderId="50" xfId="4" applyNumberFormat="1" applyBorder="1" applyAlignment="1">
      <alignment horizontal="center" vertical="top" wrapText="1"/>
    </xf>
    <xf numFmtId="169" fontId="1" fillId="0" borderId="49" xfId="4" applyNumberFormat="1" applyBorder="1" applyAlignment="1">
      <alignment horizontal="left" vertical="top" wrapText="1"/>
    </xf>
    <xf numFmtId="169" fontId="1" fillId="0" borderId="42" xfId="4" applyNumberFormat="1" applyBorder="1" applyAlignment="1">
      <alignment horizontal="center" vertical="top" wrapText="1"/>
    </xf>
    <xf numFmtId="0" fontId="1" fillId="8" borderId="51" xfId="4" applyFill="1" applyBorder="1" applyAlignment="1">
      <alignment vertical="top" wrapText="1"/>
    </xf>
    <xf numFmtId="0" fontId="1" fillId="8" borderId="87" xfId="4" applyFill="1" applyBorder="1" applyAlignment="1">
      <alignment horizontal="left" vertical="top" wrapText="1"/>
    </xf>
    <xf numFmtId="0" fontId="1" fillId="8" borderId="98" xfId="4" applyFill="1" applyBorder="1" applyAlignment="1">
      <alignment horizontal="left" vertical="top" wrapText="1"/>
    </xf>
    <xf numFmtId="169" fontId="1" fillId="0" borderId="52" xfId="4" applyNumberFormat="1" applyBorder="1" applyAlignment="1">
      <alignment horizontal="left" vertical="top" wrapText="1"/>
    </xf>
    <xf numFmtId="0" fontId="1" fillId="8" borderId="56" xfId="4" applyFill="1" applyBorder="1" applyAlignment="1">
      <alignment vertical="top" wrapText="1"/>
    </xf>
    <xf numFmtId="0" fontId="1" fillId="8" borderId="70" xfId="4" applyFill="1" applyBorder="1" applyAlignment="1">
      <alignment horizontal="left" vertical="top" wrapText="1"/>
    </xf>
    <xf numFmtId="0" fontId="1" fillId="8" borderId="0" xfId="4" applyFill="1" applyAlignment="1">
      <alignment horizontal="left" vertical="top" wrapText="1"/>
    </xf>
    <xf numFmtId="169" fontId="1" fillId="0" borderId="57" xfId="4" applyNumberFormat="1" applyBorder="1" applyAlignment="1">
      <alignment horizontal="left" vertical="top" wrapText="1"/>
    </xf>
    <xf numFmtId="0" fontId="1" fillId="8" borderId="86" xfId="4" applyFill="1" applyBorder="1" applyAlignment="1">
      <alignment horizontal="left" vertical="top" wrapText="1"/>
    </xf>
    <xf numFmtId="10" fontId="16" fillId="0" borderId="49" xfId="0" applyNumberFormat="1" applyFont="1" applyBorder="1" applyAlignment="1">
      <alignment horizontal="center" vertical="top" wrapText="1"/>
    </xf>
    <xf numFmtId="10" fontId="16" fillId="0" borderId="90" xfId="0" applyNumberFormat="1" applyFont="1" applyBorder="1" applyAlignment="1">
      <alignment horizontal="center" vertical="top" wrapText="1"/>
    </xf>
    <xf numFmtId="0" fontId="1" fillId="0" borderId="56" xfId="4" applyBorder="1" applyAlignment="1">
      <alignment vertical="top" wrapText="1"/>
    </xf>
    <xf numFmtId="0" fontId="1" fillId="0" borderId="60" xfId="4" applyBorder="1" applyAlignment="1">
      <alignment vertical="top" wrapText="1"/>
    </xf>
    <xf numFmtId="9" fontId="1" fillId="0" borderId="86" xfId="4" applyNumberFormat="1" applyBorder="1" applyAlignment="1">
      <alignment horizontal="left" vertical="top" wrapText="1"/>
    </xf>
    <xf numFmtId="0" fontId="1" fillId="0" borderId="17" xfId="4" applyBorder="1" applyAlignment="1">
      <alignment vertical="top" wrapText="1"/>
    </xf>
    <xf numFmtId="0" fontId="10" fillId="8" borderId="30" xfId="4" applyFont="1" applyFill="1" applyBorder="1" applyAlignment="1">
      <alignment vertical="top" wrapText="1"/>
    </xf>
    <xf numFmtId="0" fontId="10" fillId="8" borderId="70" xfId="4" applyFont="1" applyFill="1" applyBorder="1" applyAlignment="1">
      <alignment horizontal="left" vertical="top" wrapText="1"/>
    </xf>
    <xf numFmtId="0" fontId="10" fillId="8" borderId="0" xfId="4" applyFont="1" applyFill="1" applyAlignment="1">
      <alignment horizontal="left" vertical="top" wrapText="1"/>
    </xf>
    <xf numFmtId="171" fontId="10" fillId="0" borderId="57" xfId="4" applyNumberFormat="1" applyFont="1" applyBorder="1" applyAlignment="1">
      <alignment horizontal="left" vertical="top" wrapText="1"/>
    </xf>
    <xf numFmtId="0" fontId="10" fillId="8" borderId="56" xfId="4" applyFont="1" applyFill="1" applyBorder="1" applyAlignment="1">
      <alignment vertical="top" wrapText="1"/>
    </xf>
    <xf numFmtId="0" fontId="1" fillId="8" borderId="97" xfId="4" applyFill="1" applyBorder="1" applyAlignment="1">
      <alignment horizontal="left" vertical="top" wrapText="1"/>
    </xf>
    <xf numFmtId="0" fontId="8" fillId="7" borderId="30" xfId="4" applyFont="1" applyFill="1" applyBorder="1" applyAlignment="1">
      <alignment vertical="top" wrapText="1"/>
    </xf>
    <xf numFmtId="0" fontId="1" fillId="8" borderId="88" xfId="4" applyFill="1" applyBorder="1" applyAlignment="1">
      <alignment horizontal="left" vertical="top" wrapText="1"/>
    </xf>
    <xf numFmtId="167" fontId="1" fillId="0" borderId="0" xfId="4" applyNumberFormat="1" applyAlignment="1">
      <alignment horizontal="left" vertical="top" wrapText="1"/>
    </xf>
    <xf numFmtId="39" fontId="10" fillId="7" borderId="22" xfId="5" applyNumberFormat="1" applyFont="1" applyFill="1" applyBorder="1" applyAlignment="1" applyProtection="1">
      <alignment horizontal="right" vertical="top" wrapText="1"/>
    </xf>
    <xf numFmtId="169" fontId="10" fillId="0" borderId="57" xfId="4" applyNumberFormat="1" applyFont="1" applyBorder="1" applyAlignment="1">
      <alignment horizontal="left" vertical="top" wrapText="1"/>
    </xf>
    <xf numFmtId="167" fontId="1" fillId="8" borderId="86" xfId="4" applyNumberFormat="1" applyFill="1" applyBorder="1" applyAlignment="1">
      <alignment horizontal="left" vertical="top" wrapText="1"/>
    </xf>
    <xf numFmtId="167" fontId="1" fillId="8" borderId="97" xfId="4" applyNumberFormat="1" applyFill="1" applyBorder="1" applyAlignment="1">
      <alignment horizontal="left" vertical="top" wrapText="1"/>
    </xf>
    <xf numFmtId="0" fontId="10" fillId="8" borderId="51" xfId="4" applyFont="1" applyFill="1" applyBorder="1" applyAlignment="1">
      <alignment vertical="top" wrapText="1"/>
    </xf>
    <xf numFmtId="0" fontId="10" fillId="8" borderId="97" xfId="4" applyFont="1" applyFill="1" applyBorder="1" applyAlignment="1">
      <alignment horizontal="left" vertical="top" wrapText="1"/>
    </xf>
    <xf numFmtId="169" fontId="10" fillId="0" borderId="49" xfId="4" applyNumberFormat="1" applyFont="1" applyBorder="1" applyAlignment="1">
      <alignment horizontal="left" vertical="top" wrapText="1"/>
    </xf>
    <xf numFmtId="44" fontId="1" fillId="0" borderId="49" xfId="1" applyBorder="1" applyAlignment="1" applyProtection="1">
      <alignment horizontal="left" vertical="top" wrapText="1"/>
    </xf>
    <xf numFmtId="0" fontId="1" fillId="16" borderId="56" xfId="4" applyFill="1" applyBorder="1" applyAlignment="1">
      <alignment vertical="top" wrapText="1"/>
    </xf>
    <xf numFmtId="0" fontId="1" fillId="16" borderId="86" xfId="4" applyFill="1" applyBorder="1" applyAlignment="1">
      <alignment horizontal="left" vertical="top" wrapText="1"/>
    </xf>
    <xf numFmtId="0" fontId="1" fillId="16" borderId="97" xfId="4" applyFill="1" applyBorder="1" applyAlignment="1">
      <alignment horizontal="left" vertical="top" wrapText="1"/>
    </xf>
    <xf numFmtId="44" fontId="0" fillId="3" borderId="22" xfId="1" applyFont="1" applyFill="1" applyBorder="1" applyAlignment="1" applyProtection="1">
      <alignment vertical="top"/>
    </xf>
    <xf numFmtId="44" fontId="1" fillId="3" borderId="49" xfId="1" applyFill="1" applyBorder="1" applyAlignment="1" applyProtection="1">
      <alignment horizontal="left" vertical="top" wrapText="1"/>
    </xf>
    <xf numFmtId="0" fontId="1" fillId="0" borderId="86" xfId="4" applyBorder="1" applyAlignment="1">
      <alignment horizontal="left" vertical="top" wrapText="1"/>
    </xf>
    <xf numFmtId="0" fontId="0" fillId="0" borderId="56" xfId="4" applyFont="1" applyBorder="1" applyAlignment="1">
      <alignment vertical="top" wrapText="1"/>
    </xf>
    <xf numFmtId="0" fontId="1" fillId="0" borderId="97" xfId="4" applyBorder="1" applyAlignment="1">
      <alignment horizontal="left" vertical="top" wrapText="1"/>
    </xf>
    <xf numFmtId="0" fontId="1" fillId="0" borderId="88" xfId="4" applyBorder="1" applyAlignment="1">
      <alignment horizontal="left" vertical="top" wrapText="1"/>
    </xf>
    <xf numFmtId="0" fontId="1" fillId="0" borderId="99" xfId="4" applyBorder="1" applyAlignment="1">
      <alignment horizontal="left" vertical="top" wrapText="1"/>
    </xf>
    <xf numFmtId="44" fontId="1" fillId="0" borderId="61" xfId="1" applyFill="1" applyBorder="1" applyAlignment="1" applyProtection="1">
      <alignment horizontal="left" vertical="top" wrapText="1"/>
    </xf>
    <xf numFmtId="0" fontId="10" fillId="5" borderId="15" xfId="4" applyFont="1" applyFill="1" applyBorder="1" applyAlignment="1">
      <alignment vertical="top" wrapText="1"/>
    </xf>
    <xf numFmtId="0" fontId="10" fillId="5" borderId="89" xfId="4" applyFont="1" applyFill="1" applyBorder="1" applyAlignment="1">
      <alignment horizontal="left" vertical="top" wrapText="1"/>
    </xf>
    <xf numFmtId="0" fontId="10" fillId="5" borderId="29" xfId="4" applyFont="1" applyFill="1" applyBorder="1" applyAlignment="1">
      <alignment horizontal="left" vertical="top" wrapText="1"/>
    </xf>
    <xf numFmtId="44" fontId="10" fillId="5" borderId="26" xfId="1" applyFont="1" applyFill="1" applyBorder="1" applyAlignment="1" applyProtection="1">
      <alignment horizontal="center" vertical="top" wrapText="1"/>
    </xf>
    <xf numFmtId="44" fontId="10" fillId="5" borderId="68" xfId="1" applyFont="1" applyFill="1" applyBorder="1" applyAlignment="1" applyProtection="1">
      <alignment horizontal="left" vertical="top" wrapText="1"/>
    </xf>
    <xf numFmtId="0" fontId="14" fillId="14" borderId="27" xfId="7" applyFont="1" applyFill="1" applyBorder="1" applyAlignment="1">
      <alignment vertical="top" wrapText="1"/>
    </xf>
    <xf numFmtId="0" fontId="14" fillId="14" borderId="0" xfId="7" applyFont="1" applyFill="1" applyAlignment="1">
      <alignment vertical="top" wrapText="1"/>
    </xf>
    <xf numFmtId="0" fontId="14" fillId="14" borderId="28" xfId="7" applyFont="1" applyFill="1" applyBorder="1" applyAlignment="1">
      <alignment vertical="top" wrapText="1"/>
    </xf>
    <xf numFmtId="0" fontId="14" fillId="14" borderId="28" xfId="7" applyFont="1" applyFill="1" applyBorder="1" applyAlignment="1">
      <alignment horizontal="center" vertical="top" wrapText="1"/>
    </xf>
    <xf numFmtId="0" fontId="14" fillId="14" borderId="71" xfId="7" applyFont="1" applyFill="1" applyBorder="1" applyAlignment="1">
      <alignment horizontal="center" vertical="top" wrapText="1"/>
    </xf>
    <xf numFmtId="0" fontId="15" fillId="15" borderId="75" xfId="7" applyFont="1" applyFill="1" applyBorder="1" applyAlignment="1">
      <alignment vertical="top" wrapText="1"/>
    </xf>
    <xf numFmtId="0" fontId="15" fillId="15" borderId="76" xfId="7" applyFont="1" applyFill="1" applyBorder="1" applyAlignment="1">
      <alignment vertical="top" wrapText="1"/>
    </xf>
    <xf numFmtId="0" fontId="15" fillId="15" borderId="77" xfId="7" applyFont="1" applyFill="1" applyBorder="1" applyAlignment="1">
      <alignment vertical="top" wrapText="1"/>
    </xf>
    <xf numFmtId="0" fontId="15" fillId="15" borderId="78" xfId="7" applyFont="1" applyFill="1" applyBorder="1" applyAlignment="1">
      <alignment vertical="top" wrapText="1"/>
    </xf>
    <xf numFmtId="0" fontId="0" fillId="8" borderId="72" xfId="0" applyFill="1" applyBorder="1" applyAlignment="1">
      <alignment horizontal="center" vertical="top" wrapText="1"/>
    </xf>
    <xf numFmtId="0" fontId="0" fillId="8" borderId="73" xfId="0" applyFill="1" applyBorder="1" applyAlignment="1">
      <alignment horizontal="center" vertical="top" wrapText="1"/>
    </xf>
    <xf numFmtId="0" fontId="0" fillId="8" borderId="74" xfId="0" applyFill="1" applyBorder="1" applyAlignment="1">
      <alignment horizontal="center" vertical="top" wrapText="1"/>
    </xf>
    <xf numFmtId="0" fontId="15" fillId="15" borderId="79" xfId="7" applyFont="1" applyFill="1" applyBorder="1" applyAlignment="1">
      <alignment horizontal="center" vertical="top" wrapText="1"/>
    </xf>
    <xf numFmtId="0" fontId="15" fillId="15" borderId="77" xfId="7" applyFont="1" applyFill="1" applyBorder="1" applyAlignment="1">
      <alignment horizontal="center" vertical="top" wrapText="1"/>
    </xf>
    <xf numFmtId="0" fontId="15" fillId="15" borderId="78" xfId="7" applyFont="1" applyFill="1" applyBorder="1" applyAlignment="1">
      <alignment horizontal="center" vertical="top" wrapText="1"/>
    </xf>
    <xf numFmtId="0" fontId="15" fillId="15" borderId="80" xfId="7" applyFont="1" applyFill="1" applyBorder="1" applyAlignment="1">
      <alignment horizontal="center" vertical="top" wrapText="1"/>
    </xf>
    <xf numFmtId="0" fontId="15" fillId="15" borderId="81" xfId="7" applyFont="1" applyFill="1" applyBorder="1" applyAlignment="1">
      <alignment horizontal="center" vertical="top" wrapText="1"/>
    </xf>
    <xf numFmtId="0" fontId="15" fillId="15" borderId="82" xfId="7" applyFont="1" applyFill="1" applyBorder="1" applyAlignment="1">
      <alignment horizontal="center" vertical="top" wrapText="1"/>
    </xf>
    <xf numFmtId="166" fontId="10" fillId="11" borderId="37" xfId="4" applyNumberFormat="1" applyFont="1" applyFill="1" applyBorder="1" applyAlignment="1">
      <alignment horizontal="center" vertical="top" wrapText="1"/>
    </xf>
    <xf numFmtId="0" fontId="10" fillId="9" borderId="15" xfId="0" applyFont="1" applyFill="1" applyBorder="1" applyAlignment="1">
      <alignment horizontal="center" vertical="top" wrapText="1"/>
    </xf>
    <xf numFmtId="0" fontId="10" fillId="9" borderId="29" xfId="0" applyFont="1" applyFill="1" applyBorder="1" applyAlignment="1">
      <alignment horizontal="center" vertical="top" wrapText="1"/>
    </xf>
    <xf numFmtId="0" fontId="10" fillId="9" borderId="14" xfId="0" applyFont="1" applyFill="1" applyBorder="1" applyAlignment="1">
      <alignment horizontal="center" vertical="top" wrapText="1"/>
    </xf>
    <xf numFmtId="17" fontId="10" fillId="10" borderId="15" xfId="0" applyNumberFormat="1" applyFont="1" applyFill="1" applyBorder="1" applyAlignment="1">
      <alignment horizontal="center" vertical="top" wrapText="1"/>
    </xf>
    <xf numFmtId="0" fontId="10" fillId="10" borderId="29" xfId="0" applyFont="1" applyFill="1" applyBorder="1" applyAlignment="1">
      <alignment horizontal="center" vertical="top" wrapText="1"/>
    </xf>
    <xf numFmtId="0" fontId="10" fillId="10" borderId="14" xfId="0" applyFont="1" applyFill="1" applyBorder="1" applyAlignment="1">
      <alignment horizontal="center" vertical="top" wrapText="1"/>
    </xf>
    <xf numFmtId="0" fontId="10" fillId="11" borderId="32" xfId="4" applyFont="1" applyFill="1" applyBorder="1" applyAlignment="1">
      <alignment horizontal="center" vertical="top" wrapText="1"/>
    </xf>
    <xf numFmtId="0" fontId="10" fillId="11" borderId="33" xfId="4" applyFont="1" applyFill="1" applyBorder="1" applyAlignment="1">
      <alignment horizontal="center" vertical="top" wrapText="1"/>
    </xf>
    <xf numFmtId="0" fontId="10" fillId="11" borderId="101" xfId="4" applyFont="1" applyFill="1" applyBorder="1" applyAlignment="1">
      <alignment horizontal="center" vertical="top" wrapText="1"/>
    </xf>
    <xf numFmtId="0" fontId="10" fillId="11" borderId="34" xfId="4" applyFont="1" applyFill="1" applyBorder="1" applyAlignment="1">
      <alignment horizontal="center" vertical="top" wrapText="1"/>
    </xf>
    <xf numFmtId="0" fontId="10" fillId="11" borderId="92" xfId="4" applyFont="1" applyFill="1" applyBorder="1" applyAlignment="1">
      <alignment horizontal="center" vertical="top" wrapText="1"/>
    </xf>
    <xf numFmtId="0" fontId="10" fillId="11" borderId="35" xfId="4" applyFont="1" applyFill="1" applyBorder="1" applyAlignment="1">
      <alignment horizontal="center" vertical="top" wrapText="1"/>
    </xf>
    <xf numFmtId="166" fontId="10" fillId="11" borderId="93" xfId="4" applyNumberFormat="1" applyFont="1" applyFill="1" applyBorder="1" applyAlignment="1">
      <alignment horizontal="center" vertical="top" wrapText="1"/>
    </xf>
    <xf numFmtId="166" fontId="10" fillId="11" borderId="94" xfId="4" applyNumberFormat="1" applyFont="1" applyFill="1" applyBorder="1" applyAlignment="1">
      <alignment horizontal="center" vertical="top" wrapText="1"/>
    </xf>
    <xf numFmtId="166" fontId="10" fillId="11" borderId="95" xfId="4" applyNumberFormat="1" applyFont="1" applyFill="1" applyBorder="1" applyAlignment="1">
      <alignment horizontal="center" vertical="top" wrapText="1"/>
    </xf>
    <xf numFmtId="0" fontId="22" fillId="0" borderId="106" xfId="0" applyFont="1" applyBorder="1" applyAlignment="1">
      <alignment horizontal="center" vertical="top"/>
    </xf>
    <xf numFmtId="0" fontId="22" fillId="0" borderId="107" xfId="0" applyFont="1" applyBorder="1" applyAlignment="1">
      <alignment horizontal="center" vertical="top"/>
    </xf>
    <xf numFmtId="0" fontId="20" fillId="0" borderId="23" xfId="0" applyFont="1" applyBorder="1" applyAlignment="1">
      <alignment horizontal="center" vertical="center"/>
    </xf>
    <xf numFmtId="0" fontId="20" fillId="0" borderId="21" xfId="0" applyFont="1" applyBorder="1" applyAlignment="1">
      <alignment horizontal="center" vertical="center"/>
    </xf>
    <xf numFmtId="0" fontId="24" fillId="7" borderId="23" xfId="0" applyFont="1" applyFill="1" applyBorder="1" applyAlignment="1" applyProtection="1">
      <alignment horizontal="center" vertical="center"/>
      <protection locked="0"/>
    </xf>
    <xf numFmtId="0" fontId="24" fillId="7" borderId="21" xfId="0" applyFont="1" applyFill="1" applyBorder="1" applyAlignment="1" applyProtection="1">
      <alignment horizontal="center" vertical="center"/>
      <protection locked="0"/>
    </xf>
    <xf numFmtId="0" fontId="20" fillId="5" borderId="23" xfId="0" applyFont="1" applyFill="1" applyBorder="1" applyAlignment="1">
      <alignment vertical="center"/>
    </xf>
    <xf numFmtId="0" fontId="21" fillId="5" borderId="21" xfId="0" applyFont="1" applyFill="1" applyBorder="1" applyAlignment="1">
      <alignment vertical="center"/>
    </xf>
    <xf numFmtId="0" fontId="5" fillId="0" borderId="20" xfId="0" applyFont="1" applyBorder="1" applyAlignment="1">
      <alignment horizontal="left" vertical="top"/>
    </xf>
    <xf numFmtId="44" fontId="6" fillId="5" borderId="1" xfId="1" applyFont="1" applyFill="1" applyBorder="1" applyAlignment="1" applyProtection="1">
      <alignment horizontal="center" vertical="top"/>
      <protection locked="0"/>
    </xf>
    <xf numFmtId="44" fontId="6" fillId="5" borderId="2" xfId="1" applyFont="1" applyFill="1" applyBorder="1" applyAlignment="1" applyProtection="1">
      <alignment horizontal="center" vertical="top"/>
      <protection locked="0"/>
    </xf>
    <xf numFmtId="44" fontId="6" fillId="5" borderId="3" xfId="1" applyFont="1" applyFill="1" applyBorder="1" applyAlignment="1" applyProtection="1">
      <alignment horizontal="center" vertical="top"/>
      <protection locked="0"/>
    </xf>
    <xf numFmtId="44" fontId="6" fillId="5" borderId="4" xfId="1" applyFont="1" applyFill="1" applyBorder="1" applyAlignment="1" applyProtection="1">
      <alignment horizontal="center" vertical="top"/>
      <protection locked="0"/>
    </xf>
    <xf numFmtId="0" fontId="7" fillId="0" borderId="8" xfId="0" applyFont="1" applyBorder="1" applyAlignment="1">
      <alignment horizontal="center"/>
    </xf>
    <xf numFmtId="0" fontId="7" fillId="0" borderId="10" xfId="0" applyFont="1" applyBorder="1" applyAlignment="1">
      <alignment horizontal="center"/>
    </xf>
    <xf numFmtId="44" fontId="6" fillId="5" borderId="11" xfId="1" applyFont="1" applyFill="1" applyBorder="1" applyAlignment="1" applyProtection="1">
      <alignment horizontal="center" vertical="top"/>
      <protection locked="0"/>
    </xf>
    <xf numFmtId="44" fontId="6" fillId="5" borderId="12" xfId="1" applyFont="1" applyFill="1" applyBorder="1" applyAlignment="1" applyProtection="1">
      <alignment horizontal="center" vertical="top"/>
      <protection locked="0"/>
    </xf>
    <xf numFmtId="0" fontId="19" fillId="7" borderId="15" xfId="0" applyFont="1" applyFill="1" applyBorder="1" applyAlignment="1">
      <alignment horizontal="center" vertical="top"/>
    </xf>
    <xf numFmtId="0" fontId="19" fillId="7" borderId="14" xfId="0" applyFont="1" applyFill="1" applyBorder="1" applyAlignment="1">
      <alignment horizontal="center" vertical="top"/>
    </xf>
  </cellXfs>
  <cellStyles count="9">
    <cellStyle name="Comma 2" xfId="5" xr:uid="{B09A8D8C-8E75-44FB-89EF-2AA199688D2E}"/>
    <cellStyle name="Comma 3" xfId="3" xr:uid="{1D717640-71CA-4A03-8B1D-318B94272C58}"/>
    <cellStyle name="Currency" xfId="1" builtinId="4"/>
    <cellStyle name="Currency 2" xfId="8" xr:uid="{CD4AFC82-8C79-414B-AF95-8F1B21F03517}"/>
    <cellStyle name="Normal" xfId="0" builtinId="0"/>
    <cellStyle name="Normal 2" xfId="7" xr:uid="{AD41AE9B-26B3-4A59-A687-1944E5DFBC92}"/>
    <cellStyle name="Normal 4" xfId="4" xr:uid="{D68475F6-D34F-47C8-8AB1-DF2D74545315}"/>
    <cellStyle name="Per cent" xfId="2" builtinId="5"/>
    <cellStyle name="Percent 2" xfId="6" xr:uid="{2A5B20B2-7E6B-4B43-8776-F0B4F5943F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650BF-B9B7-4FDE-86CD-CFB3FEF6166C}">
  <dimension ref="A1:B20"/>
  <sheetViews>
    <sheetView tabSelected="1" workbookViewId="0">
      <selection activeCell="B13" sqref="B13"/>
    </sheetView>
  </sheetViews>
  <sheetFormatPr defaultColWidth="9.1796875" defaultRowHeight="21" x14ac:dyDescent="0.5"/>
  <cols>
    <col min="1" max="1" width="33.453125" style="64" bestFit="1" customWidth="1"/>
    <col min="2" max="2" width="143.81640625" style="64" customWidth="1"/>
    <col min="3" max="16384" width="9.1796875" style="64"/>
  </cols>
  <sheetData>
    <row r="1" spans="1:2" x14ac:dyDescent="0.5">
      <c r="A1" s="251" t="s">
        <v>13</v>
      </c>
      <c r="B1" s="247" t="s">
        <v>78</v>
      </c>
    </row>
    <row r="2" spans="1:2" ht="21.5" thickBot="1" x14ac:dyDescent="0.55000000000000004">
      <c r="A2" s="252"/>
      <c r="B2" s="248"/>
    </row>
    <row r="3" spans="1:2" x14ac:dyDescent="0.5">
      <c r="A3" s="251" t="s">
        <v>14</v>
      </c>
      <c r="B3" s="247" t="s">
        <v>79</v>
      </c>
    </row>
    <row r="4" spans="1:2" ht="21.5" thickBot="1" x14ac:dyDescent="0.55000000000000004">
      <c r="A4" s="252"/>
      <c r="B4" s="248"/>
    </row>
    <row r="5" spans="1:2" x14ac:dyDescent="0.5">
      <c r="A5" s="251" t="s">
        <v>15</v>
      </c>
      <c r="B5" s="247" t="s">
        <v>80</v>
      </c>
    </row>
    <row r="6" spans="1:2" ht="21.5" thickBot="1" x14ac:dyDescent="0.55000000000000004">
      <c r="A6" s="252"/>
      <c r="B6" s="248"/>
    </row>
    <row r="7" spans="1:2" x14ac:dyDescent="0.5">
      <c r="A7" s="251" t="s">
        <v>16</v>
      </c>
      <c r="B7" s="249" t="s">
        <v>81</v>
      </c>
    </row>
    <row r="8" spans="1:2" ht="21.5" thickBot="1" x14ac:dyDescent="0.55000000000000004">
      <c r="A8" s="252"/>
      <c r="B8" s="250"/>
    </row>
    <row r="9" spans="1:2" x14ac:dyDescent="0.5">
      <c r="A9" s="65"/>
    </row>
    <row r="10" spans="1:2" ht="21.5" thickBot="1" x14ac:dyDescent="0.55000000000000004"/>
    <row r="11" spans="1:2" ht="21.5" thickBot="1" x14ac:dyDescent="0.55000000000000004">
      <c r="A11" s="245" t="s">
        <v>31</v>
      </c>
      <c r="B11" s="246"/>
    </row>
    <row r="12" spans="1:2" ht="42.5" thickBot="1" x14ac:dyDescent="0.55000000000000004">
      <c r="A12" s="66">
        <v>1</v>
      </c>
      <c r="B12" s="67" t="s">
        <v>82</v>
      </c>
    </row>
    <row r="13" spans="1:2" ht="42.5" thickBot="1" x14ac:dyDescent="0.55000000000000004">
      <c r="A13" s="66">
        <f>A12+1</f>
        <v>2</v>
      </c>
      <c r="B13" s="67" t="s">
        <v>83</v>
      </c>
    </row>
    <row r="14" spans="1:2" ht="105.5" thickBot="1" x14ac:dyDescent="0.55000000000000004">
      <c r="A14" s="68">
        <f t="shared" ref="A14:A20" si="0">A13+1</f>
        <v>3</v>
      </c>
      <c r="B14" s="69" t="s">
        <v>92</v>
      </c>
    </row>
    <row r="15" spans="1:2" ht="42.5" thickBot="1" x14ac:dyDescent="0.55000000000000004">
      <c r="A15" s="66">
        <f t="shared" si="0"/>
        <v>4</v>
      </c>
      <c r="B15" s="67" t="s">
        <v>84</v>
      </c>
    </row>
    <row r="16" spans="1:2" ht="84.5" thickBot="1" x14ac:dyDescent="0.55000000000000004">
      <c r="A16" s="68">
        <f t="shared" si="0"/>
        <v>5</v>
      </c>
      <c r="B16" s="69" t="s">
        <v>85</v>
      </c>
    </row>
    <row r="17" spans="1:2" ht="63.5" thickBot="1" x14ac:dyDescent="0.55000000000000004">
      <c r="A17" s="66">
        <f t="shared" si="0"/>
        <v>6</v>
      </c>
      <c r="B17" s="67" t="s">
        <v>86</v>
      </c>
    </row>
    <row r="18" spans="1:2" ht="63.5" thickBot="1" x14ac:dyDescent="0.55000000000000004">
      <c r="A18" s="66">
        <f t="shared" si="0"/>
        <v>7</v>
      </c>
      <c r="B18" s="67" t="s">
        <v>87</v>
      </c>
    </row>
    <row r="19" spans="1:2" ht="168.5" thickBot="1" x14ac:dyDescent="0.55000000000000004">
      <c r="A19" s="66">
        <f t="shared" si="0"/>
        <v>8</v>
      </c>
      <c r="B19" s="67" t="s">
        <v>88</v>
      </c>
    </row>
    <row r="20" spans="1:2" ht="126.5" thickBot="1" x14ac:dyDescent="0.55000000000000004">
      <c r="A20" s="70">
        <f t="shared" si="0"/>
        <v>9</v>
      </c>
      <c r="B20" s="71" t="s">
        <v>89</v>
      </c>
    </row>
  </sheetData>
  <sheetProtection algorithmName="SHA-512" hashValue="QwRbsTKVPa1NPpRjsnc4wce9hQtTWNWOoW7wA4QU7Cbx9wLruXn7UewyyD6SwY0z0/nqknHGNR1sudRVWEAg7A==" saltValue="k7PcwTgH6MfvLNyyCqYyUw==" spinCount="100000" sheet="1" objects="1" scenarios="1"/>
  <mergeCells count="9">
    <mergeCell ref="A11:B11"/>
    <mergeCell ref="B1:B2"/>
    <mergeCell ref="B3:B4"/>
    <mergeCell ref="B5:B6"/>
    <mergeCell ref="B7:B8"/>
    <mergeCell ref="A1:A2"/>
    <mergeCell ref="A3:A4"/>
    <mergeCell ref="A5:A6"/>
    <mergeCell ref="A7: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zoomScale="70" zoomScaleNormal="70" workbookViewId="0">
      <selection activeCell="E23" sqref="E23"/>
    </sheetView>
  </sheetViews>
  <sheetFormatPr defaultRowHeight="14.5" x14ac:dyDescent="0.35"/>
  <cols>
    <col min="1" max="1" width="56.54296875" customWidth="1"/>
    <col min="2" max="2" width="29.453125" customWidth="1"/>
    <col min="3" max="3" width="28.1796875" customWidth="1"/>
    <col min="4" max="4" width="34.54296875" customWidth="1"/>
    <col min="5" max="5" width="29.81640625" customWidth="1"/>
    <col min="6" max="6" width="30.1796875" customWidth="1"/>
    <col min="7" max="7" width="28.453125" customWidth="1"/>
    <col min="8" max="8" width="15.81640625" customWidth="1"/>
    <col min="9" max="9" width="19.7265625" customWidth="1"/>
    <col min="10" max="10" width="22.54296875" customWidth="1"/>
  </cols>
  <sheetData>
    <row r="1" spans="1:14" ht="31.5" thickBot="1" x14ac:dyDescent="0.4">
      <c r="A1" s="253" t="s">
        <v>12</v>
      </c>
      <c r="B1" s="253"/>
      <c r="C1" s="253"/>
      <c r="D1" s="253"/>
      <c r="E1" s="253"/>
    </row>
    <row r="2" spans="1:14" ht="31.5" thickBot="1" x14ac:dyDescent="0.4">
      <c r="A2" s="72"/>
      <c r="B2" s="73" t="s">
        <v>77</v>
      </c>
      <c r="C2" s="72"/>
      <c r="D2" s="73" t="s">
        <v>77</v>
      </c>
      <c r="E2" s="72"/>
      <c r="F2" s="73" t="s">
        <v>77</v>
      </c>
    </row>
    <row r="3" spans="1:14" ht="42.5" thickBot="1" x14ac:dyDescent="0.4">
      <c r="A3" s="74" t="s">
        <v>3</v>
      </c>
      <c r="B3" s="75" t="s">
        <v>7</v>
      </c>
      <c r="C3" s="76" t="s">
        <v>6</v>
      </c>
      <c r="D3" s="75" t="s">
        <v>9</v>
      </c>
      <c r="E3" s="76" t="s">
        <v>8</v>
      </c>
      <c r="F3" s="75" t="s">
        <v>10</v>
      </c>
      <c r="G3" s="76" t="s">
        <v>11</v>
      </c>
      <c r="H3" s="77" t="s">
        <v>2</v>
      </c>
      <c r="I3" s="78" t="s">
        <v>74</v>
      </c>
      <c r="J3" s="79" t="s">
        <v>75</v>
      </c>
      <c r="K3" s="80"/>
      <c r="L3" s="80"/>
      <c r="M3" s="80"/>
      <c r="N3" s="80"/>
    </row>
    <row r="4" spans="1:14" ht="39.65" customHeight="1" x14ac:dyDescent="0.35">
      <c r="A4" s="81" t="s">
        <v>0</v>
      </c>
      <c r="B4" s="57">
        <v>0</v>
      </c>
      <c r="C4" s="82">
        <f>B4*$H4</f>
        <v>0</v>
      </c>
      <c r="D4" s="57">
        <v>0</v>
      </c>
      <c r="E4" s="82">
        <f t="shared" ref="E4:G4" si="0">D4*$H4</f>
        <v>0</v>
      </c>
      <c r="F4" s="57">
        <v>0</v>
      </c>
      <c r="G4" s="82">
        <f t="shared" si="0"/>
        <v>0</v>
      </c>
      <c r="H4" s="83">
        <v>0.75</v>
      </c>
      <c r="I4" s="84">
        <v>0.05</v>
      </c>
      <c r="J4" s="85">
        <f>I4*H4</f>
        <v>3.7500000000000006E-2</v>
      </c>
      <c r="K4" s="86"/>
      <c r="L4" s="86"/>
      <c r="M4" s="86"/>
      <c r="N4" s="86"/>
    </row>
    <row r="5" spans="1:14" ht="42" x14ac:dyDescent="0.35">
      <c r="A5" s="87" t="s">
        <v>1</v>
      </c>
      <c r="B5" s="58">
        <v>0</v>
      </c>
      <c r="C5" s="88">
        <f t="shared" ref="C5:G7" si="1">B5*$H5</f>
        <v>0</v>
      </c>
      <c r="D5" s="58">
        <v>0</v>
      </c>
      <c r="E5" s="88">
        <f t="shared" si="1"/>
        <v>0</v>
      </c>
      <c r="F5" s="58">
        <v>0</v>
      </c>
      <c r="G5" s="88">
        <f t="shared" si="1"/>
        <v>0</v>
      </c>
      <c r="H5" s="89">
        <v>0.1</v>
      </c>
      <c r="I5" s="90">
        <v>0.1</v>
      </c>
      <c r="J5" s="91">
        <f t="shared" ref="J5:J7" si="2">I5*H5</f>
        <v>1.0000000000000002E-2</v>
      </c>
      <c r="K5" s="86"/>
      <c r="L5" s="86"/>
      <c r="M5" s="86"/>
      <c r="N5" s="86"/>
    </row>
    <row r="6" spans="1:14" ht="21" x14ac:dyDescent="0.35">
      <c r="A6" s="87" t="s">
        <v>4</v>
      </c>
      <c r="B6" s="58">
        <v>0</v>
      </c>
      <c r="C6" s="88">
        <f t="shared" si="1"/>
        <v>0</v>
      </c>
      <c r="D6" s="58">
        <v>0</v>
      </c>
      <c r="E6" s="88">
        <f t="shared" si="1"/>
        <v>0</v>
      </c>
      <c r="F6" s="58">
        <v>0</v>
      </c>
      <c r="G6" s="88">
        <f t="shared" si="1"/>
        <v>0</v>
      </c>
      <c r="H6" s="89">
        <v>0.1</v>
      </c>
      <c r="I6" s="90">
        <v>0.15</v>
      </c>
      <c r="J6" s="91">
        <f t="shared" si="2"/>
        <v>1.4999999999999999E-2</v>
      </c>
      <c r="K6" s="86"/>
      <c r="L6" s="86"/>
      <c r="M6" s="86"/>
      <c r="N6" s="86"/>
    </row>
    <row r="7" spans="1:14" ht="42.5" thickBot="1" x14ac:dyDescent="0.4">
      <c r="A7" s="92" t="s">
        <v>91</v>
      </c>
      <c r="B7" s="59">
        <v>0</v>
      </c>
      <c r="C7" s="93">
        <f t="shared" si="1"/>
        <v>0</v>
      </c>
      <c r="D7" s="59">
        <v>0</v>
      </c>
      <c r="E7" s="93">
        <f t="shared" si="1"/>
        <v>0</v>
      </c>
      <c r="F7" s="63">
        <v>0</v>
      </c>
      <c r="G7" s="94">
        <f t="shared" si="1"/>
        <v>0</v>
      </c>
      <c r="H7" s="95">
        <v>0.05</v>
      </c>
      <c r="I7" s="90">
        <v>0.2</v>
      </c>
      <c r="J7" s="91">
        <f t="shared" si="2"/>
        <v>1.0000000000000002E-2</v>
      </c>
      <c r="K7" s="86"/>
      <c r="L7" s="86"/>
      <c r="M7" s="86"/>
      <c r="N7" s="86"/>
    </row>
    <row r="8" spans="1:14" ht="21.5" thickBot="1" x14ac:dyDescent="0.4">
      <c r="A8" s="96" t="s">
        <v>76</v>
      </c>
      <c r="B8" s="97"/>
      <c r="C8" s="98">
        <f>SUM(C4:C7)</f>
        <v>0</v>
      </c>
      <c r="D8" s="97"/>
      <c r="E8" s="98">
        <f>SUM(E4:E7)</f>
        <v>0</v>
      </c>
      <c r="F8" s="99"/>
      <c r="G8" s="100">
        <f>SUM(G4:G7)</f>
        <v>0</v>
      </c>
      <c r="H8" s="101">
        <f>SUM(H4:H7)</f>
        <v>1</v>
      </c>
      <c r="I8" s="102"/>
      <c r="J8" s="103">
        <f>SUM(J3:J7)</f>
        <v>7.2500000000000009E-2</v>
      </c>
      <c r="K8" s="86"/>
      <c r="L8" s="86"/>
      <c r="M8" s="86"/>
      <c r="N8" s="86"/>
    </row>
    <row r="9" spans="1:14" ht="21" x14ac:dyDescent="0.35">
      <c r="A9" s="104"/>
    </row>
    <row r="10" spans="1:14" ht="21" x14ac:dyDescent="0.35">
      <c r="A10" s="104"/>
    </row>
    <row r="11" spans="1:14" ht="21" x14ac:dyDescent="0.35">
      <c r="A11" s="104"/>
    </row>
    <row r="12" spans="1:14" ht="21.5" thickBot="1" x14ac:dyDescent="0.4">
      <c r="A12" s="105" t="s">
        <v>27</v>
      </c>
    </row>
    <row r="13" spans="1:14" ht="24" thickBot="1" x14ac:dyDescent="0.4">
      <c r="A13" s="105"/>
      <c r="B13" s="73" t="s">
        <v>77</v>
      </c>
      <c r="D13" s="73" t="s">
        <v>77</v>
      </c>
      <c r="F13" s="106" t="s">
        <v>77</v>
      </c>
    </row>
    <row r="14" spans="1:14" ht="42.5" thickBot="1" x14ac:dyDescent="0.4">
      <c r="A14" s="74" t="s">
        <v>28</v>
      </c>
      <c r="B14" s="75" t="s">
        <v>7</v>
      </c>
      <c r="C14" s="76" t="s">
        <v>6</v>
      </c>
      <c r="D14" s="75" t="s">
        <v>9</v>
      </c>
      <c r="E14" s="76" t="s">
        <v>8</v>
      </c>
      <c r="F14" s="75" t="s">
        <v>10</v>
      </c>
      <c r="G14" s="76" t="s">
        <v>11</v>
      </c>
      <c r="H14" s="107" t="s">
        <v>2</v>
      </c>
      <c r="I14" s="108" t="s">
        <v>74</v>
      </c>
      <c r="J14" s="109" t="s">
        <v>75</v>
      </c>
    </row>
    <row r="15" spans="1:14" ht="21" x14ac:dyDescent="0.35">
      <c r="A15" s="81" t="s">
        <v>25</v>
      </c>
      <c r="B15" s="60">
        <v>0</v>
      </c>
      <c r="C15" s="110">
        <f>B15*$H15</f>
        <v>0</v>
      </c>
      <c r="D15" s="62">
        <v>0</v>
      </c>
      <c r="E15" s="110">
        <f t="shared" ref="E15:E17" si="3">D15*$H15</f>
        <v>0</v>
      </c>
      <c r="F15" s="62">
        <v>0</v>
      </c>
      <c r="G15" s="110">
        <f t="shared" ref="G15:G17" si="4">F15*$H15</f>
        <v>0</v>
      </c>
      <c r="H15" s="111">
        <v>0.25</v>
      </c>
      <c r="I15" s="84">
        <v>1</v>
      </c>
      <c r="J15" s="85">
        <f>I15*H15</f>
        <v>0.25</v>
      </c>
    </row>
    <row r="16" spans="1:14" ht="21" x14ac:dyDescent="0.35">
      <c r="A16" s="87" t="s">
        <v>26</v>
      </c>
      <c r="B16" s="61">
        <v>0</v>
      </c>
      <c r="C16" s="112">
        <f t="shared" ref="C16:C17" si="5">B16*$H16</f>
        <v>0</v>
      </c>
      <c r="D16" s="61">
        <v>0</v>
      </c>
      <c r="E16" s="112">
        <f t="shared" si="3"/>
        <v>0</v>
      </c>
      <c r="F16" s="61">
        <v>0</v>
      </c>
      <c r="G16" s="112">
        <f t="shared" si="4"/>
        <v>0</v>
      </c>
      <c r="H16" s="113">
        <v>0.45</v>
      </c>
      <c r="I16" s="90">
        <v>2</v>
      </c>
      <c r="J16" s="91">
        <f t="shared" ref="J16:J17" si="6">I16*H16</f>
        <v>0.9</v>
      </c>
    </row>
    <row r="17" spans="1:10" ht="21.5" thickBot="1" x14ac:dyDescent="0.4">
      <c r="A17" s="87" t="s">
        <v>17</v>
      </c>
      <c r="B17" s="61">
        <v>0</v>
      </c>
      <c r="C17" s="112">
        <f t="shared" si="5"/>
        <v>0</v>
      </c>
      <c r="D17" s="61">
        <v>0</v>
      </c>
      <c r="E17" s="112">
        <f t="shared" si="3"/>
        <v>0</v>
      </c>
      <c r="F17" s="61">
        <v>0</v>
      </c>
      <c r="G17" s="112">
        <f t="shared" si="4"/>
        <v>0</v>
      </c>
      <c r="H17" s="113">
        <v>0.3</v>
      </c>
      <c r="I17" s="90">
        <v>10</v>
      </c>
      <c r="J17" s="91">
        <f t="shared" si="6"/>
        <v>3</v>
      </c>
    </row>
    <row r="18" spans="1:10" ht="21.5" thickBot="1" x14ac:dyDescent="0.4">
      <c r="A18" s="96" t="s">
        <v>5</v>
      </c>
      <c r="B18" s="114"/>
      <c r="C18" s="115">
        <f>SUM(C15:C17)</f>
        <v>0</v>
      </c>
      <c r="D18" s="114"/>
      <c r="E18" s="115">
        <f>SUM(E15:E17)</f>
        <v>0</v>
      </c>
      <c r="F18" s="116"/>
      <c r="G18" s="117">
        <f>SUM(G15:G17)</f>
        <v>0</v>
      </c>
      <c r="H18" s="118">
        <f>SUM(H15:H17)</f>
        <v>1</v>
      </c>
      <c r="I18" s="119"/>
      <c r="J18" s="120">
        <f>SUM(J14:J17)</f>
        <v>4.1500000000000004</v>
      </c>
    </row>
    <row r="19" spans="1:10" ht="21" x14ac:dyDescent="0.35">
      <c r="A19" s="104"/>
    </row>
    <row r="20" spans="1:10" ht="21" x14ac:dyDescent="0.35">
      <c r="A20" s="104"/>
    </row>
    <row r="21" spans="1:10" ht="21.5" thickBot="1" x14ac:dyDescent="0.4">
      <c r="A21" s="104"/>
    </row>
    <row r="22" spans="1:10" ht="31.5" thickBot="1" x14ac:dyDescent="0.75">
      <c r="A22" s="121" t="s">
        <v>29</v>
      </c>
      <c r="B22" s="258" t="s">
        <v>30</v>
      </c>
      <c r="C22" s="259"/>
    </row>
    <row r="23" spans="1:10" ht="24" thickBot="1" x14ac:dyDescent="0.4">
      <c r="A23" s="122"/>
      <c r="B23" s="262" t="s">
        <v>77</v>
      </c>
      <c r="C23" s="263"/>
    </row>
    <row r="24" spans="1:10" ht="20.5" x14ac:dyDescent="0.35">
      <c r="A24" s="123" t="s">
        <v>18</v>
      </c>
      <c r="B24" s="260">
        <v>0</v>
      </c>
      <c r="C24" s="261"/>
    </row>
    <row r="25" spans="1:10" ht="20.5" x14ac:dyDescent="0.35">
      <c r="A25" s="124" t="s">
        <v>19</v>
      </c>
      <c r="B25" s="254">
        <v>0</v>
      </c>
      <c r="C25" s="255"/>
    </row>
    <row r="26" spans="1:10" ht="20.5" x14ac:dyDescent="0.35">
      <c r="A26" s="124" t="s">
        <v>20</v>
      </c>
      <c r="B26" s="254">
        <v>0</v>
      </c>
      <c r="C26" s="255"/>
    </row>
    <row r="27" spans="1:10" ht="20.5" x14ac:dyDescent="0.35">
      <c r="A27" s="124" t="s">
        <v>21</v>
      </c>
      <c r="B27" s="254">
        <v>0</v>
      </c>
      <c r="C27" s="255"/>
    </row>
    <row r="28" spans="1:10" ht="20.5" x14ac:dyDescent="0.35">
      <c r="A28" s="124" t="s">
        <v>22</v>
      </c>
      <c r="B28" s="254">
        <v>0</v>
      </c>
      <c r="C28" s="255"/>
    </row>
    <row r="29" spans="1:10" ht="20.5" x14ac:dyDescent="0.35">
      <c r="A29" s="124" t="s">
        <v>23</v>
      </c>
      <c r="B29" s="254">
        <v>0</v>
      </c>
      <c r="C29" s="255"/>
    </row>
    <row r="30" spans="1:10" ht="21" thickBot="1" x14ac:dyDescent="0.4">
      <c r="A30" s="125" t="s">
        <v>24</v>
      </c>
      <c r="B30" s="256">
        <v>0</v>
      </c>
      <c r="C30" s="257"/>
    </row>
  </sheetData>
  <sheetProtection algorithmName="SHA-512" hashValue="05xLfdXe4pSNxR0QXq+Sk4IG/mGHAvaO0WTgC2z1vNxkUwPo/MObkpzQU/pVUsbHVLPT16ZLs/sYk9muxlSpFg==" saltValue="AvRa1nF1Zul9BmRR4FPAHQ==" spinCount="100000" sheet="1" objects="1" scenarios="1"/>
  <mergeCells count="10">
    <mergeCell ref="A1:E1"/>
    <mergeCell ref="B28:C28"/>
    <mergeCell ref="B29:C29"/>
    <mergeCell ref="B30:C30"/>
    <mergeCell ref="B22:C22"/>
    <mergeCell ref="B24:C24"/>
    <mergeCell ref="B25:C25"/>
    <mergeCell ref="B26:C26"/>
    <mergeCell ref="B27:C27"/>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F929-FDA9-48E6-A20C-837127D7406E}">
  <dimension ref="A1:M35"/>
  <sheetViews>
    <sheetView workbookViewId="0">
      <selection activeCell="F15" sqref="F15"/>
    </sheetView>
  </sheetViews>
  <sheetFormatPr defaultColWidth="9.1796875" defaultRowHeight="14.5" x14ac:dyDescent="0.35"/>
  <cols>
    <col min="1" max="1" width="33.1796875" style="126" customWidth="1"/>
    <col min="2" max="2" width="20.26953125" style="126" customWidth="1"/>
    <col min="3" max="3" width="17.453125" style="126" customWidth="1"/>
    <col min="4" max="4" width="20.90625" style="126" customWidth="1"/>
    <col min="5" max="5" width="29.26953125" style="126" customWidth="1"/>
    <col min="6" max="6" width="15.453125" style="126" customWidth="1"/>
    <col min="7" max="7" width="9.1796875" style="126"/>
    <col min="8" max="8" width="16.7265625" style="126" customWidth="1"/>
    <col min="9" max="9" width="20.1796875" style="126" customWidth="1"/>
    <col min="10" max="10" width="21" style="126" customWidth="1"/>
    <col min="11" max="11" width="16.453125" style="126" customWidth="1"/>
    <col min="12" max="12" width="9.1796875" style="126"/>
    <col min="13" max="13" width="19" style="126" customWidth="1"/>
    <col min="14" max="16384" width="9.1796875" style="126"/>
  </cols>
  <sheetData>
    <row r="1" spans="1:13" ht="24.5" customHeight="1" thickBot="1" x14ac:dyDescent="0.4">
      <c r="A1" s="230" t="s">
        <v>33</v>
      </c>
      <c r="B1" s="231"/>
      <c r="C1" s="231"/>
      <c r="D1" s="231"/>
      <c r="E1" s="231"/>
      <c r="F1" s="231"/>
      <c r="G1" s="231"/>
      <c r="H1" s="231"/>
      <c r="I1" s="231"/>
      <c r="J1" s="231"/>
      <c r="K1" s="231"/>
      <c r="L1" s="231"/>
      <c r="M1" s="232"/>
    </row>
    <row r="2" spans="1:13" ht="15" thickBot="1" x14ac:dyDescent="0.4">
      <c r="A2" s="233">
        <v>46082</v>
      </c>
      <c r="B2" s="234"/>
      <c r="C2" s="234"/>
      <c r="D2" s="234"/>
      <c r="E2" s="234"/>
      <c r="F2" s="234"/>
      <c r="G2" s="234"/>
      <c r="H2" s="234"/>
      <c r="I2" s="234"/>
      <c r="J2" s="234"/>
      <c r="K2" s="234"/>
      <c r="L2" s="234"/>
      <c r="M2" s="235"/>
    </row>
    <row r="3" spans="1:13" ht="15" thickBot="1" x14ac:dyDescent="0.4">
      <c r="A3" s="127" t="s">
        <v>34</v>
      </c>
      <c r="B3" s="236" t="s">
        <v>35</v>
      </c>
      <c r="C3" s="237"/>
      <c r="D3" s="238" t="s">
        <v>36</v>
      </c>
      <c r="E3" s="239"/>
      <c r="F3" s="239"/>
      <c r="G3" s="239"/>
      <c r="H3" s="239"/>
      <c r="I3" s="239"/>
      <c r="J3" s="239"/>
      <c r="K3" s="239"/>
      <c r="L3" s="240"/>
      <c r="M3" s="241"/>
    </row>
    <row r="4" spans="1:13" ht="15" thickBot="1" x14ac:dyDescent="0.4">
      <c r="A4" s="128"/>
      <c r="B4" s="229" t="s">
        <v>37</v>
      </c>
      <c r="C4" s="242" t="s">
        <v>38</v>
      </c>
      <c r="D4" s="129" t="s">
        <v>39</v>
      </c>
      <c r="E4" s="130" t="s">
        <v>40</v>
      </c>
      <c r="F4" s="131" t="s">
        <v>41</v>
      </c>
      <c r="G4" s="130" t="s">
        <v>42</v>
      </c>
      <c r="H4" s="229" t="s">
        <v>38</v>
      </c>
      <c r="I4" s="132" t="s">
        <v>43</v>
      </c>
      <c r="J4" s="131" t="s">
        <v>41</v>
      </c>
      <c r="K4" s="130" t="s">
        <v>42</v>
      </c>
      <c r="L4" s="229" t="s">
        <v>38</v>
      </c>
      <c r="M4" s="133" t="s">
        <v>44</v>
      </c>
    </row>
    <row r="5" spans="1:13" ht="15" thickBot="1" x14ac:dyDescent="0.4">
      <c r="A5" s="134" t="s">
        <v>45</v>
      </c>
      <c r="B5" s="229"/>
      <c r="C5" s="243"/>
      <c r="D5" s="135" t="s">
        <v>46</v>
      </c>
      <c r="E5" s="136" t="s">
        <v>47</v>
      </c>
      <c r="F5" s="137"/>
      <c r="G5" s="136"/>
      <c r="H5" s="229"/>
      <c r="I5" s="138" t="s">
        <v>48</v>
      </c>
      <c r="J5" s="137"/>
      <c r="K5" s="136"/>
      <c r="L5" s="229"/>
      <c r="M5" s="139" t="s">
        <v>48</v>
      </c>
    </row>
    <row r="6" spans="1:13" ht="20.5" thickBot="1" x14ac:dyDescent="0.4">
      <c r="A6" s="134" t="s">
        <v>49</v>
      </c>
      <c r="B6" s="229"/>
      <c r="C6" s="243"/>
      <c r="D6" s="140" t="s">
        <v>50</v>
      </c>
      <c r="E6" s="141" t="s">
        <v>51</v>
      </c>
      <c r="F6" s="142"/>
      <c r="G6" s="141"/>
      <c r="H6" s="229"/>
      <c r="I6" s="143" t="s">
        <v>52</v>
      </c>
      <c r="J6" s="142"/>
      <c r="K6" s="141"/>
      <c r="L6" s="229"/>
      <c r="M6" s="144" t="s">
        <v>52</v>
      </c>
    </row>
    <row r="7" spans="1:13" ht="15" thickBot="1" x14ac:dyDescent="0.4">
      <c r="A7" s="145" t="s">
        <v>53</v>
      </c>
      <c r="B7" s="229"/>
      <c r="C7" s="244"/>
      <c r="D7" s="146" t="s">
        <v>54</v>
      </c>
      <c r="E7" s="147" t="s">
        <v>55</v>
      </c>
      <c r="F7" s="148" t="s">
        <v>54</v>
      </c>
      <c r="G7" s="147" t="s">
        <v>54</v>
      </c>
      <c r="H7" s="229"/>
      <c r="I7" s="149" t="s">
        <v>54</v>
      </c>
      <c r="J7" s="148" t="s">
        <v>54</v>
      </c>
      <c r="K7" s="147" t="s">
        <v>54</v>
      </c>
      <c r="L7" s="229"/>
      <c r="M7" s="150" t="s">
        <v>54</v>
      </c>
    </row>
    <row r="8" spans="1:13" x14ac:dyDescent="0.35">
      <c r="A8" s="151" t="s">
        <v>45</v>
      </c>
      <c r="B8" s="152"/>
      <c r="C8" s="153"/>
      <c r="D8" s="1">
        <v>968.52941176470586</v>
      </c>
      <c r="E8" s="2">
        <v>748.76470588235293</v>
      </c>
      <c r="F8" s="1">
        <v>1461.5441176470588</v>
      </c>
      <c r="G8" s="2">
        <v>2669.8629411764705</v>
      </c>
      <c r="H8" s="154"/>
      <c r="I8" s="1">
        <v>1219.7647058823529</v>
      </c>
      <c r="J8" s="1">
        <v>1461.5441176470588</v>
      </c>
      <c r="K8" s="2">
        <v>2669.8629411764705</v>
      </c>
      <c r="L8" s="154"/>
      <c r="M8" s="3">
        <v>1219.7647058823529</v>
      </c>
    </row>
    <row r="9" spans="1:13" ht="29" x14ac:dyDescent="0.35">
      <c r="A9" s="155" t="s">
        <v>56</v>
      </c>
      <c r="B9" s="156" t="s">
        <v>57</v>
      </c>
      <c r="C9" s="157"/>
      <c r="D9" s="158">
        <v>1.1567823529411765</v>
      </c>
      <c r="E9" s="159">
        <v>1</v>
      </c>
      <c r="F9" s="160">
        <v>1.1567823529411765</v>
      </c>
      <c r="G9" s="160">
        <v>1.1567823529411765</v>
      </c>
      <c r="H9" s="161"/>
      <c r="I9" s="160">
        <v>1.1567823529411765</v>
      </c>
      <c r="J9" s="160">
        <v>1.1567823529411765</v>
      </c>
      <c r="K9" s="160">
        <v>1.1567823529411765</v>
      </c>
      <c r="L9" s="161"/>
      <c r="M9" s="162">
        <v>1.1567823529411765</v>
      </c>
    </row>
    <row r="10" spans="1:13" x14ac:dyDescent="0.35">
      <c r="A10" s="163" t="s">
        <v>58</v>
      </c>
      <c r="B10" s="164" t="s">
        <v>59</v>
      </c>
      <c r="C10" s="165"/>
      <c r="D10" s="4">
        <v>13.25</v>
      </c>
      <c r="E10" s="5">
        <v>10</v>
      </c>
      <c r="F10" s="4">
        <v>11.33</v>
      </c>
      <c r="G10" s="5">
        <v>12.82</v>
      </c>
      <c r="H10" s="166"/>
      <c r="I10" s="4">
        <v>11.83</v>
      </c>
      <c r="J10" s="4">
        <v>11.33</v>
      </c>
      <c r="K10" s="5">
        <v>12.82</v>
      </c>
      <c r="L10" s="166"/>
      <c r="M10" s="6">
        <v>11.83</v>
      </c>
    </row>
    <row r="11" spans="1:13" x14ac:dyDescent="0.35">
      <c r="A11" s="167"/>
      <c r="B11" s="168"/>
      <c r="C11" s="169"/>
      <c r="D11" s="16"/>
      <c r="E11" s="17"/>
      <c r="F11" s="16"/>
      <c r="G11" s="17"/>
      <c r="H11" s="170"/>
      <c r="I11" s="16"/>
      <c r="J11" s="16"/>
      <c r="K11" s="17"/>
      <c r="L11" s="170"/>
      <c r="M11" s="18"/>
    </row>
    <row r="12" spans="1:13" x14ac:dyDescent="0.35">
      <c r="A12" s="167" t="s">
        <v>60</v>
      </c>
      <c r="B12" s="171"/>
      <c r="C12" s="172">
        <v>1</v>
      </c>
      <c r="D12" s="7"/>
      <c r="E12" s="8"/>
      <c r="F12" s="8"/>
      <c r="G12" s="8"/>
      <c r="H12" s="173">
        <v>1</v>
      </c>
      <c r="I12" s="7"/>
      <c r="J12" s="8"/>
      <c r="K12" s="173"/>
      <c r="L12" s="173">
        <v>1</v>
      </c>
      <c r="M12" s="8"/>
    </row>
    <row r="13" spans="1:13" x14ac:dyDescent="0.35">
      <c r="A13" s="174" t="s">
        <v>61</v>
      </c>
      <c r="B13" s="171" t="s">
        <v>62</v>
      </c>
      <c r="C13" s="172">
        <v>0.78200000000000003</v>
      </c>
      <c r="D13" s="9">
        <v>49.414230160605662</v>
      </c>
      <c r="E13" s="10"/>
      <c r="F13" s="9"/>
      <c r="G13" s="10"/>
      <c r="H13" s="173">
        <v>0.76900000000000002</v>
      </c>
      <c r="I13" s="9">
        <v>68.543456829500684</v>
      </c>
      <c r="J13" s="9"/>
      <c r="K13" s="173"/>
      <c r="L13" s="173">
        <v>1</v>
      </c>
      <c r="M13" s="9">
        <v>89.133233848505455</v>
      </c>
    </row>
    <row r="14" spans="1:13" x14ac:dyDescent="0.35">
      <c r="A14" s="175" t="s">
        <v>63</v>
      </c>
      <c r="B14" s="171" t="s">
        <v>62</v>
      </c>
      <c r="C14" s="172">
        <v>0.1</v>
      </c>
      <c r="D14" s="9">
        <v>7.4876470588235291</v>
      </c>
      <c r="E14" s="11"/>
      <c r="F14" s="19"/>
      <c r="G14" s="19"/>
      <c r="H14" s="173"/>
      <c r="I14" s="9"/>
      <c r="J14" s="19"/>
      <c r="K14" s="173"/>
      <c r="L14" s="173"/>
      <c r="M14" s="19"/>
    </row>
    <row r="15" spans="1:13" x14ac:dyDescent="0.35">
      <c r="A15" s="175" t="s">
        <v>41</v>
      </c>
      <c r="B15" s="176" t="s">
        <v>62</v>
      </c>
      <c r="C15" s="172">
        <v>0.01</v>
      </c>
      <c r="D15" s="9">
        <v>1.1151424921300686</v>
      </c>
      <c r="E15" s="12"/>
      <c r="F15" s="20"/>
      <c r="G15" s="20"/>
      <c r="H15" s="173">
        <v>0.11</v>
      </c>
      <c r="I15" s="9">
        <v>12.266567413430753</v>
      </c>
      <c r="J15" s="20"/>
      <c r="K15" s="173"/>
      <c r="L15" s="173"/>
      <c r="M15" s="19"/>
    </row>
    <row r="16" spans="1:13" x14ac:dyDescent="0.35">
      <c r="A16" s="177" t="s">
        <v>42</v>
      </c>
      <c r="B16" s="171" t="s">
        <v>62</v>
      </c>
      <c r="C16" s="172">
        <v>0.108</v>
      </c>
      <c r="D16" s="9">
        <v>19.4434372484051</v>
      </c>
      <c r="E16" s="13"/>
      <c r="F16" s="21"/>
      <c r="G16" s="13"/>
      <c r="H16" s="173">
        <v>0.121</v>
      </c>
      <c r="I16" s="9">
        <v>21.783850991268679</v>
      </c>
      <c r="J16" s="21"/>
      <c r="K16" s="173"/>
      <c r="L16" s="173"/>
      <c r="M16" s="22"/>
    </row>
    <row r="17" spans="1:13" ht="26" x14ac:dyDescent="0.35">
      <c r="A17" s="178" t="s">
        <v>64</v>
      </c>
      <c r="B17" s="179" t="s">
        <v>62</v>
      </c>
      <c r="C17" s="180"/>
      <c r="D17" s="14">
        <v>77.460456959964361</v>
      </c>
      <c r="E17" s="15" t="e">
        <v>#REF!</v>
      </c>
      <c r="F17" s="15"/>
      <c r="G17" s="23"/>
      <c r="H17" s="181"/>
      <c r="I17" s="14">
        <v>102.59387523420011</v>
      </c>
      <c r="J17" s="15"/>
      <c r="K17" s="15" t="e">
        <v>#REF!</v>
      </c>
      <c r="L17" s="181"/>
      <c r="M17" s="24">
        <v>89.133233848505455</v>
      </c>
    </row>
    <row r="18" spans="1:13" x14ac:dyDescent="0.35">
      <c r="A18" s="182"/>
      <c r="B18" s="171"/>
      <c r="C18" s="183"/>
      <c r="D18" s="25"/>
      <c r="E18" s="26"/>
      <c r="F18" s="26"/>
      <c r="G18" s="27"/>
      <c r="H18" s="161"/>
      <c r="I18" s="25"/>
      <c r="J18" s="26"/>
      <c r="K18" s="26"/>
      <c r="L18" s="161"/>
      <c r="M18" s="28"/>
    </row>
    <row r="19" spans="1:13" x14ac:dyDescent="0.35">
      <c r="A19" s="184" t="s">
        <v>93</v>
      </c>
      <c r="B19" s="185" t="s">
        <v>62</v>
      </c>
      <c r="C19" s="186"/>
      <c r="D19" s="187" t="s">
        <v>90</v>
      </c>
      <c r="E19" s="29"/>
      <c r="F19" s="29"/>
      <c r="G19" s="30"/>
      <c r="H19" s="188"/>
      <c r="I19" s="187" t="s">
        <v>90</v>
      </c>
      <c r="J19" s="29"/>
      <c r="K19" s="29"/>
      <c r="L19" s="188"/>
      <c r="M19" s="187" t="s">
        <v>90</v>
      </c>
    </row>
    <row r="20" spans="1:13" x14ac:dyDescent="0.35">
      <c r="A20" s="167"/>
      <c r="B20" s="189"/>
      <c r="C20" s="190"/>
      <c r="D20" s="31"/>
      <c r="E20" s="26"/>
      <c r="F20" s="26"/>
      <c r="G20" s="27"/>
      <c r="H20" s="161"/>
      <c r="I20" s="160"/>
      <c r="J20" s="26"/>
      <c r="K20" s="26"/>
      <c r="L20" s="161"/>
      <c r="M20" s="162"/>
    </row>
    <row r="21" spans="1:13" ht="26" x14ac:dyDescent="0.35">
      <c r="A21" s="191" t="s">
        <v>65</v>
      </c>
      <c r="B21" s="179" t="s">
        <v>62</v>
      </c>
      <c r="C21" s="180"/>
      <c r="D21" s="32"/>
      <c r="E21" s="33"/>
      <c r="F21" s="33"/>
      <c r="G21" s="34"/>
      <c r="H21" s="181"/>
      <c r="I21" s="32"/>
      <c r="J21" s="33"/>
      <c r="K21" s="33"/>
      <c r="L21" s="181"/>
      <c r="M21" s="35"/>
    </row>
    <row r="22" spans="1:13" x14ac:dyDescent="0.35">
      <c r="A22" s="178"/>
      <c r="B22" s="179"/>
      <c r="C22" s="192"/>
      <c r="D22" s="36"/>
      <c r="E22" s="29"/>
      <c r="F22" s="29"/>
      <c r="G22" s="30"/>
      <c r="H22" s="193"/>
      <c r="I22" s="31"/>
      <c r="J22" s="29"/>
      <c r="K22" s="29"/>
      <c r="L22" s="193"/>
      <c r="M22" s="37"/>
    </row>
    <row r="23" spans="1:13" x14ac:dyDescent="0.35">
      <c r="A23" s="167" t="s">
        <v>66</v>
      </c>
      <c r="B23" s="171" t="s">
        <v>62</v>
      </c>
      <c r="C23" s="183"/>
      <c r="D23" s="38">
        <v>2</v>
      </c>
      <c r="E23" s="39"/>
      <c r="F23" s="39"/>
      <c r="G23" s="40"/>
      <c r="H23" s="194"/>
      <c r="I23" s="41">
        <v>2</v>
      </c>
      <c r="J23" s="39"/>
      <c r="K23" s="39"/>
      <c r="L23" s="194"/>
      <c r="M23" s="42">
        <v>2</v>
      </c>
    </row>
    <row r="24" spans="1:13" x14ac:dyDescent="0.35">
      <c r="A24" s="167" t="s">
        <v>67</v>
      </c>
      <c r="B24" s="171" t="s">
        <v>62</v>
      </c>
      <c r="C24" s="183"/>
      <c r="D24" s="38">
        <v>0.1</v>
      </c>
      <c r="E24" s="39"/>
      <c r="F24" s="39"/>
      <c r="G24" s="40"/>
      <c r="H24" s="194"/>
      <c r="I24" s="41">
        <v>0.1</v>
      </c>
      <c r="J24" s="39"/>
      <c r="K24" s="39"/>
      <c r="L24" s="194"/>
      <c r="M24" s="43">
        <v>0</v>
      </c>
    </row>
    <row r="25" spans="1:13" x14ac:dyDescent="0.35">
      <c r="A25" s="195" t="s">
        <v>68</v>
      </c>
      <c r="B25" s="196" t="s">
        <v>62</v>
      </c>
      <c r="C25" s="197"/>
      <c r="D25" s="198">
        <v>54.195</v>
      </c>
      <c r="E25" s="44"/>
      <c r="F25" s="44"/>
      <c r="G25" s="45"/>
      <c r="H25" s="199"/>
      <c r="I25" s="46">
        <v>42.582000000000001</v>
      </c>
      <c r="J25" s="44"/>
      <c r="K25" s="44"/>
      <c r="L25" s="199"/>
      <c r="M25" s="47">
        <v>4.7450000000000001</v>
      </c>
    </row>
    <row r="26" spans="1:13" x14ac:dyDescent="0.35">
      <c r="A26" s="167" t="s">
        <v>69</v>
      </c>
      <c r="B26" s="200" t="s">
        <v>62</v>
      </c>
      <c r="C26" s="183"/>
      <c r="D26" s="38">
        <v>13.959300000000001</v>
      </c>
      <c r="E26" s="39"/>
      <c r="F26" s="39"/>
      <c r="G26" s="40"/>
      <c r="H26" s="194"/>
      <c r="I26" s="38">
        <v>15.806279999999999</v>
      </c>
      <c r="J26" s="39"/>
      <c r="K26" s="39"/>
      <c r="L26" s="194"/>
      <c r="M26" s="48">
        <v>17.213999999999999</v>
      </c>
    </row>
    <row r="27" spans="1:13" x14ac:dyDescent="0.35">
      <c r="A27" s="201" t="s">
        <v>70</v>
      </c>
      <c r="B27" s="171" t="s">
        <v>62</v>
      </c>
      <c r="C27" s="202"/>
      <c r="D27" s="49">
        <v>1.7</v>
      </c>
      <c r="E27" s="39"/>
      <c r="F27" s="39"/>
      <c r="G27" s="40"/>
      <c r="H27" s="194"/>
      <c r="I27" s="50">
        <v>1.7</v>
      </c>
      <c r="J27" s="39"/>
      <c r="K27" s="39"/>
      <c r="L27" s="194"/>
      <c r="M27" s="51">
        <v>1.2</v>
      </c>
    </row>
    <row r="28" spans="1:13" x14ac:dyDescent="0.35">
      <c r="A28" s="167" t="s">
        <v>71</v>
      </c>
      <c r="B28" s="185" t="s">
        <v>62</v>
      </c>
      <c r="C28" s="183"/>
      <c r="D28" s="38">
        <v>71.854300000000009</v>
      </c>
      <c r="E28" s="39"/>
      <c r="F28" s="39"/>
      <c r="G28" s="40"/>
      <c r="H28" s="194"/>
      <c r="I28" s="38">
        <v>62.088280000000005</v>
      </c>
      <c r="J28" s="39"/>
      <c r="K28" s="39"/>
      <c r="L28" s="194"/>
      <c r="M28" s="38">
        <v>25.158999999999999</v>
      </c>
    </row>
    <row r="29" spans="1:13" ht="15" thickBot="1" x14ac:dyDescent="0.4">
      <c r="A29" s="175" t="s">
        <v>72</v>
      </c>
      <c r="B29" s="203" t="s">
        <v>62</v>
      </c>
      <c r="C29" s="204"/>
      <c r="D29" s="52">
        <v>71.854300000000009</v>
      </c>
      <c r="E29" s="55"/>
      <c r="F29" s="55"/>
      <c r="G29" s="56"/>
      <c r="H29" s="205"/>
      <c r="I29" s="52">
        <v>62.088280000000005</v>
      </c>
      <c r="J29" s="55"/>
      <c r="K29" s="55"/>
      <c r="L29" s="205"/>
      <c r="M29" s="52">
        <v>25.158999999999999</v>
      </c>
    </row>
    <row r="30" spans="1:13" ht="15" thickBot="1" x14ac:dyDescent="0.4">
      <c r="A30" s="206" t="s">
        <v>73</v>
      </c>
      <c r="B30" s="207"/>
      <c r="C30" s="208"/>
      <c r="D30" s="209">
        <f>SUM(D29,D17)</f>
        <v>149.31475695996437</v>
      </c>
      <c r="E30" s="53"/>
      <c r="F30" s="53"/>
      <c r="G30" s="54"/>
      <c r="H30" s="210" t="s">
        <v>32</v>
      </c>
      <c r="I30" s="209">
        <f>SUM(I28,I17)</f>
        <v>164.68215523420011</v>
      </c>
      <c r="J30" s="53"/>
      <c r="K30" s="53"/>
      <c r="L30" s="210"/>
      <c r="M30" s="209">
        <f>SUM(M28,M17)</f>
        <v>114.29223384850545</v>
      </c>
    </row>
    <row r="31" spans="1:13" x14ac:dyDescent="0.35">
      <c r="A31" s="211"/>
      <c r="B31" s="212"/>
      <c r="C31" s="213"/>
      <c r="D31" s="213"/>
      <c r="E31" s="213"/>
      <c r="F31" s="213"/>
      <c r="G31" s="213"/>
      <c r="H31" s="213"/>
      <c r="I31" s="214"/>
      <c r="J31" s="214"/>
      <c r="K31" s="214"/>
      <c r="L31" s="214"/>
      <c r="M31" s="215"/>
    </row>
    <row r="32" spans="1:13" x14ac:dyDescent="0.35">
      <c r="A32" s="220"/>
      <c r="B32" s="221"/>
      <c r="C32" s="221"/>
      <c r="D32" s="221"/>
      <c r="E32" s="221"/>
      <c r="F32" s="221"/>
      <c r="G32" s="221"/>
      <c r="H32" s="221"/>
      <c r="I32" s="221"/>
      <c r="J32" s="221"/>
      <c r="K32" s="221"/>
      <c r="L32" s="221"/>
      <c r="M32" s="222"/>
    </row>
    <row r="33" spans="1:13" x14ac:dyDescent="0.35">
      <c r="A33" s="216"/>
      <c r="B33" s="217"/>
      <c r="C33" s="218"/>
      <c r="D33" s="218"/>
      <c r="E33" s="218"/>
      <c r="F33" s="218"/>
      <c r="G33" s="218"/>
      <c r="H33" s="218"/>
      <c r="I33" s="218"/>
      <c r="J33" s="218"/>
      <c r="K33" s="218"/>
      <c r="L33" s="218"/>
      <c r="M33" s="219"/>
    </row>
    <row r="34" spans="1:13" x14ac:dyDescent="0.35">
      <c r="A34" s="223" t="s">
        <v>94</v>
      </c>
      <c r="B34" s="224"/>
      <c r="C34" s="224"/>
      <c r="D34" s="224"/>
      <c r="E34" s="224"/>
      <c r="F34" s="224"/>
      <c r="G34" s="224"/>
      <c r="H34" s="224"/>
      <c r="I34" s="224"/>
      <c r="J34" s="224"/>
      <c r="K34" s="224"/>
      <c r="L34" s="224"/>
      <c r="M34" s="225"/>
    </row>
    <row r="35" spans="1:13" x14ac:dyDescent="0.35">
      <c r="A35" s="226"/>
      <c r="B35" s="227"/>
      <c r="C35" s="227"/>
      <c r="D35" s="227"/>
      <c r="E35" s="227"/>
      <c r="F35" s="227"/>
      <c r="G35" s="227"/>
      <c r="H35" s="227"/>
      <c r="I35" s="227"/>
      <c r="J35" s="227"/>
      <c r="K35" s="227"/>
      <c r="L35" s="227"/>
      <c r="M35" s="228"/>
    </row>
  </sheetData>
  <sheetProtection algorithmName="SHA-512" hashValue="cMEwmtyGbKH7deHl7PBZOYS12wFLNWBZ7S0kR1HdBP4QezJ6PAKV5yE1age2QHRv6Y1Gb35+o7I/hr8DljwWBQ==" saltValue="hVoEb98b6lyAJop8uuTcjw==" spinCount="100000" sheet="1" objects="1" scenarios="1"/>
  <mergeCells count="10">
    <mergeCell ref="A32:M32"/>
    <mergeCell ref="A34:M35"/>
    <mergeCell ref="L4:L7"/>
    <mergeCell ref="A1:M1"/>
    <mergeCell ref="A2:M2"/>
    <mergeCell ref="B3:C3"/>
    <mergeCell ref="D3:M3"/>
    <mergeCell ref="B4:B7"/>
    <mergeCell ref="C4:C7"/>
    <mergeCell ref="H4:H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42F6E159C633AD43835B08CDF97FEBAB" ma:contentTypeVersion="145" ma:contentTypeDescription="" ma:contentTypeScope="" ma:versionID="5337ca20f1e6e2362c48dccfe39ab93a">
  <xsd:schema xmlns:xsd="http://www.w3.org/2001/XMLSchema" xmlns:xs="http://www.w3.org/2001/XMLSchema" xmlns:p="http://schemas.microsoft.com/office/2006/metadata/properties" xmlns:ns2="a719180e-ab9a-427c-bfa6-1a243b17fdc7" targetNamespace="http://schemas.microsoft.com/office/2006/metadata/properties" ma:root="true" ma:fieldsID="4d7aa25fdcad5d05013feb4937113ca1" ns2:_="">
    <xsd:import namespace="a719180e-ab9a-427c-bfa6-1a243b17fdc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19180e-ab9a-427c-bfa6-1a243b17fdc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857b5e8e-2709-44a9-8cfa-4080c9e6a82f}" ma:internalName="TaxCatchAll" ma:showField="CatchAllData" ma:web="a719180e-ab9a-427c-bfa6-1a243b17fdc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7b5e8e-2709-44a9-8cfa-4080c9e6a82f}" ma:internalName="TaxCatchAllLabel" ma:readOnly="true" ma:showField="CatchAllDataLabel" ma:web="a719180e-ab9a-427c-bfa6-1a243b17fdc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1|26718433-2fa9-473d-85c3-96d486fdf3d1" ma:fieldId="{11f8bb48-43d6-459a-8b80-9123185593c7}" ma:sspId="25298526-f210-457a-92ce-dbc3767b7d4a" ma:termSetId="584d92f5-f104-4db4-9eaa-0d5facccda6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25298526-f210-457a-92ce-dbc3767b7d4a" ma:termSetId="6b2a013c-fe8b-4805-9242-a33f2487bec9"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25298526-f210-457a-92ce-dbc3767b7d4a" ma:termSetId="7711b3da-0d59-4454-91aa-d81b9a6d9326"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fieldId="{6bbd3faf-a5ab-4e5e-b8a6-a5e099cef439}" ma:sspId="25298526-f210-457a-92ce-dbc3767b7d4a" ma:termSetId="597e04dd-c0ba-4dc5-b0c3-577ee9999191"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25298526-f210-457a-92ce-dbc3767b7d4a" ma:termSetId="7711b3da-0d59-4454-91aa-d81b9a6d932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1f8bb4843d6459a8b809123185593c7 xmlns="a719180e-ab9a-427c-bfa6-1a243b17fdc7">
      <Terms xmlns="http://schemas.microsoft.com/office/infopath/2007/PartnerControls">
        <TermInfo xmlns="http://schemas.microsoft.com/office/infopath/2007/PartnerControls">
          <TermName xmlns="http://schemas.microsoft.com/office/infopath/2007/PartnerControls">001</TermName>
          <TermId xmlns="http://schemas.microsoft.com/office/infopath/2007/PartnerControls">26718433-2fa9-473d-85c3-96d486fdf3d1</TermId>
        </TermInfo>
      </Terms>
    </h1f8bb4843d6459a8b809123185593c7>
    <TaxCatchAll xmlns="a719180e-ab9a-427c-bfa6-1a243b17fdc7">
      <Value>7</Value>
      <Value>4</Value>
      <Value>36</Value>
      <Value>1</Value>
    </TaxCatchAll>
    <m02c691f3efa402dab5cbaa8c240a9e7 xmlns="a719180e-ab9a-427c-bfa6-1a243b17fdc7">
      <Terms xmlns="http://schemas.microsoft.com/office/infopath/2007/PartnerControls">
        <TermInfo xmlns="http://schemas.microsoft.com/office/infopath/2007/PartnerControls">
          <TermName xmlns="http://schemas.microsoft.com/office/infopath/2007/PartnerControls">Fleet ＆ Plant</TermName>
          <TermId xmlns="http://schemas.microsoft.com/office/infopath/2007/PartnerControls">ff828d08-30c9-46fe-9cea-dbe225d3f373</TermId>
        </TermInfo>
      </Terms>
    </m02c691f3efa402dab5cbaa8c240a9e7>
    <eDocs_FileStatus xmlns="a719180e-ab9a-427c-bfa6-1a243b17fdc7">Live</eDocs_FileStatus>
    <mbbd3fafa5ab4e5eb8a6a5e099cef439 xmlns="a719180e-ab9a-427c-bfa6-1a243b17fdc7">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f33d2cd0-30e5-4f10-8d2a-4027eb6837f4</TermId>
        </TermInfo>
      </Terms>
    </mbbd3fafa5ab4e5eb8a6a5e099cef439>
    <fbaa881fc4ae443f9fdafbdd527793df xmlns="a719180e-ab9a-427c-bfa6-1a243b17fdc7">
      <Terms xmlns="http://schemas.microsoft.com/office/infopath/2007/PartnerControls"/>
    </fbaa881fc4ae443f9fdafbdd527793df>
    <_vti_ItemDeclaredRecord xmlns="a719180e-ab9a-427c-bfa6-1a243b17fdc7" xsi:nil="true"/>
    <eDocs_eFileName xmlns="a719180e-ab9a-427c-bfa6-1a243b17fdc7">OGPSK001-003-2025</eDocs_eFileName>
    <nb1b8a72855341e18dd75ce464e281f2 xmlns="a719180e-ab9a-427c-bfa6-1a243b17fdc7">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b7072365-3e5a-4512-a5c2-c9dbe828b290</TermId>
        </TermInfo>
      </Terms>
    </nb1b8a72855341e18dd75ce464e281f2>
  </documentManagement>
</p:properties>
</file>

<file path=customXml/itemProps1.xml><?xml version="1.0" encoding="utf-8"?>
<ds:datastoreItem xmlns:ds="http://schemas.openxmlformats.org/officeDocument/2006/customXml" ds:itemID="{2D474D09-A632-458C-9EFE-F367D871C013}">
  <ds:schemaRefs>
    <ds:schemaRef ds:uri="http://schemas.microsoft.com/sharepoint/v3/contenttype/forms"/>
  </ds:schemaRefs>
</ds:datastoreItem>
</file>

<file path=customXml/itemProps2.xml><?xml version="1.0" encoding="utf-8"?>
<ds:datastoreItem xmlns:ds="http://schemas.openxmlformats.org/officeDocument/2006/customXml" ds:itemID="{642A87AA-7842-4FBF-A136-17B53AADB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19180e-ab9a-427c-bfa6-1a243b17f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D99F19-AF22-4C79-870F-B16EB47065B9}">
  <ds:schemaRefs>
    <ds:schemaRef ds:uri="http://schemas.microsoft.com/office/2006/documentManagement/types"/>
    <ds:schemaRef ds:uri="http://purl.org/dc/terms/"/>
    <ds:schemaRef ds:uri="http://purl.org/dc/dcmitype/"/>
    <ds:schemaRef ds:uri="a719180e-ab9a-427c-bfa6-1a243b17fdc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01 Information Page</vt:lpstr>
      <vt:lpstr>02 Supplier Pricing</vt:lpstr>
      <vt:lpstr>03 Full Pricing Calculation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Laurence Santos Cleary (OGP)</dc:creator>
  <cp:lastModifiedBy>Eimear Cronin (OGP)</cp:lastModifiedBy>
  <dcterms:created xsi:type="dcterms:W3CDTF">2015-06-05T18:17:20Z</dcterms:created>
  <dcterms:modified xsi:type="dcterms:W3CDTF">2026-07-23T15:30:04Z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0x0101000BC94875665D404BB1351B53C41FD2C00042F6E159C633AD43835B08CDF97FEBAB</vt:lpwstr>
  </property>
  <property fmtid="{D5CDD505-2E9C-101B-9397-08002B2CF9AE}" pid="3" name="eDocs_Series">
    <vt:lpwstr>1;#001|26718433-2fa9-473d-85c3-96d486fdf3d1</vt:lpwstr>
  </property>
  <property fmtid="{D5CDD505-2E9C-101B-9397-08002B2CF9AE}" pid="4" name="eDocs_SecurityClassification">
    <vt:lpwstr>4;#Unclassified|f33d2cd0-30e5-4f10-8d2a-4027eb6837f4</vt:lpwstr>
  </property>
  <property fmtid="{D5CDD505-2E9C-101B-9397-08002B2CF9AE}" pid="5" name="eDocs_Year">
    <vt:lpwstr>36;#2025|b7072365-3e5a-4512-a5c2-c9dbe828b290</vt:lpwstr>
  </property>
  <property fmtid="{D5CDD505-2E9C-101B-9397-08002B2CF9AE}" pid="6" name="ge25f6a3ef6f42d4865685f2a74bf8c7">
    <vt:lpwstr/>
  </property>
  <property fmtid="{D5CDD505-2E9C-101B-9397-08002B2CF9AE}" pid="7" name="eDocs_FileTopics">
    <vt:lpwstr>7;#Fleet ＆ Plant|ff828d08-30c9-46fe-9cea-dbe225d3f373</vt:lpwstr>
  </property>
  <property fmtid="{D5CDD505-2E9C-101B-9397-08002B2CF9AE}" pid="8" name="eDocs_DocumentTopics">
    <vt:lpwstr/>
  </property>
  <property fmtid="{D5CDD505-2E9C-101B-9397-08002B2CF9AE}" pid="9" name="eDocs_RetentionPeriodTerm">
    <vt:lpwstr/>
  </property>
</Properties>
</file>