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U:\HQMK\DCOS SP DIVISION\J1 Subhead A22\5.JRO\2026\Merchandise\3 Year\"/>
    </mc:Choice>
  </mc:AlternateContent>
  <xr:revisionPtr revIDLastSave="0" documentId="13_ncr:1_{68684220-A228-401C-90AA-835AEB0BFF29}" xr6:coauthVersionLast="47" xr6:coauthVersionMax="47" xr10:uidLastSave="{00000000-0000-0000-0000-000000000000}"/>
  <bookViews>
    <workbookView xWindow="-110" yWindow="-110" windowWidth="19420" windowHeight="10420" xr2:uid="{F7B20423-5CB3-44A6-B344-E623A3377DD5}"/>
  </bookViews>
  <sheets>
    <sheet name="Form of tender - Core Items (2)" sheetId="8" r:id="rId1"/>
    <sheet name="Form of tender -  NonCore Items" sheetId="6" r:id="rId2"/>
    <sheet name="Form of tender -  VIP" sheetId="10" r:id="rId3"/>
    <sheet name="Sheet2" sheetId="1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1" l="1"/>
  <c r="C11" i="10" s="1"/>
  <c r="E11" i="10" s="1"/>
  <c r="I38" i="11"/>
  <c r="C10" i="10" s="1"/>
  <c r="E10" i="10" s="1"/>
  <c r="I37" i="11"/>
  <c r="C9" i="10" s="1"/>
  <c r="I36" i="11"/>
  <c r="C8" i="10" s="1"/>
  <c r="I35" i="11"/>
  <c r="I34" i="11"/>
  <c r="C18" i="6" s="1"/>
  <c r="E18" i="6" s="1"/>
  <c r="I33" i="11"/>
  <c r="C17" i="6" s="1"/>
  <c r="E17" i="6" s="1"/>
  <c r="I32" i="11"/>
  <c r="C16" i="6" s="1"/>
  <c r="E16" i="6" s="1"/>
  <c r="I31" i="11"/>
  <c r="C15" i="6" s="1"/>
  <c r="E15" i="6" s="1"/>
  <c r="I30" i="11"/>
  <c r="C14" i="6" s="1"/>
  <c r="E14" i="6" s="1"/>
  <c r="I29" i="11"/>
  <c r="C13" i="6" s="1"/>
  <c r="E13" i="6" s="1"/>
  <c r="I28" i="11"/>
  <c r="C12" i="6" s="1"/>
  <c r="E12" i="6" s="1"/>
  <c r="I27" i="11"/>
  <c r="C11" i="6" s="1"/>
  <c r="E11" i="6" s="1"/>
  <c r="I26" i="11"/>
  <c r="C10" i="6" s="1"/>
  <c r="E10" i="6" s="1"/>
  <c r="I25" i="11"/>
  <c r="C9" i="6" s="1"/>
  <c r="E9" i="6" s="1"/>
  <c r="I24" i="11"/>
  <c r="C8" i="6" s="1"/>
  <c r="E8" i="6" s="1"/>
  <c r="E19" i="6" s="1"/>
  <c r="I23" i="11"/>
  <c r="I22" i="11"/>
  <c r="C25" i="8" s="1"/>
  <c r="E25" i="8" s="1"/>
  <c r="I21" i="11"/>
  <c r="C24" i="8" s="1"/>
  <c r="E24" i="8" s="1"/>
  <c r="I20" i="11"/>
  <c r="C23" i="8" s="1"/>
  <c r="E23" i="8" s="1"/>
  <c r="I19" i="11"/>
  <c r="C22" i="8" s="1"/>
  <c r="E22" i="8" s="1"/>
  <c r="I18" i="11"/>
  <c r="C21" i="8" s="1"/>
  <c r="E21" i="8" s="1"/>
  <c r="I17" i="11"/>
  <c r="C20" i="8" s="1"/>
  <c r="E20" i="8" s="1"/>
  <c r="I16" i="11"/>
  <c r="C19" i="8" s="1"/>
  <c r="E19" i="8" s="1"/>
  <c r="I15" i="11"/>
  <c r="C18" i="8" s="1"/>
  <c r="E18" i="8" s="1"/>
  <c r="I14" i="11"/>
  <c r="C17" i="8" s="1"/>
  <c r="E17" i="8" s="1"/>
  <c r="I13" i="11"/>
  <c r="C16" i="8" s="1"/>
  <c r="E16" i="8" s="1"/>
  <c r="I12" i="11"/>
  <c r="C15" i="8" s="1"/>
  <c r="I11" i="11"/>
  <c r="C14" i="8" s="1"/>
  <c r="I10" i="11"/>
  <c r="C13" i="8" s="1"/>
  <c r="I9" i="11"/>
  <c r="C12" i="8" s="1"/>
  <c r="E12" i="8" s="1"/>
  <c r="I8" i="11"/>
  <c r="C11" i="8" s="1"/>
  <c r="E11" i="8" s="1"/>
  <c r="I7" i="11"/>
  <c r="C10" i="8" s="1"/>
  <c r="E10" i="8" s="1"/>
  <c r="I6" i="11"/>
  <c r="C9" i="8" s="1"/>
  <c r="E9" i="8" s="1"/>
  <c r="I5" i="11"/>
  <c r="C8" i="8" s="1"/>
  <c r="E8" i="8" s="1"/>
  <c r="E15" i="8"/>
  <c r="E14" i="8"/>
  <c r="E13" i="8"/>
  <c r="E9" i="10"/>
  <c r="E12" i="10" s="1"/>
  <c r="E26" i="8" l="1"/>
</calcChain>
</file>

<file path=xl/sharedStrings.xml><?xml version="1.0" encoding="utf-8"?>
<sst xmlns="http://schemas.openxmlformats.org/spreadsheetml/2006/main" count="102" uniqueCount="56">
  <si>
    <t>Item</t>
  </si>
  <si>
    <t>Cost per item € Exl VAT</t>
  </si>
  <si>
    <t>Cost per total Qty. Exl VAT</t>
  </si>
  <si>
    <t>Quantity  p..a.</t>
  </si>
  <si>
    <t>Pricing for all offerings MUST  include DDP, local delivery and storage.</t>
  </si>
  <si>
    <r>
      <t>A DDP</t>
    </r>
    <r>
      <rPr>
        <b/>
        <sz val="11"/>
        <color theme="1"/>
        <rFont val="Aptos Narrow"/>
        <family val="2"/>
        <scheme val="minor"/>
      </rPr>
      <t xml:space="preserve"> price for quantities must be stated.</t>
    </r>
  </si>
  <si>
    <t>600-750ml Clear Water Bottle</t>
  </si>
  <si>
    <t>A5 Notebook</t>
  </si>
  <si>
    <t>Aluminium Ballpoint Pens</t>
  </si>
  <si>
    <t>Beanie Cap</t>
  </si>
  <si>
    <t>Eraser</t>
  </si>
  <si>
    <t>Insulated Cups</t>
  </si>
  <si>
    <t>Keep Cool Water Bottle</t>
  </si>
  <si>
    <t>Multi-functional triangular highlighter set</t>
  </si>
  <si>
    <t>Neck Scarf/Snood/Buff</t>
  </si>
  <si>
    <t>Pencil Case</t>
  </si>
  <si>
    <t>Pencil sharpener</t>
  </si>
  <si>
    <t>Pencils</t>
  </si>
  <si>
    <t>Phone Pop Socket</t>
  </si>
  <si>
    <t>Protein Shakers (with Logo)</t>
  </si>
  <si>
    <t>Ruler</t>
  </si>
  <si>
    <t>Silicone Wrist Band with Embossed/Printed Lettering</t>
  </si>
  <si>
    <t>Small travel-sized bottles of hand sanitiser</t>
  </si>
  <si>
    <t>Trolley Token Key Ring</t>
  </si>
  <si>
    <t>6-panel cotton baseball cap.</t>
  </si>
  <si>
    <t>A weekly planner or desktop calendar</t>
  </si>
  <si>
    <t>Ceramic mug. (Logo)</t>
  </si>
  <si>
    <t>Double-walled stainless steel vacuum flask.</t>
  </si>
  <si>
    <t>Lanyards</t>
  </si>
  <si>
    <t>Leather Folder</t>
  </si>
  <si>
    <t>Pet water bowl or travel accessory.</t>
  </si>
  <si>
    <t>Phone stands</t>
  </si>
  <si>
    <t>Pin badges</t>
  </si>
  <si>
    <t>Tote/ Draw String Bag various sizes</t>
  </si>
  <si>
    <t>Umbrella. (Golf sized)</t>
  </si>
  <si>
    <t>Executive presentation pen set</t>
  </si>
  <si>
    <t>Garment Bag/ Suit carriers</t>
  </si>
  <si>
    <t>Power banks</t>
  </si>
  <si>
    <t>Wireless charging desk organisers</t>
  </si>
  <si>
    <t>Executive Presentaion Pen Set</t>
  </si>
  <si>
    <t>Qty Per Annum</t>
  </si>
  <si>
    <t>Army</t>
  </si>
  <si>
    <t>Naval Service</t>
  </si>
  <si>
    <t>Air Corps</t>
  </si>
  <si>
    <t>Reserve Defence Forces</t>
  </si>
  <si>
    <t>Joint Recruitment Office</t>
  </si>
  <si>
    <t>Item No.</t>
  </si>
  <si>
    <t>Regular Use</t>
  </si>
  <si>
    <t>A5 Hardback Notebook with Logo</t>
  </si>
  <si>
    <t>Aluminium Ballpoint pens</t>
  </si>
  <si>
    <t>Occasional Use</t>
  </si>
  <si>
    <t>VIP Merchandise</t>
  </si>
  <si>
    <t>PLEASE NOTE SCORE FOR COST WILL BE BASED ON THE TOTAL PRICE FOR CRE ITEMS ONLY&lt; NON CORE AND VIP TEMS ARE FOR INFORMATION ONLY</t>
  </si>
  <si>
    <t xml:space="preserve">Total </t>
  </si>
  <si>
    <t>Total</t>
  </si>
  <si>
    <r>
      <t>For</t>
    </r>
    <r>
      <rPr>
        <b/>
        <sz val="11"/>
        <color theme="1"/>
        <rFont val="Aptos Narrow"/>
        <family val="2"/>
        <scheme val="minor"/>
      </rPr>
      <t xml:space="preserve"> the main 18 Items a DDP price for quantities must be stated.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</si>
</sst>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/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16" xfId="0" applyFill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D215-EF11-4B50-B92F-89ECFE3C7290}">
  <dimension ref="B3:E26"/>
  <sheetViews>
    <sheetView tabSelected="1" workbookViewId="0">
      <selection activeCell="B3" sqref="B3"/>
    </sheetView>
  </sheetViews>
  <sheetFormatPr defaultRowHeight="14"/>
  <cols>
    <col min="2" max="2" width="61.1640625" style="8" bestFit="1" customWidth="1"/>
    <col min="3" max="3" width="47.75" style="8" bestFit="1" customWidth="1"/>
    <col min="4" max="4" width="21.08203125" style="8" customWidth="1"/>
    <col min="5" max="5" width="22.58203125" style="8" customWidth="1"/>
  </cols>
  <sheetData>
    <row r="3" spans="2:5" ht="42">
      <c r="B3" s="8" t="s">
        <v>55</v>
      </c>
      <c r="C3" s="40" t="s">
        <v>52</v>
      </c>
    </row>
    <row r="5" spans="2:5" ht="14.4">
      <c r="B5" s="9" t="s">
        <v>4</v>
      </c>
    </row>
    <row r="7" spans="2:5">
      <c r="B7" s="1" t="s">
        <v>0</v>
      </c>
      <c r="C7" s="1" t="s">
        <v>3</v>
      </c>
      <c r="D7" s="1" t="s">
        <v>1</v>
      </c>
      <c r="E7" s="1" t="s">
        <v>2</v>
      </c>
    </row>
    <row r="8" spans="2:5" ht="15" thickBot="1">
      <c r="B8" s="5" t="s">
        <v>6</v>
      </c>
      <c r="C8" s="39">
        <f>Sheet2!I5</f>
        <v>2000</v>
      </c>
      <c r="D8" s="2">
        <v>0</v>
      </c>
      <c r="E8" s="2">
        <f>SUM(C8*D8)</f>
        <v>0</v>
      </c>
    </row>
    <row r="9" spans="2:5" ht="15" thickBot="1">
      <c r="B9" s="6" t="s">
        <v>7</v>
      </c>
      <c r="C9" s="39">
        <f>Sheet2!I6</f>
        <v>1600</v>
      </c>
      <c r="D9" s="3"/>
      <c r="E9" s="3">
        <f t="shared" ref="E9:E25" si="0">SUM(C9*D9)</f>
        <v>0</v>
      </c>
    </row>
    <row r="10" spans="2:5" ht="15" thickBot="1">
      <c r="B10" s="6" t="s">
        <v>8</v>
      </c>
      <c r="C10" s="39">
        <f>Sheet2!I7</f>
        <v>6000</v>
      </c>
      <c r="D10" s="3"/>
      <c r="E10" s="3">
        <f t="shared" si="0"/>
        <v>0</v>
      </c>
    </row>
    <row r="11" spans="2:5" ht="15" thickBot="1">
      <c r="B11" s="11" t="s">
        <v>9</v>
      </c>
      <c r="C11" s="39">
        <f>Sheet2!I8</f>
        <v>1000</v>
      </c>
      <c r="D11" s="3"/>
      <c r="E11" s="3">
        <f t="shared" si="0"/>
        <v>0</v>
      </c>
    </row>
    <row r="12" spans="2:5" ht="15" thickBot="1">
      <c r="B12" s="7" t="s">
        <v>10</v>
      </c>
      <c r="C12" s="39">
        <f>Sheet2!I9</f>
        <v>2000</v>
      </c>
      <c r="D12" s="3"/>
      <c r="E12" s="13">
        <f t="shared" si="0"/>
        <v>0</v>
      </c>
    </row>
    <row r="13" spans="2:5" ht="15" thickBot="1">
      <c r="B13" s="12" t="s">
        <v>11</v>
      </c>
      <c r="C13" s="39">
        <f>Sheet2!I10</f>
        <v>900</v>
      </c>
      <c r="D13" s="14"/>
      <c r="E13" s="13">
        <f t="shared" si="0"/>
        <v>0</v>
      </c>
    </row>
    <row r="14" spans="2:5" ht="15" thickBot="1">
      <c r="B14" s="12" t="s">
        <v>12</v>
      </c>
      <c r="C14" s="39">
        <f>Sheet2!I11</f>
        <v>1000</v>
      </c>
      <c r="D14" s="14"/>
      <c r="E14" s="13">
        <f t="shared" si="0"/>
        <v>0</v>
      </c>
    </row>
    <row r="15" spans="2:5" ht="15" thickBot="1">
      <c r="B15" s="12" t="s">
        <v>13</v>
      </c>
      <c r="C15" s="39">
        <f>Sheet2!I12</f>
        <v>1500</v>
      </c>
      <c r="D15" s="14"/>
      <c r="E15" s="13">
        <f t="shared" si="0"/>
        <v>0</v>
      </c>
    </row>
    <row r="16" spans="2:5" ht="15" thickBot="1">
      <c r="B16" s="12" t="s">
        <v>14</v>
      </c>
      <c r="C16" s="39">
        <f>Sheet2!I13</f>
        <v>1200</v>
      </c>
      <c r="D16" s="14"/>
      <c r="E16" s="13">
        <f t="shared" si="0"/>
        <v>0</v>
      </c>
    </row>
    <row r="17" spans="2:5" ht="15" thickBot="1">
      <c r="B17" s="12" t="s">
        <v>15</v>
      </c>
      <c r="C17" s="39">
        <f>Sheet2!I14</f>
        <v>800</v>
      </c>
      <c r="D17" s="14"/>
      <c r="E17" s="13">
        <f t="shared" si="0"/>
        <v>0</v>
      </c>
    </row>
    <row r="18" spans="2:5" ht="15" thickBot="1">
      <c r="B18" s="12" t="s">
        <v>16</v>
      </c>
      <c r="C18" s="39">
        <f>Sheet2!I15</f>
        <v>1200</v>
      </c>
      <c r="D18" s="14"/>
      <c r="E18" s="13">
        <f t="shared" si="0"/>
        <v>0</v>
      </c>
    </row>
    <row r="19" spans="2:5" ht="15" thickBot="1">
      <c r="B19" s="12" t="s">
        <v>17</v>
      </c>
      <c r="C19" s="39">
        <f>Sheet2!I16</f>
        <v>3000</v>
      </c>
      <c r="D19" s="14"/>
      <c r="E19" s="13">
        <f t="shared" si="0"/>
        <v>0</v>
      </c>
    </row>
    <row r="20" spans="2:5" ht="15" thickBot="1">
      <c r="B20" s="12" t="s">
        <v>18</v>
      </c>
      <c r="C20" s="39">
        <f>Sheet2!I17</f>
        <v>1500</v>
      </c>
      <c r="D20" s="14"/>
      <c r="E20" s="13">
        <f t="shared" si="0"/>
        <v>0</v>
      </c>
    </row>
    <row r="21" spans="2:5" ht="15" thickBot="1">
      <c r="B21" s="12" t="s">
        <v>19</v>
      </c>
      <c r="C21" s="39">
        <f>Sheet2!I18</f>
        <v>800</v>
      </c>
      <c r="D21" s="14"/>
      <c r="E21" s="13">
        <f t="shared" si="0"/>
        <v>0</v>
      </c>
    </row>
    <row r="22" spans="2:5" ht="15" thickBot="1">
      <c r="B22" s="12" t="s">
        <v>20</v>
      </c>
      <c r="C22" s="39">
        <f>Sheet2!I19</f>
        <v>1200</v>
      </c>
      <c r="D22" s="14"/>
      <c r="E22" s="13">
        <f t="shared" si="0"/>
        <v>0</v>
      </c>
    </row>
    <row r="23" spans="2:5" ht="15" thickBot="1">
      <c r="B23" s="12" t="s">
        <v>21</v>
      </c>
      <c r="C23" s="39">
        <f>Sheet2!I20</f>
        <v>3000</v>
      </c>
      <c r="D23" s="14"/>
      <c r="E23" s="13">
        <f t="shared" si="0"/>
        <v>0</v>
      </c>
    </row>
    <row r="24" spans="2:5" ht="15" thickBot="1">
      <c r="B24" s="12" t="s">
        <v>22</v>
      </c>
      <c r="C24" s="39">
        <f>Sheet2!I21</f>
        <v>2000</v>
      </c>
      <c r="D24" s="14"/>
      <c r="E24" s="13">
        <f t="shared" si="0"/>
        <v>0</v>
      </c>
    </row>
    <row r="25" spans="2:5">
      <c r="B25" s="41" t="s">
        <v>23</v>
      </c>
      <c r="C25" s="44">
        <f>Sheet2!I22</f>
        <v>3000</v>
      </c>
      <c r="D25" s="42"/>
      <c r="E25" s="43">
        <f t="shared" si="0"/>
        <v>0</v>
      </c>
    </row>
    <row r="26" spans="2:5">
      <c r="B26" s="45"/>
      <c r="C26" s="45"/>
      <c r="D26" s="1" t="s">
        <v>53</v>
      </c>
      <c r="E26" s="46">
        <f>SUM(E8:E25)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99F7-30F3-45BE-B05D-51F8D638588D}">
  <dimension ref="B3:E19"/>
  <sheetViews>
    <sheetView workbookViewId="0">
      <selection activeCell="G12" sqref="G12"/>
    </sheetView>
  </sheetViews>
  <sheetFormatPr defaultRowHeight="14"/>
  <cols>
    <col min="2" max="2" width="61.1640625" bestFit="1" customWidth="1"/>
    <col min="3" max="3" width="12.4140625" bestFit="1" customWidth="1"/>
    <col min="4" max="4" width="21.25" bestFit="1" customWidth="1"/>
    <col min="5" max="5" width="23.75" bestFit="1" customWidth="1"/>
  </cols>
  <sheetData>
    <row r="3" spans="2:5" ht="14.4">
      <c r="B3" t="s">
        <v>5</v>
      </c>
    </row>
    <row r="5" spans="2:5" ht="14.4">
      <c r="B5" s="4" t="s">
        <v>4</v>
      </c>
    </row>
    <row r="7" spans="2:5">
      <c r="B7" s="1" t="s">
        <v>0</v>
      </c>
      <c r="C7" s="1" t="s">
        <v>3</v>
      </c>
      <c r="D7" s="1" t="s">
        <v>1</v>
      </c>
      <c r="E7" s="1" t="s">
        <v>2</v>
      </c>
    </row>
    <row r="8" spans="2:5" ht="15" thickBot="1">
      <c r="B8" s="5" t="s">
        <v>24</v>
      </c>
      <c r="C8" s="39">
        <f>Sheet2!I24</f>
        <v>600</v>
      </c>
      <c r="D8" s="2"/>
      <c r="E8" s="2">
        <f>SUM(C8*D8)</f>
        <v>0</v>
      </c>
    </row>
    <row r="9" spans="2:5" ht="15" thickBot="1">
      <c r="B9" s="48" t="s">
        <v>25</v>
      </c>
      <c r="C9" s="39">
        <f>Sheet2!I25</f>
        <v>500</v>
      </c>
      <c r="D9" s="3"/>
      <c r="E9" s="3">
        <f t="shared" ref="E9:E18" si="0">SUM(C9*D9)</f>
        <v>0</v>
      </c>
    </row>
    <row r="10" spans="2:5" ht="15" thickBot="1">
      <c r="B10" s="48" t="s">
        <v>26</v>
      </c>
      <c r="C10" s="39">
        <f>Sheet2!I26</f>
        <v>800</v>
      </c>
      <c r="D10" s="3"/>
      <c r="E10" s="3">
        <f t="shared" si="0"/>
        <v>0</v>
      </c>
    </row>
    <row r="11" spans="2:5" ht="15" thickBot="1">
      <c r="B11" s="48" t="s">
        <v>27</v>
      </c>
      <c r="C11" s="39">
        <f>Sheet2!I27</f>
        <v>300</v>
      </c>
      <c r="D11" s="3"/>
      <c r="E11" s="3">
        <f t="shared" si="0"/>
        <v>0</v>
      </c>
    </row>
    <row r="12" spans="2:5" ht="15" thickBot="1">
      <c r="B12" s="48" t="s">
        <v>28</v>
      </c>
      <c r="C12" s="39">
        <f>Sheet2!I28</f>
        <v>2000</v>
      </c>
      <c r="D12" s="3"/>
      <c r="E12" s="3">
        <f t="shared" si="0"/>
        <v>0</v>
      </c>
    </row>
    <row r="13" spans="2:5" ht="15" thickBot="1">
      <c r="B13" s="48" t="s">
        <v>29</v>
      </c>
      <c r="C13" s="39">
        <f>Sheet2!I29</f>
        <v>80</v>
      </c>
      <c r="D13" s="3"/>
      <c r="E13" s="3">
        <f t="shared" si="0"/>
        <v>0</v>
      </c>
    </row>
    <row r="14" spans="2:5" ht="15" thickBot="1">
      <c r="B14" s="48" t="s">
        <v>30</v>
      </c>
      <c r="C14" s="39">
        <f>Sheet2!I30</f>
        <v>300</v>
      </c>
      <c r="D14" s="3"/>
      <c r="E14" s="3">
        <f t="shared" si="0"/>
        <v>0</v>
      </c>
    </row>
    <row r="15" spans="2:5" ht="15" thickBot="1">
      <c r="B15" s="48" t="s">
        <v>31</v>
      </c>
      <c r="C15" s="39">
        <f>Sheet2!I31</f>
        <v>500</v>
      </c>
      <c r="D15" s="3"/>
      <c r="E15" s="3">
        <f t="shared" si="0"/>
        <v>0</v>
      </c>
    </row>
    <row r="16" spans="2:5" ht="15" thickBot="1">
      <c r="B16" s="48" t="s">
        <v>32</v>
      </c>
      <c r="C16" s="39">
        <f>Sheet2!I32</f>
        <v>1500</v>
      </c>
      <c r="D16" s="3"/>
      <c r="E16" s="3">
        <f t="shared" si="0"/>
        <v>0</v>
      </c>
    </row>
    <row r="17" spans="2:5" ht="15" thickBot="1">
      <c r="B17" s="48" t="s">
        <v>33</v>
      </c>
      <c r="C17" s="39">
        <f>Sheet2!I33</f>
        <v>1500</v>
      </c>
      <c r="D17" s="3"/>
      <c r="E17" s="3">
        <f t="shared" si="0"/>
        <v>0</v>
      </c>
    </row>
    <row r="18" spans="2:5" ht="14.4">
      <c r="B18" s="6" t="s">
        <v>34</v>
      </c>
      <c r="C18" s="44">
        <f>Sheet2!I34</f>
        <v>150</v>
      </c>
      <c r="D18" s="47"/>
      <c r="E18" s="47">
        <f t="shared" si="0"/>
        <v>0</v>
      </c>
    </row>
    <row r="19" spans="2:5" ht="14.4">
      <c r="B19" s="49"/>
      <c r="C19" s="49"/>
      <c r="D19" s="1" t="s">
        <v>54</v>
      </c>
      <c r="E19" s="46">
        <f>SUM(E8:E18)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B040-E50A-4EB2-8855-950CF78D61F1}">
  <dimension ref="B3:E12"/>
  <sheetViews>
    <sheetView workbookViewId="0">
      <selection activeCell="E13" sqref="E13"/>
    </sheetView>
  </sheetViews>
  <sheetFormatPr defaultRowHeight="14"/>
  <cols>
    <col min="2" max="2" width="61.1640625" bestFit="1" customWidth="1"/>
    <col min="3" max="3" width="12.4140625" bestFit="1" customWidth="1"/>
    <col min="4" max="4" width="21.25" bestFit="1" customWidth="1"/>
    <col min="5" max="5" width="23.75" bestFit="1" customWidth="1"/>
  </cols>
  <sheetData>
    <row r="3" spans="2:5" ht="14.4">
      <c r="B3" t="s">
        <v>5</v>
      </c>
    </row>
    <row r="5" spans="2:5" ht="14.4">
      <c r="B5" s="4" t="s">
        <v>4</v>
      </c>
    </row>
    <row r="7" spans="2:5">
      <c r="B7" s="1" t="s">
        <v>0</v>
      </c>
      <c r="C7" s="1" t="s">
        <v>3</v>
      </c>
      <c r="D7" s="1" t="s">
        <v>1</v>
      </c>
      <c r="E7" s="1" t="s">
        <v>2</v>
      </c>
    </row>
    <row r="8" spans="2:5" ht="17.399999999999999" customHeight="1" thickBot="1">
      <c r="B8" s="50" t="s">
        <v>39</v>
      </c>
      <c r="C8" s="39">
        <f>Sheet2!I36</f>
        <v>60</v>
      </c>
      <c r="D8" s="10"/>
      <c r="E8" s="10">
        <v>0</v>
      </c>
    </row>
    <row r="9" spans="2:5" ht="15" thickBot="1">
      <c r="B9" s="48" t="s">
        <v>36</v>
      </c>
      <c r="C9" s="39">
        <f>Sheet2!I37</f>
        <v>80</v>
      </c>
      <c r="D9" s="3"/>
      <c r="E9" s="3">
        <f t="shared" ref="E9:E11" si="0">SUM(C9*D9)</f>
        <v>0</v>
      </c>
    </row>
    <row r="10" spans="2:5" ht="15" thickBot="1">
      <c r="B10" s="48" t="s">
        <v>37</v>
      </c>
      <c r="C10" s="39">
        <f>Sheet2!I38</f>
        <v>120</v>
      </c>
      <c r="D10" s="3"/>
      <c r="E10" s="3">
        <f t="shared" si="0"/>
        <v>0</v>
      </c>
    </row>
    <row r="11" spans="2:5" ht="14.4">
      <c r="B11" s="6" t="s">
        <v>38</v>
      </c>
      <c r="C11" s="44">
        <f>Sheet2!I39</f>
        <v>60</v>
      </c>
      <c r="D11" s="47"/>
      <c r="E11" s="47">
        <f t="shared" si="0"/>
        <v>0</v>
      </c>
    </row>
    <row r="12" spans="2:5" ht="14.4">
      <c r="B12" s="49"/>
      <c r="C12" s="49"/>
      <c r="D12" s="1" t="s">
        <v>54</v>
      </c>
      <c r="E12" s="46">
        <f>SUM(E8:E11)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7E2A-1724-41E7-9840-207DE25F0854}">
  <dimension ref="B1:I39"/>
  <sheetViews>
    <sheetView topLeftCell="A22" workbookViewId="0">
      <selection activeCell="I36" sqref="I36:I39"/>
    </sheetView>
  </sheetViews>
  <sheetFormatPr defaultRowHeight="14"/>
  <cols>
    <col min="9" max="9" width="28.6640625" style="8" customWidth="1"/>
  </cols>
  <sheetData>
    <row r="1" spans="2:9" ht="15" thickBot="1"/>
    <row r="2" spans="2:9" ht="29.4" thickBot="1">
      <c r="B2" s="15"/>
      <c r="C2" s="16"/>
      <c r="D2" s="16" t="s">
        <v>40</v>
      </c>
      <c r="E2" s="16" t="s">
        <v>40</v>
      </c>
      <c r="F2" s="16" t="s">
        <v>40</v>
      </c>
      <c r="G2" s="16" t="s">
        <v>40</v>
      </c>
      <c r="H2" s="17" t="s">
        <v>40</v>
      </c>
    </row>
    <row r="3" spans="2:9" ht="58.25" thickBot="1">
      <c r="B3" s="18"/>
      <c r="C3" s="20"/>
      <c r="D3" s="20" t="s">
        <v>41</v>
      </c>
      <c r="E3" s="20" t="s">
        <v>42</v>
      </c>
      <c r="F3" s="20" t="s">
        <v>43</v>
      </c>
      <c r="G3" s="20" t="s">
        <v>44</v>
      </c>
      <c r="H3" s="21" t="s">
        <v>45</v>
      </c>
    </row>
    <row r="4" spans="2:9" ht="15" thickBot="1">
      <c r="B4" s="22" t="s">
        <v>46</v>
      </c>
      <c r="C4" s="23" t="s">
        <v>47</v>
      </c>
      <c r="D4" s="24"/>
      <c r="E4" s="24"/>
      <c r="F4" s="24"/>
      <c r="G4" s="24"/>
      <c r="H4" s="25"/>
    </row>
    <row r="5" spans="2:9" ht="72.650000000000006" thickBot="1">
      <c r="B5" s="26">
        <v>1</v>
      </c>
      <c r="C5" s="27" t="s">
        <v>6</v>
      </c>
      <c r="D5" s="35">
        <v>1080</v>
      </c>
      <c r="E5" s="36">
        <v>270</v>
      </c>
      <c r="F5" s="36">
        <v>180</v>
      </c>
      <c r="G5" s="36">
        <v>270</v>
      </c>
      <c r="H5" s="37">
        <v>200</v>
      </c>
      <c r="I5" s="38">
        <f>SUM(D5:H5)</f>
        <v>2000</v>
      </c>
    </row>
    <row r="6" spans="2:9" ht="72.650000000000006" thickBot="1">
      <c r="B6" s="26">
        <v>2</v>
      </c>
      <c r="C6" s="27" t="s">
        <v>48</v>
      </c>
      <c r="D6" s="29">
        <v>864</v>
      </c>
      <c r="E6" s="29">
        <v>216</v>
      </c>
      <c r="F6" s="29">
        <v>144</v>
      </c>
      <c r="G6" s="29">
        <v>216</v>
      </c>
      <c r="H6" s="30">
        <v>160</v>
      </c>
      <c r="I6" s="38">
        <f t="shared" ref="I6:I39" si="0">SUM(D6:H6)</f>
        <v>1600</v>
      </c>
    </row>
    <row r="7" spans="2:9" ht="58.25" thickBot="1">
      <c r="B7" s="26">
        <v>3</v>
      </c>
      <c r="C7" s="27" t="s">
        <v>49</v>
      </c>
      <c r="D7" s="28">
        <v>3240</v>
      </c>
      <c r="E7" s="29">
        <v>810</v>
      </c>
      <c r="F7" s="29">
        <v>540</v>
      </c>
      <c r="G7" s="29">
        <v>810</v>
      </c>
      <c r="H7" s="30">
        <v>600</v>
      </c>
      <c r="I7" s="38">
        <f t="shared" si="0"/>
        <v>6000</v>
      </c>
    </row>
    <row r="8" spans="2:9" ht="29.4" thickBot="1">
      <c r="B8" s="26">
        <v>4</v>
      </c>
      <c r="C8" s="27" t="s">
        <v>9</v>
      </c>
      <c r="D8" s="29">
        <v>540</v>
      </c>
      <c r="E8" s="29">
        <v>135</v>
      </c>
      <c r="F8" s="29">
        <v>90</v>
      </c>
      <c r="G8" s="29">
        <v>135</v>
      </c>
      <c r="H8" s="30">
        <v>100</v>
      </c>
      <c r="I8" s="38">
        <f t="shared" si="0"/>
        <v>1000</v>
      </c>
    </row>
    <row r="9" spans="2:9" ht="15" thickBot="1">
      <c r="B9" s="31">
        <v>5</v>
      </c>
      <c r="C9" s="32" t="s">
        <v>10</v>
      </c>
      <c r="D9" s="28">
        <v>1080</v>
      </c>
      <c r="E9" s="29">
        <v>270</v>
      </c>
      <c r="F9" s="29">
        <v>180</v>
      </c>
      <c r="G9" s="29">
        <v>270</v>
      </c>
      <c r="H9" s="30">
        <v>200</v>
      </c>
      <c r="I9" s="38">
        <f t="shared" si="0"/>
        <v>2000</v>
      </c>
    </row>
    <row r="10" spans="2:9" ht="29.4" thickBot="1">
      <c r="B10" s="26">
        <v>6</v>
      </c>
      <c r="C10" s="27" t="s">
        <v>11</v>
      </c>
      <c r="D10" s="29">
        <v>487</v>
      </c>
      <c r="E10" s="29">
        <v>121</v>
      </c>
      <c r="F10" s="29">
        <v>81</v>
      </c>
      <c r="G10" s="29">
        <v>121</v>
      </c>
      <c r="H10" s="30">
        <v>90</v>
      </c>
      <c r="I10" s="38">
        <f t="shared" si="0"/>
        <v>900</v>
      </c>
    </row>
    <row r="11" spans="2:9" ht="58.25" thickBot="1">
      <c r="B11" s="26">
        <v>7</v>
      </c>
      <c r="C11" s="27" t="s">
        <v>12</v>
      </c>
      <c r="D11" s="29">
        <v>540</v>
      </c>
      <c r="E11" s="29">
        <v>135</v>
      </c>
      <c r="F11" s="29">
        <v>90</v>
      </c>
      <c r="G11" s="29">
        <v>135</v>
      </c>
      <c r="H11" s="30">
        <v>100</v>
      </c>
      <c r="I11" s="38">
        <f t="shared" si="0"/>
        <v>1000</v>
      </c>
    </row>
    <row r="12" spans="2:9" ht="87" thickBot="1">
      <c r="B12" s="26">
        <v>8</v>
      </c>
      <c r="C12" s="27" t="s">
        <v>13</v>
      </c>
      <c r="D12" s="29">
        <v>811</v>
      </c>
      <c r="E12" s="29">
        <v>202</v>
      </c>
      <c r="F12" s="29">
        <v>135</v>
      </c>
      <c r="G12" s="29">
        <v>202</v>
      </c>
      <c r="H12" s="30">
        <v>150</v>
      </c>
      <c r="I12" s="38">
        <f t="shared" si="0"/>
        <v>1500</v>
      </c>
    </row>
    <row r="13" spans="2:9" ht="43.75" thickBot="1">
      <c r="B13" s="26">
        <v>9</v>
      </c>
      <c r="C13" s="27" t="s">
        <v>14</v>
      </c>
      <c r="D13" s="29">
        <v>648</v>
      </c>
      <c r="E13" s="29">
        <v>162</v>
      </c>
      <c r="F13" s="29">
        <v>108</v>
      </c>
      <c r="G13" s="29">
        <v>162</v>
      </c>
      <c r="H13" s="30">
        <v>120</v>
      </c>
      <c r="I13" s="38">
        <f t="shared" si="0"/>
        <v>1200</v>
      </c>
    </row>
    <row r="14" spans="2:9" ht="29.4" thickBot="1">
      <c r="B14" s="26">
        <v>10</v>
      </c>
      <c r="C14" s="27" t="s">
        <v>15</v>
      </c>
      <c r="D14" s="29">
        <v>432</v>
      </c>
      <c r="E14" s="29">
        <v>108</v>
      </c>
      <c r="F14" s="29">
        <v>72</v>
      </c>
      <c r="G14" s="29">
        <v>108</v>
      </c>
      <c r="H14" s="30">
        <v>80</v>
      </c>
      <c r="I14" s="38">
        <f t="shared" si="0"/>
        <v>800</v>
      </c>
    </row>
    <row r="15" spans="2:9" ht="43.75" thickBot="1">
      <c r="B15" s="26">
        <v>11</v>
      </c>
      <c r="C15" s="27" t="s">
        <v>16</v>
      </c>
      <c r="D15" s="29">
        <v>648</v>
      </c>
      <c r="E15" s="29">
        <v>162</v>
      </c>
      <c r="F15" s="29">
        <v>108</v>
      </c>
      <c r="G15" s="29">
        <v>162</v>
      </c>
      <c r="H15" s="30">
        <v>120</v>
      </c>
      <c r="I15" s="38">
        <f t="shared" si="0"/>
        <v>1200</v>
      </c>
    </row>
    <row r="16" spans="2:9" ht="15" thickBot="1">
      <c r="B16" s="26">
        <v>12</v>
      </c>
      <c r="C16" s="27" t="s">
        <v>17</v>
      </c>
      <c r="D16" s="28">
        <v>1620</v>
      </c>
      <c r="E16" s="29">
        <v>405</v>
      </c>
      <c r="F16" s="29">
        <v>270</v>
      </c>
      <c r="G16" s="29">
        <v>405</v>
      </c>
      <c r="H16" s="30">
        <v>300</v>
      </c>
      <c r="I16" s="38">
        <f t="shared" si="0"/>
        <v>3000</v>
      </c>
    </row>
    <row r="17" spans="2:9" ht="43.75" thickBot="1">
      <c r="B17" s="26">
        <v>13</v>
      </c>
      <c r="C17" s="27" t="s">
        <v>18</v>
      </c>
      <c r="D17" s="29">
        <v>811</v>
      </c>
      <c r="E17" s="29">
        <v>202</v>
      </c>
      <c r="F17" s="29">
        <v>135</v>
      </c>
      <c r="G17" s="29">
        <v>202</v>
      </c>
      <c r="H17" s="30">
        <v>150</v>
      </c>
      <c r="I17" s="38">
        <f t="shared" si="0"/>
        <v>1500</v>
      </c>
    </row>
    <row r="18" spans="2:9" ht="58.25" thickBot="1">
      <c r="B18" s="26">
        <v>14</v>
      </c>
      <c r="C18" s="27" t="s">
        <v>19</v>
      </c>
      <c r="D18" s="29">
        <v>432</v>
      </c>
      <c r="E18" s="29">
        <v>108</v>
      </c>
      <c r="F18" s="29">
        <v>72</v>
      </c>
      <c r="G18" s="29">
        <v>108</v>
      </c>
      <c r="H18" s="30">
        <v>80</v>
      </c>
      <c r="I18" s="38">
        <f t="shared" si="0"/>
        <v>800</v>
      </c>
    </row>
    <row r="19" spans="2:9" ht="15" thickBot="1">
      <c r="B19" s="26">
        <v>15</v>
      </c>
      <c r="C19" s="27" t="s">
        <v>20</v>
      </c>
      <c r="D19" s="29">
        <v>648</v>
      </c>
      <c r="E19" s="29">
        <v>162</v>
      </c>
      <c r="F19" s="29">
        <v>108</v>
      </c>
      <c r="G19" s="29">
        <v>162</v>
      </c>
      <c r="H19" s="30">
        <v>120</v>
      </c>
      <c r="I19" s="38">
        <f t="shared" si="0"/>
        <v>1200</v>
      </c>
    </row>
    <row r="20" spans="2:9" ht="15" thickBot="1">
      <c r="B20" s="26">
        <v>16</v>
      </c>
      <c r="C20" s="19" t="s">
        <v>21</v>
      </c>
      <c r="D20" s="28">
        <v>1620</v>
      </c>
      <c r="E20" s="29">
        <v>405</v>
      </c>
      <c r="F20" s="29">
        <v>270</v>
      </c>
      <c r="G20" s="29">
        <v>405</v>
      </c>
      <c r="H20" s="30">
        <v>300</v>
      </c>
      <c r="I20" s="38">
        <f t="shared" si="0"/>
        <v>3000</v>
      </c>
    </row>
    <row r="21" spans="2:9" ht="15" thickBot="1">
      <c r="B21" s="26">
        <v>17</v>
      </c>
      <c r="C21" s="33" t="s">
        <v>22</v>
      </c>
      <c r="D21" s="28">
        <v>1080</v>
      </c>
      <c r="E21" s="29">
        <v>270</v>
      </c>
      <c r="F21" s="29">
        <v>180</v>
      </c>
      <c r="G21" s="29">
        <v>270</v>
      </c>
      <c r="H21" s="30">
        <v>200</v>
      </c>
      <c r="I21" s="38">
        <f t="shared" si="0"/>
        <v>2000</v>
      </c>
    </row>
    <row r="22" spans="2:9" ht="15" thickBot="1">
      <c r="B22" s="26">
        <v>18</v>
      </c>
      <c r="C22" s="19" t="s">
        <v>23</v>
      </c>
      <c r="D22" s="28">
        <v>1620</v>
      </c>
      <c r="E22" s="29">
        <v>405</v>
      </c>
      <c r="F22" s="29">
        <v>270</v>
      </c>
      <c r="G22" s="29">
        <v>405</v>
      </c>
      <c r="H22" s="30">
        <v>300</v>
      </c>
      <c r="I22" s="38">
        <f t="shared" si="0"/>
        <v>3000</v>
      </c>
    </row>
    <row r="23" spans="2:9" ht="15" thickBot="1">
      <c r="B23" s="34"/>
      <c r="C23" s="23" t="s">
        <v>50</v>
      </c>
      <c r="D23" s="24"/>
      <c r="E23" s="24"/>
      <c r="F23" s="24"/>
      <c r="G23" s="24"/>
      <c r="H23" s="25"/>
      <c r="I23" s="38">
        <f t="shared" si="0"/>
        <v>0</v>
      </c>
    </row>
    <row r="24" spans="2:9" ht="15" thickBot="1">
      <c r="B24" s="26">
        <v>19</v>
      </c>
      <c r="C24" s="19" t="s">
        <v>24</v>
      </c>
      <c r="D24" s="29">
        <v>324</v>
      </c>
      <c r="E24" s="29">
        <v>81</v>
      </c>
      <c r="F24" s="29">
        <v>54</v>
      </c>
      <c r="G24" s="29">
        <v>81</v>
      </c>
      <c r="H24" s="30">
        <v>60</v>
      </c>
      <c r="I24" s="38">
        <f t="shared" si="0"/>
        <v>600</v>
      </c>
    </row>
    <row r="25" spans="2:9" ht="15" thickBot="1">
      <c r="B25" s="26">
        <v>20</v>
      </c>
      <c r="C25" s="19" t="s">
        <v>25</v>
      </c>
      <c r="D25" s="29">
        <v>271</v>
      </c>
      <c r="E25" s="29">
        <v>67</v>
      </c>
      <c r="F25" s="29">
        <v>45</v>
      </c>
      <c r="G25" s="29">
        <v>67</v>
      </c>
      <c r="H25" s="30">
        <v>50</v>
      </c>
      <c r="I25" s="38">
        <f t="shared" si="0"/>
        <v>500</v>
      </c>
    </row>
    <row r="26" spans="2:9" ht="15" thickBot="1">
      <c r="B26" s="26">
        <v>21</v>
      </c>
      <c r="C26" s="19" t="s">
        <v>26</v>
      </c>
      <c r="D26" s="29">
        <v>432</v>
      </c>
      <c r="E26" s="29">
        <v>108</v>
      </c>
      <c r="F26" s="29">
        <v>72</v>
      </c>
      <c r="G26" s="29">
        <v>108</v>
      </c>
      <c r="H26" s="30">
        <v>80</v>
      </c>
      <c r="I26" s="38">
        <f t="shared" si="0"/>
        <v>800</v>
      </c>
    </row>
    <row r="27" spans="2:9" ht="15" thickBot="1">
      <c r="B27" s="26">
        <v>22</v>
      </c>
      <c r="C27" s="19" t="s">
        <v>27</v>
      </c>
      <c r="D27" s="29">
        <v>163</v>
      </c>
      <c r="E27" s="29">
        <v>40</v>
      </c>
      <c r="F27" s="29">
        <v>27</v>
      </c>
      <c r="G27" s="29">
        <v>40</v>
      </c>
      <c r="H27" s="30">
        <v>30</v>
      </c>
      <c r="I27" s="38">
        <f t="shared" si="0"/>
        <v>300</v>
      </c>
    </row>
    <row r="28" spans="2:9" ht="15" thickBot="1">
      <c r="B28" s="26">
        <v>23</v>
      </c>
      <c r="C28" s="19" t="s">
        <v>28</v>
      </c>
      <c r="D28" s="29">
        <v>1080</v>
      </c>
      <c r="E28" s="29">
        <v>270</v>
      </c>
      <c r="F28" s="29">
        <v>180</v>
      </c>
      <c r="G28" s="29">
        <v>270</v>
      </c>
      <c r="H28" s="30">
        <v>200</v>
      </c>
      <c r="I28" s="38">
        <f t="shared" si="0"/>
        <v>2000</v>
      </c>
    </row>
    <row r="29" spans="2:9" ht="15" thickBot="1">
      <c r="B29" s="26">
        <v>24</v>
      </c>
      <c r="C29" s="19" t="s">
        <v>29</v>
      </c>
      <c r="D29" s="29">
        <v>45</v>
      </c>
      <c r="E29" s="29">
        <v>10</v>
      </c>
      <c r="F29" s="29">
        <v>7</v>
      </c>
      <c r="G29" s="29">
        <v>10</v>
      </c>
      <c r="H29" s="30">
        <v>8</v>
      </c>
      <c r="I29" s="38">
        <f t="shared" si="0"/>
        <v>80</v>
      </c>
    </row>
    <row r="30" spans="2:9" ht="15" thickBot="1">
      <c r="B30" s="26">
        <v>25</v>
      </c>
      <c r="C30" s="19" t="s">
        <v>30</v>
      </c>
      <c r="D30" s="29">
        <v>163</v>
      </c>
      <c r="E30" s="29">
        <v>40</v>
      </c>
      <c r="F30" s="29">
        <v>27</v>
      </c>
      <c r="G30" s="29">
        <v>40</v>
      </c>
      <c r="H30" s="30">
        <v>30</v>
      </c>
      <c r="I30" s="38">
        <f t="shared" si="0"/>
        <v>300</v>
      </c>
    </row>
    <row r="31" spans="2:9" ht="15" thickBot="1">
      <c r="B31" s="26">
        <v>26</v>
      </c>
      <c r="C31" s="19" t="s">
        <v>31</v>
      </c>
      <c r="D31" s="29">
        <v>271</v>
      </c>
      <c r="E31" s="29">
        <v>67</v>
      </c>
      <c r="F31" s="29">
        <v>45</v>
      </c>
      <c r="G31" s="29">
        <v>67</v>
      </c>
      <c r="H31" s="30">
        <v>50</v>
      </c>
      <c r="I31" s="38">
        <f t="shared" si="0"/>
        <v>500</v>
      </c>
    </row>
    <row r="32" spans="2:9" ht="15" thickBot="1">
      <c r="B32" s="26">
        <v>27</v>
      </c>
      <c r="C32" s="19" t="s">
        <v>32</v>
      </c>
      <c r="D32" s="29">
        <v>811</v>
      </c>
      <c r="E32" s="29">
        <v>202</v>
      </c>
      <c r="F32" s="29">
        <v>135</v>
      </c>
      <c r="G32" s="29">
        <v>202</v>
      </c>
      <c r="H32" s="30">
        <v>150</v>
      </c>
      <c r="I32" s="38">
        <f t="shared" si="0"/>
        <v>1500</v>
      </c>
    </row>
    <row r="33" spans="2:9" ht="15" thickBot="1">
      <c r="B33" s="26">
        <v>28</v>
      </c>
      <c r="C33" s="19" t="s">
        <v>33</v>
      </c>
      <c r="D33" s="29">
        <v>811</v>
      </c>
      <c r="E33" s="29">
        <v>202</v>
      </c>
      <c r="F33" s="29">
        <v>135</v>
      </c>
      <c r="G33" s="29">
        <v>202</v>
      </c>
      <c r="H33" s="30">
        <v>150</v>
      </c>
      <c r="I33" s="38">
        <f t="shared" si="0"/>
        <v>1500</v>
      </c>
    </row>
    <row r="34" spans="2:9" ht="15" thickBot="1">
      <c r="B34" s="26">
        <v>29</v>
      </c>
      <c r="C34" s="19" t="s">
        <v>34</v>
      </c>
      <c r="D34" s="29">
        <v>82</v>
      </c>
      <c r="E34" s="29">
        <v>20</v>
      </c>
      <c r="F34" s="29">
        <v>13</v>
      </c>
      <c r="G34" s="29">
        <v>20</v>
      </c>
      <c r="H34" s="30">
        <v>15</v>
      </c>
      <c r="I34" s="38">
        <f t="shared" si="0"/>
        <v>150</v>
      </c>
    </row>
    <row r="35" spans="2:9" ht="15" thickBot="1">
      <c r="B35" s="34"/>
      <c r="C35" s="23" t="s">
        <v>51</v>
      </c>
      <c r="D35" s="24"/>
      <c r="E35" s="24"/>
      <c r="F35" s="24"/>
      <c r="G35" s="24"/>
      <c r="H35" s="25"/>
      <c r="I35" s="38">
        <f t="shared" si="0"/>
        <v>0</v>
      </c>
    </row>
    <row r="36" spans="2:9" ht="15" thickBot="1">
      <c r="B36" s="26">
        <v>30</v>
      </c>
      <c r="C36" s="19" t="s">
        <v>35</v>
      </c>
      <c r="D36" s="29">
        <v>33</v>
      </c>
      <c r="E36" s="29">
        <v>8</v>
      </c>
      <c r="F36" s="29">
        <v>5</v>
      </c>
      <c r="G36" s="29">
        <v>8</v>
      </c>
      <c r="H36" s="30">
        <v>6</v>
      </c>
      <c r="I36" s="38">
        <f t="shared" si="0"/>
        <v>60</v>
      </c>
    </row>
    <row r="37" spans="2:9" ht="15" thickBot="1">
      <c r="B37" s="26">
        <v>31</v>
      </c>
      <c r="C37" s="19" t="s">
        <v>36</v>
      </c>
      <c r="D37" s="29">
        <v>45</v>
      </c>
      <c r="E37" s="29">
        <v>10</v>
      </c>
      <c r="F37" s="29">
        <v>7</v>
      </c>
      <c r="G37" s="29">
        <v>10</v>
      </c>
      <c r="H37" s="30">
        <v>8</v>
      </c>
      <c r="I37" s="38">
        <f t="shared" si="0"/>
        <v>80</v>
      </c>
    </row>
    <row r="38" spans="2:9" ht="15" thickBot="1">
      <c r="B38" s="26">
        <v>33</v>
      </c>
      <c r="C38" s="19" t="s">
        <v>37</v>
      </c>
      <c r="D38" s="29">
        <v>66</v>
      </c>
      <c r="E38" s="29">
        <v>16</v>
      </c>
      <c r="F38" s="29">
        <v>10</v>
      </c>
      <c r="G38" s="29">
        <v>16</v>
      </c>
      <c r="H38" s="30">
        <v>12</v>
      </c>
      <c r="I38" s="38">
        <f t="shared" si="0"/>
        <v>120</v>
      </c>
    </row>
    <row r="39" spans="2:9" ht="15" thickBot="1">
      <c r="B39" s="26">
        <v>34</v>
      </c>
      <c r="C39" s="19" t="s">
        <v>38</v>
      </c>
      <c r="D39" s="29">
        <v>33</v>
      </c>
      <c r="E39" s="29">
        <v>8</v>
      </c>
      <c r="F39" s="29">
        <v>5</v>
      </c>
      <c r="G39" s="29">
        <v>8</v>
      </c>
      <c r="H39" s="30">
        <v>6</v>
      </c>
      <c r="I39" s="38">
        <f t="shared" si="0"/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of tender - Core Items (2)</vt:lpstr>
      <vt:lpstr>Form of tender -  NonCore Items</vt:lpstr>
      <vt:lpstr>Form of tender -  VIP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Boland, Brian</dc:creator>
  <cp:lastModifiedBy>Ruairi Byrne</cp:lastModifiedBy>
  <dcterms:created xsi:type="dcterms:W3CDTF">2025-04-10T09:26:36Z</dcterms:created>
  <dcterms:modified xsi:type="dcterms:W3CDTF">2026-06-29T13:46:13Z</dcterms:modified>
</cp:coreProperties>
</file>