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126001 - KCC - Ballyseedy Amenity Trail Phase III\Reports, Planning, Fire Certs, Contract Documents\14B Bill of Quantities\"/>
    </mc:Choice>
  </mc:AlternateContent>
  <xr:revisionPtr revIDLastSave="0" documentId="13_ncr:1_{23EB652E-5BA5-40ED-BFBC-386DB17435B6}" xr6:coauthVersionLast="47" xr6:coauthVersionMax="47" xr10:uidLastSave="{00000000-0000-0000-0000-000000000000}"/>
  <bookViews>
    <workbookView xWindow="-108" yWindow="-108" windowWidth="30936" windowHeight="16776" tabRatio="924" activeTab="4" xr2:uid="{00000000-000D-0000-FFFF-FFFF00000000}"/>
  </bookViews>
  <sheets>
    <sheet name="Part 1 General " sheetId="1" r:id="rId1"/>
    <sheet name="Part 2 Trail Works" sheetId="13" r:id="rId2"/>
    <sheet name="Part 3 Temporary Access Road" sheetId="16" r:id="rId3"/>
    <sheet name="Part 4 FootBridge" sheetId="17" r:id="rId4"/>
    <sheet name="General Summary" sheetId="12" r:id="rId5"/>
  </sheets>
  <definedNames>
    <definedName name="_xlnm._FilterDatabase" localSheetId="0" hidden="1">'Part 1 General '!$A$4:$G$184</definedName>
    <definedName name="_xlnm._FilterDatabase" localSheetId="1" hidden="1">'Part 2 Trail Works'!$A$4:$G$344</definedName>
    <definedName name="_xlnm._FilterDatabase" localSheetId="2" hidden="1">'Part 3 Temporary Access Road'!$A$4:$G$187</definedName>
    <definedName name="_xlnm._FilterDatabase" localSheetId="3" hidden="1">'Part 4 FootBridge'!$A$4:$G$164</definedName>
    <definedName name="_xlnm.Print_Titles" localSheetId="0">'Part 1 General '!$1:$5</definedName>
    <definedName name="_xlnm.Print_Titles" localSheetId="1">'Part 2 Trail Works'!$1:$5</definedName>
    <definedName name="_xlnm.Print_Titles" localSheetId="2">'Part 3 Temporary Access Road'!$1:$5</definedName>
    <definedName name="_xlnm.Print_Titles" localSheetId="3">'Part 4 FootBridge'!$1:$5</definedName>
    <definedName name="Z_0F0E5EF7_1ACC_47DC_9958_A70506828876_.wvu.Cols" localSheetId="0" hidden="1">'Part 1 General '!$J:$K</definedName>
    <definedName name="Z_0F0E5EF7_1ACC_47DC_9958_A70506828876_.wvu.Cols" localSheetId="1" hidden="1">'Part 2 Trail Works'!$H:$I</definedName>
    <definedName name="Z_0F0E5EF7_1ACC_47DC_9958_A70506828876_.wvu.Cols" localSheetId="2" hidden="1">'Part 3 Temporary Access Road'!$H:$I</definedName>
    <definedName name="Z_0F0E5EF7_1ACC_47DC_9958_A70506828876_.wvu.Cols" localSheetId="3" hidden="1">'Part 4 FootBridge'!$H:$I</definedName>
    <definedName name="Z_0F0E5EF7_1ACC_47DC_9958_A70506828876_.wvu.FilterData" localSheetId="0" hidden="1">'Part 1 General '!$A$4:$G$184</definedName>
    <definedName name="Z_0F0E5EF7_1ACC_47DC_9958_A70506828876_.wvu.FilterData" localSheetId="1" hidden="1">'Part 2 Trail Works'!$A$4:$G$344</definedName>
    <definedName name="Z_0F0E5EF7_1ACC_47DC_9958_A70506828876_.wvu.FilterData" localSheetId="2" hidden="1">'Part 3 Temporary Access Road'!$A$4:$G$187</definedName>
    <definedName name="Z_0F0E5EF7_1ACC_47DC_9958_A70506828876_.wvu.FilterData" localSheetId="3" hidden="1">'Part 4 FootBridge'!$A$4:$G$164</definedName>
    <definedName name="Z_0F0E5EF7_1ACC_47DC_9958_A70506828876_.wvu.PrintArea" localSheetId="0" hidden="1">'Part 1 General '!$A$1:$G$255</definedName>
    <definedName name="Z_0F0E5EF7_1ACC_47DC_9958_A70506828876_.wvu.PrintArea" localSheetId="1" hidden="1">'Part 2 Trail Works'!$A$1:$G$344</definedName>
    <definedName name="Z_0F0E5EF7_1ACC_47DC_9958_A70506828876_.wvu.PrintArea" localSheetId="2" hidden="1">'Part 3 Temporary Access Road'!$A$1:$G$187</definedName>
    <definedName name="Z_0F0E5EF7_1ACC_47DC_9958_A70506828876_.wvu.PrintArea" localSheetId="3" hidden="1">'Part 4 FootBridge'!$A$1:$G$164</definedName>
    <definedName name="Z_0F0E5EF7_1ACC_47DC_9958_A70506828876_.wvu.PrintTitles" localSheetId="0" hidden="1">'Part 1 General '!$1:$5</definedName>
    <definedName name="Z_0F0E5EF7_1ACC_47DC_9958_A70506828876_.wvu.PrintTitles" localSheetId="1" hidden="1">'Part 2 Trail Works'!$1:$5</definedName>
    <definedName name="Z_0F0E5EF7_1ACC_47DC_9958_A70506828876_.wvu.PrintTitles" localSheetId="2" hidden="1">'Part 3 Temporary Access Road'!$1:$5</definedName>
    <definedName name="Z_0F0E5EF7_1ACC_47DC_9958_A70506828876_.wvu.PrintTitles" localSheetId="3" hidden="1">'Part 4 FootBridge'!$1:$5</definedName>
    <definedName name="Z_3B868544_AAAF_4E01_A503_01F150D891C7_.wvu.Cols" localSheetId="0" hidden="1">'Part 1 General '!$J:$K</definedName>
    <definedName name="Z_3B868544_AAAF_4E01_A503_01F150D891C7_.wvu.Cols" localSheetId="1" hidden="1">'Part 2 Trail Works'!$H:$I</definedName>
    <definedName name="Z_3B868544_AAAF_4E01_A503_01F150D891C7_.wvu.Cols" localSheetId="2" hidden="1">'Part 3 Temporary Access Road'!$H:$I</definedName>
    <definedName name="Z_3B868544_AAAF_4E01_A503_01F150D891C7_.wvu.Cols" localSheetId="3" hidden="1">'Part 4 FootBridge'!$H:$I</definedName>
    <definedName name="Z_3B868544_AAAF_4E01_A503_01F150D891C7_.wvu.FilterData" localSheetId="0" hidden="1">'Part 1 General '!$A$4:$G$184</definedName>
    <definedName name="Z_3B868544_AAAF_4E01_A503_01F150D891C7_.wvu.FilterData" localSheetId="1" hidden="1">'Part 2 Trail Works'!$A$4:$G$344</definedName>
    <definedName name="Z_3B868544_AAAF_4E01_A503_01F150D891C7_.wvu.FilterData" localSheetId="2" hidden="1">'Part 3 Temporary Access Road'!$A$4:$G$187</definedName>
    <definedName name="Z_3B868544_AAAF_4E01_A503_01F150D891C7_.wvu.FilterData" localSheetId="3" hidden="1">'Part 4 FootBridge'!$A$4:$G$164</definedName>
    <definedName name="Z_3B868544_AAAF_4E01_A503_01F150D891C7_.wvu.PrintArea" localSheetId="0" hidden="1">'Part 1 General '!$A$1:$G$255</definedName>
    <definedName name="Z_3B868544_AAAF_4E01_A503_01F150D891C7_.wvu.PrintArea" localSheetId="1" hidden="1">'Part 2 Trail Works'!$A$1:$G$344</definedName>
    <definedName name="Z_3B868544_AAAF_4E01_A503_01F150D891C7_.wvu.PrintArea" localSheetId="2" hidden="1">'Part 3 Temporary Access Road'!$A$1:$G$187</definedName>
    <definedName name="Z_3B868544_AAAF_4E01_A503_01F150D891C7_.wvu.PrintArea" localSheetId="3" hidden="1">'Part 4 FootBridge'!$A$1:$G$164</definedName>
    <definedName name="Z_3B868544_AAAF_4E01_A503_01F150D891C7_.wvu.PrintTitles" localSheetId="0" hidden="1">'Part 1 General '!$1:$5</definedName>
    <definedName name="Z_3B868544_AAAF_4E01_A503_01F150D891C7_.wvu.PrintTitles" localSheetId="1" hidden="1">'Part 2 Trail Works'!$1:$5</definedName>
    <definedName name="Z_3B868544_AAAF_4E01_A503_01F150D891C7_.wvu.PrintTitles" localSheetId="2" hidden="1">'Part 3 Temporary Access Road'!$1:$5</definedName>
    <definedName name="Z_3B868544_AAAF_4E01_A503_01F150D891C7_.wvu.PrintTitles" localSheetId="3" hidden="1">'Part 4 FootBridge'!$1:$5</definedName>
    <definedName name="Z_7F01F4BE_63DB_459B_B58F_D8C2918AC936_.wvu.Cols" localSheetId="0" hidden="1">'Part 1 General '!$J:$K</definedName>
    <definedName name="Z_7F01F4BE_63DB_459B_B58F_D8C2918AC936_.wvu.Cols" localSheetId="1" hidden="1">'Part 2 Trail Works'!$H:$I</definedName>
    <definedName name="Z_7F01F4BE_63DB_459B_B58F_D8C2918AC936_.wvu.Cols" localSheetId="2" hidden="1">'Part 3 Temporary Access Road'!$H:$I</definedName>
    <definedName name="Z_7F01F4BE_63DB_459B_B58F_D8C2918AC936_.wvu.Cols" localSheetId="3" hidden="1">'Part 4 FootBridge'!$H:$I</definedName>
    <definedName name="Z_7F01F4BE_63DB_459B_B58F_D8C2918AC936_.wvu.FilterData" localSheetId="0" hidden="1">'Part 1 General '!$A$4:$G$184</definedName>
    <definedName name="Z_7F01F4BE_63DB_459B_B58F_D8C2918AC936_.wvu.FilterData" localSheetId="1" hidden="1">'Part 2 Trail Works'!$A$4:$G$344</definedName>
    <definedName name="Z_7F01F4BE_63DB_459B_B58F_D8C2918AC936_.wvu.FilterData" localSheetId="2" hidden="1">'Part 3 Temporary Access Road'!$A$4:$G$187</definedName>
    <definedName name="Z_7F01F4BE_63DB_459B_B58F_D8C2918AC936_.wvu.FilterData" localSheetId="3" hidden="1">'Part 4 FootBridge'!$A$4:$G$164</definedName>
    <definedName name="Z_7F01F4BE_63DB_459B_B58F_D8C2918AC936_.wvu.PrintArea" localSheetId="0" hidden="1">'Part 1 General '!$A$1:$G$255</definedName>
    <definedName name="Z_7F01F4BE_63DB_459B_B58F_D8C2918AC936_.wvu.PrintArea" localSheetId="1" hidden="1">'Part 2 Trail Works'!$A$6:$G$344</definedName>
    <definedName name="Z_7F01F4BE_63DB_459B_B58F_D8C2918AC936_.wvu.PrintArea" localSheetId="2" hidden="1">'Part 3 Temporary Access Road'!$A$6:$G$187</definedName>
    <definedName name="Z_7F01F4BE_63DB_459B_B58F_D8C2918AC936_.wvu.PrintArea" localSheetId="3" hidden="1">'Part 4 FootBridge'!$A$6:$G$164</definedName>
    <definedName name="Z_7F01F4BE_63DB_459B_B58F_D8C2918AC936_.wvu.PrintTitles" localSheetId="0" hidden="1">'Part 1 General '!$1:$5</definedName>
    <definedName name="Z_7F01F4BE_63DB_459B_B58F_D8C2918AC936_.wvu.PrintTitles" localSheetId="1" hidden="1">'Part 2 Trail Works'!$1:$5</definedName>
    <definedName name="Z_7F01F4BE_63DB_459B_B58F_D8C2918AC936_.wvu.PrintTitles" localSheetId="2" hidden="1">'Part 3 Temporary Access Road'!$1:$5</definedName>
    <definedName name="Z_7F01F4BE_63DB_459B_B58F_D8C2918AC936_.wvu.PrintTitles" localSheetId="3" hidden="1">'Part 4 FootBridge'!$1:$5</definedName>
    <definedName name="Z_F4D5F858_0A81_4B69_BC87_8C82DC806326_.wvu.Cols" localSheetId="0" hidden="1">'Part 1 General '!$J:$K</definedName>
    <definedName name="Z_F4D5F858_0A81_4B69_BC87_8C82DC806326_.wvu.Cols" localSheetId="1" hidden="1">'Part 2 Trail Works'!$H:$I</definedName>
    <definedName name="Z_F4D5F858_0A81_4B69_BC87_8C82DC806326_.wvu.Cols" localSheetId="2" hidden="1">'Part 3 Temporary Access Road'!$H:$I</definedName>
    <definedName name="Z_F4D5F858_0A81_4B69_BC87_8C82DC806326_.wvu.Cols" localSheetId="3" hidden="1">'Part 4 FootBridge'!$H:$I</definedName>
    <definedName name="Z_F4D5F858_0A81_4B69_BC87_8C82DC806326_.wvu.FilterData" localSheetId="0" hidden="1">'Part 1 General '!$A$4:$G$184</definedName>
    <definedName name="Z_F4D5F858_0A81_4B69_BC87_8C82DC806326_.wvu.FilterData" localSheetId="1" hidden="1">'Part 2 Trail Works'!$A$4:$G$344</definedName>
    <definedName name="Z_F4D5F858_0A81_4B69_BC87_8C82DC806326_.wvu.FilterData" localSheetId="2" hidden="1">'Part 3 Temporary Access Road'!$A$4:$G$187</definedName>
    <definedName name="Z_F4D5F858_0A81_4B69_BC87_8C82DC806326_.wvu.FilterData" localSheetId="3" hidden="1">'Part 4 FootBridge'!$A$4:$G$164</definedName>
    <definedName name="Z_F4D5F858_0A81_4B69_BC87_8C82DC806326_.wvu.PrintArea" localSheetId="0" hidden="1">'Part 1 General '!$A$1:$G$255</definedName>
    <definedName name="Z_F4D5F858_0A81_4B69_BC87_8C82DC806326_.wvu.PrintArea" localSheetId="1" hidden="1">'Part 2 Trail Works'!$A$6:$G$344</definedName>
    <definedName name="Z_F4D5F858_0A81_4B69_BC87_8C82DC806326_.wvu.PrintArea" localSheetId="2" hidden="1">'Part 3 Temporary Access Road'!$A$6:$G$187</definedName>
    <definedName name="Z_F4D5F858_0A81_4B69_BC87_8C82DC806326_.wvu.PrintArea" localSheetId="3" hidden="1">'Part 4 FootBridge'!$A$6:$G$164</definedName>
    <definedName name="Z_F4D5F858_0A81_4B69_BC87_8C82DC806326_.wvu.PrintTitles" localSheetId="0" hidden="1">'Part 1 General '!$1:$5</definedName>
    <definedName name="Z_F4D5F858_0A81_4B69_BC87_8C82DC806326_.wvu.PrintTitles" localSheetId="1" hidden="1">'Part 2 Trail Works'!$1:$5</definedName>
    <definedName name="Z_F4D5F858_0A81_4B69_BC87_8C82DC806326_.wvu.PrintTitles" localSheetId="2" hidden="1">'Part 3 Temporary Access Road'!$1:$5</definedName>
    <definedName name="Z_F4D5F858_0A81_4B69_BC87_8C82DC806326_.wvu.PrintTitles" localSheetId="3" hidden="1">'Part 4 FootBridge'!$1:$5</definedName>
    <definedName name="Z_F6909A53_9066_466A_BCA7_1E5BF1F6D3E5_.wvu.Cols" localSheetId="0" hidden="1">'Part 1 General '!$J:$K</definedName>
    <definedName name="Z_F6909A53_9066_466A_BCA7_1E5BF1F6D3E5_.wvu.Cols" localSheetId="1" hidden="1">'Part 2 Trail Works'!$H:$I</definedName>
    <definedName name="Z_F6909A53_9066_466A_BCA7_1E5BF1F6D3E5_.wvu.Cols" localSheetId="2" hidden="1">'Part 3 Temporary Access Road'!$H:$I</definedName>
    <definedName name="Z_F6909A53_9066_466A_BCA7_1E5BF1F6D3E5_.wvu.Cols" localSheetId="3" hidden="1">'Part 4 FootBridge'!$H:$I</definedName>
    <definedName name="Z_F6909A53_9066_466A_BCA7_1E5BF1F6D3E5_.wvu.FilterData" localSheetId="0" hidden="1">'Part 1 General '!$A$4:$G$184</definedName>
    <definedName name="Z_F6909A53_9066_466A_BCA7_1E5BF1F6D3E5_.wvu.FilterData" localSheetId="1" hidden="1">'Part 2 Trail Works'!$A$4:$G$344</definedName>
    <definedName name="Z_F6909A53_9066_466A_BCA7_1E5BF1F6D3E5_.wvu.FilterData" localSheetId="2" hidden="1">'Part 3 Temporary Access Road'!$A$4:$G$187</definedName>
    <definedName name="Z_F6909A53_9066_466A_BCA7_1E5BF1F6D3E5_.wvu.FilterData" localSheetId="3" hidden="1">'Part 4 FootBridge'!$A$4:$G$164</definedName>
    <definedName name="Z_F6909A53_9066_466A_BCA7_1E5BF1F6D3E5_.wvu.PrintArea" localSheetId="0" hidden="1">'Part 1 General '!$A$1:$G$255</definedName>
    <definedName name="Z_F6909A53_9066_466A_BCA7_1E5BF1F6D3E5_.wvu.PrintArea" localSheetId="1" hidden="1">'Part 2 Trail Works'!$A$6:$G$344</definedName>
    <definedName name="Z_F6909A53_9066_466A_BCA7_1E5BF1F6D3E5_.wvu.PrintArea" localSheetId="2" hidden="1">'Part 3 Temporary Access Road'!$A$6:$G$187</definedName>
    <definedName name="Z_F6909A53_9066_466A_BCA7_1E5BF1F6D3E5_.wvu.PrintArea" localSheetId="3" hidden="1">'Part 4 FootBridge'!$A$6:$G$164</definedName>
    <definedName name="Z_F6909A53_9066_466A_BCA7_1E5BF1F6D3E5_.wvu.PrintTitles" localSheetId="0" hidden="1">'Part 1 General '!$1:$5</definedName>
    <definedName name="Z_F6909A53_9066_466A_BCA7_1E5BF1F6D3E5_.wvu.PrintTitles" localSheetId="1" hidden="1">'Part 2 Trail Works'!$1:$5</definedName>
    <definedName name="Z_F6909A53_9066_466A_BCA7_1E5BF1F6D3E5_.wvu.PrintTitles" localSheetId="2" hidden="1">'Part 3 Temporary Access Road'!$1:$5</definedName>
    <definedName name="Z_F6909A53_9066_466A_BCA7_1E5BF1F6D3E5_.wvu.PrintTitles" localSheetId="3" hidden="1">'Part 4 FootBridge'!$1:$5</definedName>
  </definedNames>
  <calcPr calcId="191029"/>
  <customWorkbookViews>
    <customWorkbookView name="Ronan ROC. O'Connor - Personal View" guid="{3B868544-AAAF-4E01-A503-01F150D891C7}" mergeInterval="0" personalView="1" maximized="1" windowWidth="1249" windowHeight="802" tabRatio="920" activeSheetId="2"/>
    <customWorkbookView name="Contractor2 - Personal View" guid="{0F0E5EF7-1ACC-47DC-9958-A70506828876}" mergeInterval="0" personalView="1" maximized="1" xWindow="1358" yWindow="-8" windowWidth="1296" windowHeight="1000" tabRatio="920" activeSheetId="4"/>
    <customWorkbookView name="Roisin Doyle - Personal View" guid="{F6909A53-9066-466A-BCA7-1E5BF1F6D3E5}" mergeInterval="0" personalView="1" maximized="1" xWindow="1" yWindow="1" windowWidth="1916" windowHeight="862" tabRatio="920" activeSheetId="1" showComments="commIndAndComment"/>
    <customWorkbookView name="David Conway - Personal View" guid="{F4D5F858-0A81-4B69-BC87-8C82DC806326}" mergeInterval="0" personalView="1" maximized="1" xWindow="1" yWindow="1" windowWidth="1596" windowHeight="980" tabRatio="920" activeSheetId="2"/>
    <customWorkbookView name="Thomas Horan - Personal View" guid="{7F01F4BE-63DB-459B-B58F-D8C2918AC936}" mergeInterval="0" personalView="1" maximized="1" xWindow="-4" yWindow="-4" windowWidth="1928" windowHeight="1164" tabRatio="920"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4" i="17" l="1"/>
  <c r="G162" i="17" s="1"/>
  <c r="G103" i="17"/>
  <c r="G107" i="17"/>
  <c r="G99" i="17"/>
  <c r="G67" i="17"/>
  <c r="G69" i="17"/>
  <c r="G71" i="17"/>
  <c r="G73" i="17"/>
  <c r="G77" i="17"/>
  <c r="G81" i="17"/>
  <c r="G85" i="17"/>
  <c r="G87" i="17"/>
  <c r="G89" i="17"/>
  <c r="G65" i="17"/>
  <c r="G53" i="17"/>
  <c r="G15" i="17"/>
  <c r="G19" i="17"/>
  <c r="G25" i="17"/>
  <c r="G27" i="17"/>
  <c r="G29" i="17"/>
  <c r="G33" i="17"/>
  <c r="G35" i="17"/>
  <c r="G37" i="17"/>
  <c r="G43" i="17"/>
  <c r="G45" i="17"/>
  <c r="G47" i="17"/>
  <c r="G49" i="17"/>
  <c r="G55" i="17"/>
  <c r="G57" i="17"/>
  <c r="G11" i="17"/>
  <c r="G59" i="17"/>
  <c r="G158" i="17" s="1"/>
  <c r="G139" i="16"/>
  <c r="G143" i="16"/>
  <c r="G147" i="16"/>
  <c r="G149" i="16"/>
  <c r="G155" i="16"/>
  <c r="G184" i="16" s="1"/>
  <c r="G194" i="16" s="1"/>
  <c r="G135" i="16"/>
  <c r="G103" i="16"/>
  <c r="G105" i="16"/>
  <c r="G107" i="16"/>
  <c r="G109" i="16"/>
  <c r="G113" i="16"/>
  <c r="G115" i="16"/>
  <c r="G119" i="16"/>
  <c r="G125" i="16"/>
  <c r="G127" i="16"/>
  <c r="G133" i="16" s="1"/>
  <c r="G192" i="16" s="1"/>
  <c r="G97" i="16"/>
  <c r="G54" i="16"/>
  <c r="G56" i="16"/>
  <c r="G58" i="16"/>
  <c r="G62" i="16"/>
  <c r="G64" i="16"/>
  <c r="G68" i="16"/>
  <c r="G74" i="16"/>
  <c r="G78" i="16"/>
  <c r="G84" i="16"/>
  <c r="G88" i="16"/>
  <c r="G93" i="16" s="1"/>
  <c r="G190" i="16" s="1"/>
  <c r="G52" i="16"/>
  <c r="G50" i="16"/>
  <c r="G188" i="16" s="1"/>
  <c r="G15" i="16"/>
  <c r="G19" i="16"/>
  <c r="G23" i="16"/>
  <c r="G25" i="16"/>
  <c r="G27" i="16"/>
  <c r="G29" i="16"/>
  <c r="G33" i="16"/>
  <c r="G35" i="16"/>
  <c r="G37" i="16"/>
  <c r="G39" i="16"/>
  <c r="G43" i="16"/>
  <c r="G45" i="16"/>
  <c r="G13" i="16"/>
  <c r="G299" i="13"/>
  <c r="G301" i="13"/>
  <c r="G303" i="13"/>
  <c r="G305" i="13"/>
  <c r="G307" i="13"/>
  <c r="G297" i="13"/>
  <c r="G334" i="13" s="1"/>
  <c r="G352" i="13" s="1"/>
  <c r="G263" i="13"/>
  <c r="G265" i="13"/>
  <c r="G267" i="13"/>
  <c r="G269" i="13"/>
  <c r="G275" i="13"/>
  <c r="G277" i="13"/>
  <c r="G281" i="13"/>
  <c r="G259" i="13"/>
  <c r="G294" i="13" s="1"/>
  <c r="G350" i="13" s="1"/>
  <c r="G228" i="13"/>
  <c r="G230" i="13"/>
  <c r="G232" i="13"/>
  <c r="G236" i="13"/>
  <c r="G238" i="13"/>
  <c r="G240" i="13"/>
  <c r="G242" i="13"/>
  <c r="G246" i="13"/>
  <c r="G250" i="13"/>
  <c r="G222" i="13"/>
  <c r="G257" i="13" s="1"/>
  <c r="G348" i="13" s="1"/>
  <c r="G200" i="13"/>
  <c r="G198" i="13"/>
  <c r="G178" i="13"/>
  <c r="G182" i="13"/>
  <c r="G188" i="13"/>
  <c r="G190" i="13"/>
  <c r="G192" i="13"/>
  <c r="G202" i="13"/>
  <c r="G204" i="13"/>
  <c r="G206" i="13"/>
  <c r="G208" i="13"/>
  <c r="G218" i="13"/>
  <c r="G346" i="13" s="1"/>
  <c r="G176" i="13"/>
  <c r="G132" i="13"/>
  <c r="G136" i="13"/>
  <c r="G138" i="13"/>
  <c r="G140" i="13"/>
  <c r="G142" i="13"/>
  <c r="G144" i="13"/>
  <c r="G150" i="13"/>
  <c r="G154" i="13"/>
  <c r="G158" i="13"/>
  <c r="G164" i="13"/>
  <c r="G166" i="13"/>
  <c r="G170" i="13"/>
  <c r="G174" i="13"/>
  <c r="G344" i="13" s="1"/>
  <c r="G130" i="13"/>
  <c r="G92" i="13"/>
  <c r="G94" i="13"/>
  <c r="G96" i="13"/>
  <c r="G98" i="13"/>
  <c r="G100" i="13"/>
  <c r="G102" i="13"/>
  <c r="G104" i="13"/>
  <c r="G106" i="13"/>
  <c r="G110" i="13"/>
  <c r="G112" i="13"/>
  <c r="G116" i="13"/>
  <c r="G118" i="13"/>
  <c r="G124" i="13"/>
  <c r="G126" i="13"/>
  <c r="G90" i="13"/>
  <c r="G128" i="13" s="1"/>
  <c r="G342" i="13" s="1"/>
  <c r="G55" i="13"/>
  <c r="G57" i="13"/>
  <c r="G59" i="13"/>
  <c r="G63" i="13"/>
  <c r="G65" i="13"/>
  <c r="G67" i="13"/>
  <c r="G69" i="13"/>
  <c r="G71" i="13"/>
  <c r="G73" i="13"/>
  <c r="G75" i="13"/>
  <c r="G79" i="13"/>
  <c r="G81" i="13"/>
  <c r="G83" i="13"/>
  <c r="G85" i="13"/>
  <c r="G53" i="13"/>
  <c r="G88" i="13" s="1"/>
  <c r="G340" i="13" s="1"/>
  <c r="G15" i="13"/>
  <c r="G17" i="13"/>
  <c r="G19" i="13"/>
  <c r="G23" i="13"/>
  <c r="G25" i="13"/>
  <c r="G27" i="13"/>
  <c r="G29" i="13"/>
  <c r="G31" i="13"/>
  <c r="G35" i="13"/>
  <c r="G37" i="13"/>
  <c r="G39" i="13"/>
  <c r="G41" i="13"/>
  <c r="G43" i="13"/>
  <c r="G45" i="13"/>
  <c r="G47" i="13"/>
  <c r="G13" i="13"/>
  <c r="G51" i="13" s="1"/>
  <c r="G338" i="13" s="1"/>
  <c r="G183" i="1"/>
  <c r="G192" i="1" s="1"/>
  <c r="G123" i="1"/>
  <c r="G127" i="1"/>
  <c r="G129" i="1"/>
  <c r="G121" i="1"/>
  <c r="G119" i="1"/>
  <c r="G190" i="1" s="1"/>
  <c r="G84" i="1"/>
  <c r="G86" i="1"/>
  <c r="G88" i="1"/>
  <c r="G90" i="1"/>
  <c r="G92" i="1"/>
  <c r="G94" i="1"/>
  <c r="G96" i="1"/>
  <c r="G98" i="1"/>
  <c r="G100" i="1"/>
  <c r="G102" i="1"/>
  <c r="G104" i="1"/>
  <c r="G108" i="1"/>
  <c r="G112" i="1"/>
  <c r="G114" i="1"/>
  <c r="G116" i="1"/>
  <c r="G80" i="1"/>
  <c r="G188" i="1" s="1"/>
  <c r="G46" i="1"/>
  <c r="G48" i="1"/>
  <c r="G50" i="1"/>
  <c r="G52" i="1"/>
  <c r="G56" i="1"/>
  <c r="G58" i="1"/>
  <c r="G62" i="1"/>
  <c r="G64" i="1"/>
  <c r="G66" i="1"/>
  <c r="G70" i="1"/>
  <c r="G74" i="1"/>
  <c r="G44" i="1"/>
  <c r="G16" i="1"/>
  <c r="G18" i="1"/>
  <c r="G20" i="1"/>
  <c r="G22" i="1"/>
  <c r="G26" i="1"/>
  <c r="G28" i="1"/>
  <c r="G30" i="1"/>
  <c r="G32" i="1"/>
  <c r="G34" i="1"/>
  <c r="G36" i="1"/>
  <c r="G38" i="1"/>
  <c r="G12" i="1"/>
  <c r="G42" i="1" s="1"/>
  <c r="G186" i="1" s="1"/>
  <c r="G95" i="17" l="1"/>
  <c r="G160" i="17" s="1"/>
  <c r="G226" i="17" s="1"/>
  <c r="D6" i="12" s="1"/>
  <c r="G256" i="16"/>
  <c r="D5" i="12" s="1"/>
  <c r="G406" i="13"/>
  <c r="D4" i="12" s="1"/>
  <c r="G255" i="1"/>
  <c r="D3" i="12" s="1"/>
  <c r="D7" i="12" l="1"/>
  <c r="D9" i="12" s="1"/>
</calcChain>
</file>

<file path=xl/sharedStrings.xml><?xml version="1.0" encoding="utf-8"?>
<sst xmlns="http://schemas.openxmlformats.org/spreadsheetml/2006/main" count="810" uniqueCount="479">
  <si>
    <t>Bill Part/ Constr Heading/ Series</t>
  </si>
  <si>
    <t>Item No.</t>
  </si>
  <si>
    <t>Item Description</t>
  </si>
  <si>
    <t>Unit</t>
  </si>
  <si>
    <t>Quantity</t>
  </si>
  <si>
    <t>Rate</t>
  </si>
  <si>
    <t>Amount €</t>
  </si>
  <si>
    <t>m</t>
  </si>
  <si>
    <r>
      <t>m</t>
    </r>
    <r>
      <rPr>
        <vertAlign val="superscript"/>
        <sz val="11"/>
        <rFont val="Arial"/>
        <family val="2"/>
      </rPr>
      <t>3</t>
    </r>
  </si>
  <si>
    <t>General Summary</t>
  </si>
  <si>
    <t>Tender Total (Exclusive of VAT)</t>
  </si>
  <si>
    <t>CONTRACTUAL REQUIREMENTS</t>
  </si>
  <si>
    <t>sum</t>
  </si>
  <si>
    <t>A120</t>
  </si>
  <si>
    <t>The business description under all policies must cover the full extent of the contract work. The name of the insured on the policies must match the name of the tendering company.</t>
  </si>
  <si>
    <t>Provision of insurance as follows:-</t>
  </si>
  <si>
    <t>Employers Liability Insurance in accordance with section 3.3g of the Suitability Questionnaire.</t>
  </si>
  <si>
    <t>A190.1</t>
  </si>
  <si>
    <t>A190.2</t>
  </si>
  <si>
    <t>A211.1</t>
  </si>
  <si>
    <t>A211.2</t>
  </si>
  <si>
    <t>A240</t>
  </si>
  <si>
    <t>nr</t>
  </si>
  <si>
    <t>BILL PART</t>
  </si>
  <si>
    <t>NUMBER 01</t>
  </si>
  <si>
    <t>A272.1</t>
  </si>
  <si>
    <t>A290.1</t>
  </si>
  <si>
    <t>A290.2</t>
  </si>
  <si>
    <t>Establishment of survey control stations for setting out the works.</t>
  </si>
  <si>
    <t>A290.4</t>
  </si>
  <si>
    <t>A290.5</t>
  </si>
  <si>
    <t>NUMBER 02</t>
  </si>
  <si>
    <t>NUMBER 03</t>
  </si>
  <si>
    <t>A120.1</t>
  </si>
  <si>
    <t>A120.2</t>
  </si>
  <si>
    <t>A120.3</t>
  </si>
  <si>
    <t>A120.4</t>
  </si>
  <si>
    <t>D110</t>
  </si>
  <si>
    <t>Site Clearance</t>
  </si>
  <si>
    <t>ha</t>
  </si>
  <si>
    <t xml:space="preserve">CLASS I - PIPEWORK - PIPES </t>
  </si>
  <si>
    <t>Insurance of Works</t>
  </si>
  <si>
    <t>Health &amp; Safety</t>
  </si>
  <si>
    <t>A190.3</t>
  </si>
  <si>
    <t>A190.4</t>
  </si>
  <si>
    <t>A190.5</t>
  </si>
  <si>
    <t>SPECIFIED REQUIREMENTS</t>
  </si>
  <si>
    <t>Engineers Accommodation</t>
  </si>
  <si>
    <t>Progress Photographs</t>
  </si>
  <si>
    <t xml:space="preserve">Testing of Materials </t>
  </si>
  <si>
    <t>A190.6</t>
  </si>
  <si>
    <t>Temporary Works</t>
  </si>
  <si>
    <t>Control Stations</t>
  </si>
  <si>
    <t>A290.3</t>
  </si>
  <si>
    <t>Method-Related Charges</t>
  </si>
  <si>
    <t xml:space="preserve">Public Liability Insurance in accordance with section 3.3f of the Suitability Questionnaire. The policy shall cover the role of Project Supervisor Construction Stage. </t>
  </si>
  <si>
    <t>Contractors All Risk (CAR) Insurance for full contract value plus 10%. Motor Insurance in the sum of €6.5m.</t>
  </si>
  <si>
    <t>A190.7</t>
  </si>
  <si>
    <t>CLASS R - ROADS AND PAVINGS</t>
  </si>
  <si>
    <t>TOTAL PAGE 1 CARRIED FORWARD TO BILL PART 2 SUMMARY</t>
  </si>
  <si>
    <t>TOTAL PAGE 2 CARRIED FORWARD TO BILL PART 2 SUMMARY</t>
  </si>
  <si>
    <t>TOTAL PAGE 3 CARRIED FORWARD TO BILL PART 2 SUMMARY</t>
  </si>
  <si>
    <t>TOTAL PAGE 4 CARRIED FORWARD TO BILL PART 2 SUMMARY</t>
  </si>
  <si>
    <t>TOTAL PAGE 5 CARRIED FORWARD TO BILL PART 2 SUMMARY</t>
  </si>
  <si>
    <t>TOTAL PAGE 6 CARRIED FORWARD TO BILL PART 2 SUMMARY</t>
  </si>
  <si>
    <t>TOTAL PAGE 7 CARRIED FORWARD TO BILL PART 2 SUMMARY</t>
  </si>
  <si>
    <t>TOTAL CARRIED FORWARD TO GENERAL SUMMARY</t>
  </si>
  <si>
    <t>BILL PART 2 GENERAL SUMMARY</t>
  </si>
  <si>
    <t>PAGE 1</t>
  </si>
  <si>
    <t>PAGE 2</t>
  </si>
  <si>
    <t>PAGE 3</t>
  </si>
  <si>
    <t>PAGE 4</t>
  </si>
  <si>
    <t>PAGE 5</t>
  </si>
  <si>
    <t>PAGE 6</t>
  </si>
  <si>
    <t>PAGE 7</t>
  </si>
  <si>
    <t>TOTAL PAGE 1 CARRIED FORWARD TO BILL PART 1 SUMMARY</t>
  </si>
  <si>
    <t>TOTAL PAGE 2 CARRIED FORWARD TO BILL PART 1 SUMMARY</t>
  </si>
  <si>
    <t>BILL PART 1 GENERAL SUMMARY</t>
  </si>
  <si>
    <t>TOTAL PAGE 2 CARRIED FORWARD TO BILL PART 3 SUMMARY</t>
  </si>
  <si>
    <t>TOTAL PAGE 1 CARRIED FORWARD TO BILL PART 3 SUMMARY</t>
  </si>
  <si>
    <t>L116.1</t>
  </si>
  <si>
    <t>L116.2</t>
  </si>
  <si>
    <t>CLASS D - DEMOLITION AND SITE CLEARANCE</t>
  </si>
  <si>
    <t>CLASS E - EARTHWORKS</t>
  </si>
  <si>
    <t>E211</t>
  </si>
  <si>
    <t>m³</t>
  </si>
  <si>
    <t>m²</t>
  </si>
  <si>
    <t>CLASS H - PRECAST CONCRETE</t>
  </si>
  <si>
    <t>E532</t>
  </si>
  <si>
    <t>E624</t>
  </si>
  <si>
    <t>Provision of Concrete</t>
  </si>
  <si>
    <t>Placing of Concrete</t>
  </si>
  <si>
    <t>F623</t>
  </si>
  <si>
    <t>Formwork</t>
  </si>
  <si>
    <t xml:space="preserve">Reinforcement </t>
  </si>
  <si>
    <t>G525</t>
  </si>
  <si>
    <t>Ribbed steel bars to BS 4449, dia 16mm.</t>
  </si>
  <si>
    <t>t</t>
  </si>
  <si>
    <t>Concrete Accessories</t>
  </si>
  <si>
    <t>G811</t>
  </si>
  <si>
    <t>CLASS W - WATERPROOFING</t>
  </si>
  <si>
    <t xml:space="preserve">CLASS L - PIPEWORK - SUPPORTS AND PROTECTION, ANCILLARIES TO LAYING AND EXCAVATION </t>
  </si>
  <si>
    <t>Extras to excavation and backfilling</t>
  </si>
  <si>
    <t>L118</t>
  </si>
  <si>
    <t xml:space="preserve">Beds, haunches and Surrounds </t>
  </si>
  <si>
    <t>CLASS N - MISCELLANEOUS METALWORK</t>
  </si>
  <si>
    <t>E615</t>
  </si>
  <si>
    <t>CLASS G - CONCRETE ANCILLARIES</t>
  </si>
  <si>
    <t>Ribbed steel bars to BS 4449, dia 12mm.</t>
  </si>
  <si>
    <t>G524</t>
  </si>
  <si>
    <t>CLASS F - IN SITU CONCRETE</t>
  </si>
  <si>
    <t>Bill Part 1 - General Items</t>
  </si>
  <si>
    <r>
      <rPr>
        <b/>
        <sz val="11"/>
        <rFont val="Arial"/>
        <family val="2"/>
      </rPr>
      <t>Note:</t>
    </r>
    <r>
      <rPr>
        <sz val="11"/>
        <rFont val="Arial"/>
        <family val="2"/>
      </rPr>
      <t xml:space="preserve"> this Item to include for delivery of health and safety file documentation including hard copies and digital copies of as-built drawings.</t>
    </r>
  </si>
  <si>
    <t>A190.8</t>
  </si>
  <si>
    <t>A190.9</t>
  </si>
  <si>
    <t>A270.1</t>
  </si>
  <si>
    <t>A270.2</t>
  </si>
  <si>
    <t>TOTAL PAGE 3 CARRIED FORWARD TO BILL PART 1 SUMMARY</t>
  </si>
  <si>
    <t>A270.3</t>
  </si>
  <si>
    <t>A270.4</t>
  </si>
  <si>
    <t>A321</t>
  </si>
  <si>
    <t>A322</t>
  </si>
  <si>
    <t>A327</t>
  </si>
  <si>
    <t>BILL PART 01: GENERAL ITEMS</t>
  </si>
  <si>
    <t>BILL PART 3 GENERAL SUMMARY</t>
  </si>
  <si>
    <t>G523</t>
  </si>
  <si>
    <t>A190.10</t>
  </si>
  <si>
    <t>D210</t>
  </si>
  <si>
    <t>A190.11</t>
  </si>
  <si>
    <t>General Clearance</t>
  </si>
  <si>
    <t>D120</t>
  </si>
  <si>
    <t xml:space="preserve">Invasive plant species </t>
  </si>
  <si>
    <t>Grub up roots and stumps</t>
  </si>
  <si>
    <t>D310</t>
  </si>
  <si>
    <t>Take up or down and remove to tip off site existing Timber Post and electric wire fence</t>
  </si>
  <si>
    <t>D511</t>
  </si>
  <si>
    <t>D561</t>
  </si>
  <si>
    <t>D700.1</t>
  </si>
  <si>
    <t>D700.2</t>
  </si>
  <si>
    <t>D700.3</t>
  </si>
  <si>
    <t>E221.1</t>
  </si>
  <si>
    <t>E221.2</t>
  </si>
  <si>
    <t>E430</t>
  </si>
  <si>
    <t>Remove Trees of girth 500mm to 2m</t>
  </si>
  <si>
    <t>Excavation Ancillaries</t>
  </si>
  <si>
    <t>Take up or Down and Set Aside for reuse or Remove to store or Tip off Site</t>
  </si>
  <si>
    <t>Excavation of acceptable material Class 5A (Topsoil), maximum depth not exceeding 0.25m</t>
  </si>
  <si>
    <t>Deposition of excavated material Class 5A (Topsoil) in stockpile on site for later re-use.</t>
  </si>
  <si>
    <t>Deposition of acceptable material excluding Class 5A (subsoil)  in stockpile on site for later re-use.</t>
  </si>
  <si>
    <t>Filling</t>
  </si>
  <si>
    <t>E533</t>
  </si>
  <si>
    <t>E541</t>
  </si>
  <si>
    <t>E542</t>
  </si>
  <si>
    <t>E512</t>
  </si>
  <si>
    <t xml:space="preserve">Trimming of excavated surfaces to receive geotextile; material other than topsoil, rock or artificial hard material; surfaces at 0 to 10 degrees to horizontal. </t>
  </si>
  <si>
    <t>E635.1</t>
  </si>
  <si>
    <t>E635.2</t>
  </si>
  <si>
    <t>E635.3</t>
  </si>
  <si>
    <t>Filling Ancillaries</t>
  </si>
  <si>
    <r>
      <t>Extra over excavation in rock (</t>
    </r>
    <r>
      <rPr>
        <b/>
        <sz val="11"/>
        <rFont val="Arial"/>
        <family val="2"/>
      </rPr>
      <t>Provisional</t>
    </r>
    <r>
      <rPr>
        <sz val="11"/>
        <rFont val="Arial"/>
        <family val="2"/>
      </rPr>
      <t>)</t>
    </r>
  </si>
  <si>
    <t>E730.1</t>
  </si>
  <si>
    <t>E730.2</t>
  </si>
  <si>
    <t>Topsoiling 150mm surfaces sloping more than 10 degrees to the horizontal.</t>
  </si>
  <si>
    <t>Topsoiling 150mm surfaces sloping 10 degrees or less to the horizontal.</t>
  </si>
  <si>
    <t>E641.1</t>
  </si>
  <si>
    <t>E641.2</t>
  </si>
  <si>
    <t>Imported Class 6N Granualr fill material to TII specification CC-SPW-00600, deposited, spread and compacted in layers not exceeding 150mm thick.</t>
  </si>
  <si>
    <t>Imported Clause 804 Type B granular material to TII specification CC-SPW-00800, deposited, spread and compacted in layers not exceeding 150mm thick.</t>
  </si>
  <si>
    <t>Fill to embankments and other areas of fill with suitable excavated material other than topsoil or rock, to TII specification CC-SPW-00600, spread and compacted in layers not exceeding 250mm thick.</t>
  </si>
  <si>
    <t>Landscaping</t>
  </si>
  <si>
    <t>Grass seeding, surfaces sloping 10 degrees or less to the horizontal.</t>
  </si>
  <si>
    <t>Grass seeding, surfaces sloping more than 10 degrees to the horizontal.</t>
  </si>
  <si>
    <t>F320</t>
  </si>
  <si>
    <t>F611</t>
  </si>
  <si>
    <t>G143</t>
  </si>
  <si>
    <t>A393 Steel Rebar Mesh; nominal size 10mm.</t>
  </si>
  <si>
    <t>DRAINAGE</t>
  </si>
  <si>
    <t>E324.2</t>
  </si>
  <si>
    <t>E324.1</t>
  </si>
  <si>
    <t>E424</t>
  </si>
  <si>
    <t>Excavation of acceptable material excluding Class 5A, rock or antificial hard material (subsoil), maximum depth not exceeding 0.25m</t>
  </si>
  <si>
    <t>H700.1</t>
  </si>
  <si>
    <t>H700.2</t>
  </si>
  <si>
    <t>Precast reinforced concrete headwall to 900mm Dia HDPE corrugated pipe culvert, location as shown on Drawing No. 126001-501, Class C35/45 concrete, supplied, delivered and installed complete including all lifting, positioning, fixing and jointing.</t>
  </si>
  <si>
    <t>900mm nominal bore twinwall HDPE corrugated pipe, supply, delivery, excavation, laying and jointing complete, depth not exceeding 1.5m, all in according with drawing No. 126001-501.</t>
  </si>
  <si>
    <t>900mm nominal bore twinwall HDPE corrugated pipe, supply, delivery, excavation, laying and jointing complete, depth 1.5m - 2m, all in according with drawing No. 126001-501.</t>
  </si>
  <si>
    <t>I742</t>
  </si>
  <si>
    <t>I752</t>
  </si>
  <si>
    <t>I753</t>
  </si>
  <si>
    <t>Bed, haunch and surround in coarse aggregate Class 4/10 to IS EN13242 &amp; Clause 503 of Series 500 TII specification for Road Works lightly compacted and laid uniformly along pipe trench as per detail on Drawing Nos. 126001-501 to 502.</t>
  </si>
  <si>
    <t>L334</t>
  </si>
  <si>
    <t>bed; pipe nominal bore 750mm</t>
  </si>
  <si>
    <t>L335</t>
  </si>
  <si>
    <t>bed; pipe nominal bore 900mm</t>
  </si>
  <si>
    <t>L434</t>
  </si>
  <si>
    <t>L435</t>
  </si>
  <si>
    <t>Haunch; pipe nominal bore 750mm</t>
  </si>
  <si>
    <t>Haunch; pipe nominal bore 900mm</t>
  </si>
  <si>
    <t>L534</t>
  </si>
  <si>
    <t>Surround; pipe nominal bore 750mm</t>
  </si>
  <si>
    <t>Surround; pipe nominal bore 900mm</t>
  </si>
  <si>
    <t>Backfilling in pipe trenches under proposed trail above final surface with imported Class 6F2 granular fill material to TII Specification for road works series 600, placed and compacted. Refer to drawing Nos. 126001-501 to 502 for details.</t>
  </si>
  <si>
    <t>Backfilling in pipe trenches in grassland areas above final surface with selected excavated material, placed and compacted. Refer to drawing Nos. 126001-501 to 502 for details.</t>
  </si>
  <si>
    <t>Excavation of soft spots and voids at bottom of trench and backfilling with imported Clause 804 granular material, including placing and compaction to TII Series 600 Specification.</t>
  </si>
  <si>
    <t>Pavement</t>
  </si>
  <si>
    <t>Sub-base</t>
  </si>
  <si>
    <t>Regulating</t>
  </si>
  <si>
    <t>Bond coat</t>
  </si>
  <si>
    <t>R332</t>
  </si>
  <si>
    <t>R333</t>
  </si>
  <si>
    <t>surface regulating course, AC 20 Dense bin 70/100 des with 20mm aggregate, various depth, minimum 40mm thick in carriageway, hardshoulder and hardstrip.</t>
  </si>
  <si>
    <t>Bond coat, Cationic Bituminous Emulsion Grade C65BP3, applied at a minimum rate of 0.30 kg/m² between asphalt layers and at interfaces with existing pavement, complete in accordance with TII Specification for Road Works Series 900.</t>
  </si>
  <si>
    <t>Saw cut existing bituminous pavement and trim edges to form tie-in with new pavement construction, complete in accordance with TII Standard Detail CC-SCD-00704.</t>
  </si>
  <si>
    <t>R482</t>
  </si>
  <si>
    <t>R431</t>
  </si>
  <si>
    <t>R432</t>
  </si>
  <si>
    <t>Rxxx</t>
  </si>
  <si>
    <t xml:space="preserve">Pavement, Binder Course, AC 20 Dense bin 70/100 des with 20mm aggregate, 50mm thick in cycle track/footway, hardshoulder and hardstrip. </t>
  </si>
  <si>
    <t>Pavement, surface course, SMA 10 surf 70/100 with 14mm aggregate wearing course, 25mm thick in cycle track/footway, hardshoulder and hardstrip.</t>
  </si>
  <si>
    <t>Ancillaries</t>
  </si>
  <si>
    <t>Permanent retroreflective traffic sign to Department of Transport Traffic Signs Manual, Sign W145 (Cyclists Dismount), non-illuminated sign face exceeding 0.25 m² but not exceeding 0.50 m² in area, fixed to new chicane barrier/rail structure including all brackets, fixings and associated fittings.</t>
  </si>
  <si>
    <t>Permanent retroreflective traffic sign to Department of Transport Traffic Signs Manual, Sign W110 (Restricted Headroom), indicating minimum headroom of 2.2 m, non-illuminated sign face not exceeding 0.25 m² in area, mounted to underpass structure including all brackets, fixings and associated fittings.</t>
  </si>
  <si>
    <t>R811.1</t>
  </si>
  <si>
    <t>R811.2</t>
  </si>
  <si>
    <t>R824</t>
  </si>
  <si>
    <t xml:space="preserve">Continuous pedestrian line to Department of Transport Traffic Signs Manual, Marking M131, 100mm wide, in white thermoplastic screed, including surface preparation, application, glass beads and all associated works complete. </t>
  </si>
  <si>
    <t>CLASS X - MISCELLANEOUS WORKS</t>
  </si>
  <si>
    <t>Fences</t>
  </si>
  <si>
    <t>X113</t>
  </si>
  <si>
    <t>X123</t>
  </si>
  <si>
    <t>Gates</t>
  </si>
  <si>
    <t>Timber post and tension fence, 1.35m high, complete with posts, tension wires, struts, fixings, excavations and concrete foundations, constructed in accordance with TII Standard Detail CC-SCD-00320.</t>
  </si>
  <si>
    <t>Timber Post and Rail Fence with galvanised chainlinnk mesh infill, 1.30m high, complete with posts, rails, mesh, straining wires, fixings, excavations and concrete foundations, constructed in accordance with TII standard Detail CC-SCD-00301.</t>
  </si>
  <si>
    <t>X226.1</t>
  </si>
  <si>
    <t>X226.2</t>
  </si>
  <si>
    <t>E627.1</t>
  </si>
  <si>
    <t>E627.2</t>
  </si>
  <si>
    <t>E635.4</t>
  </si>
  <si>
    <t>Imported Class 6A Granualr bedding layer material to TII specification CC-SPW-00600, deposited, spread and compacted in layers not exceeding 150mm thick.</t>
  </si>
  <si>
    <t>E522</t>
  </si>
  <si>
    <t>Preparation of excavated surfaces in material other than topsoil, rock or artificial hard material to receive geotextile and bedding layers for river toe and embankment protection works, including formation of slopes 10° to 45° to horizontal and all associated works, complete.</t>
  </si>
  <si>
    <t>Supply, transport and place imported rock armour (nominal size 900 mm) for river toe protection on prepared formation, in accordance with Drawing Nos. 126001-306, 501 and 502, including interlocking and all associated works, complete.</t>
  </si>
  <si>
    <t>Supply, transport and place imported riprap stone (nominal size 150–300 mm) for embankment widening and erosion protection to headwall outlet and apron slab on prepared formation, in accordance with Drawing Nos. 126001-501, 502 and 306, including placement and all associated works, complete.</t>
  </si>
  <si>
    <t>Geotextile separator layer, Nonwoven Terram T1000 or approved equivalent; supplied and laid flat on prepared subgrade in all locations shown on drawings, including minimum 300mm overlaps.</t>
  </si>
  <si>
    <t>Supply, fabricate and install bespoke steel chicane access control gate, hot-dip galvanised and coated, including all posts, hinges, lockable drop pin, padlock provision, fittings, foundations and all associated works, complete, in accordance with Drg. No. 126001-308.</t>
  </si>
  <si>
    <t>X222</t>
  </si>
  <si>
    <t>E322</t>
  </si>
  <si>
    <t xml:space="preserve">Excavation of unacceptable material Class U1 in cutting and other excavation, depth not exceeding 0.25m. </t>
  </si>
  <si>
    <t>F152</t>
  </si>
  <si>
    <t>In Situ Concrete, Class C25/30: 20mm aggregate.</t>
  </si>
  <si>
    <t>F621</t>
  </si>
  <si>
    <t>In Situ Concrete Class C25/30 concrete, for bench foundations, thickness not exceeding 150mm.</t>
  </si>
  <si>
    <t>CLASS M - STRUCTURAL METALWORK</t>
  </si>
  <si>
    <t>Design, manufacture, supply and install feature entrance gateway signage comprising galvanised and powder-coated steel support posts, curved sign panel with cut-out "BALLYSEEDY" lettering, decorative laser-cut feature panels, anchor bolts, holding-down bolts, connection plates, protective coatings and all associated metalwork complete in accordance with the Drawings and Specification.</t>
  </si>
  <si>
    <t>M332</t>
  </si>
  <si>
    <t>E324.3</t>
  </si>
  <si>
    <t>E324</t>
  </si>
  <si>
    <t>E324.4</t>
  </si>
  <si>
    <t>F172</t>
  </si>
  <si>
    <t>In Situ Concrete, Class C30/37: 20mm aggregate.</t>
  </si>
  <si>
    <t>F624</t>
  </si>
  <si>
    <t>X600</t>
  </si>
  <si>
    <t>PART 3 - TEMPORARY ACCESS ROADS AND WORKING AREAS</t>
  </si>
  <si>
    <t>Bill Part 2: Ballyseedy Amenity Trail Works</t>
  </si>
  <si>
    <t>PART 2 - BALLYSEEDY AMENITY TRAIL WORKS</t>
  </si>
  <si>
    <t xml:space="preserve">Ballyseedy Wood Amenity Trail Phase III </t>
  </si>
  <si>
    <t>Ballyseedy Wood Amenity Trail Phase III</t>
  </si>
  <si>
    <t>NUMBER 04</t>
  </si>
  <si>
    <t>PART 4 - FOOTBRIDGE STRUCTURE NO. 3</t>
  </si>
  <si>
    <t>Bill Part 4: Footbridge Structure No. 3</t>
  </si>
  <si>
    <t>BILL PART 02: BALLYSEEDY AMENITY TRAIL WORKS</t>
  </si>
  <si>
    <t>BILL PART 03: TEMPORARY ACCESS ROADS AND WORKING AREAS</t>
  </si>
  <si>
    <t>D700</t>
  </si>
  <si>
    <t>E830.1</t>
  </si>
  <si>
    <t>E830.2</t>
  </si>
  <si>
    <t>Grass seeding over the full width of the lands disturbed by the works, surfaces sloping 10 degrees or less to the horizontal.</t>
  </si>
  <si>
    <t>E830</t>
  </si>
  <si>
    <t>Sub-base, Granular material Type B to Clause 804, 150mm thick, laid and compacted in accordance with TII Specification Series  800.</t>
  </si>
  <si>
    <t>TOTAL PAGE 1 CARRIED FORWARD TO BILL PART 4 SUMMARY</t>
  </si>
  <si>
    <t>TOTAL PAGE 2 CARRIED FORWARD TO BILL PART 4 SUMMARY</t>
  </si>
  <si>
    <t>BILL PART 4 GENERAL SUMMARY</t>
  </si>
  <si>
    <t>Acceptance of appointment as Project Supervisor for the Construction stage (PSCS). The contractor shall assume the legal role of PSCS under the safety, health abd welfar at work (construction) Regulations 2013.</t>
  </si>
  <si>
    <t>Provide for compliance with the Safety, Health and Welfare at Work Act, the Safety, Health and Welfare at Work (Construction) Regulations and all associated statutory requirements.</t>
  </si>
  <si>
    <t>Submisssion of monthly programme updates showing planned and actual progress.</t>
  </si>
  <si>
    <t>A250</t>
  </si>
  <si>
    <t>Provide, maintain, modify and remove all temporary traffic and pedestrian management measures required for the duration of the Works.</t>
  </si>
  <si>
    <t>Provide all measures necessary to prevent pollution, sediment release and contamination of streams, drains and watercourses during the Works.</t>
  </si>
  <si>
    <t>A270.5</t>
  </si>
  <si>
    <t>Undertake inspection, identification, marking, protection and management of invasive species within and adjacent to the Works areas.</t>
  </si>
  <si>
    <t>A270.6</t>
  </si>
  <si>
    <t>A390</t>
  </si>
  <si>
    <t>General compliance with conditions of contract.</t>
  </si>
  <si>
    <t>Preparation and submission of Construction Method statements for all elements of the Works.</t>
  </si>
  <si>
    <t>Preparation of Construction Stage Waste Management Plan including demolition waste.</t>
  </si>
  <si>
    <t>Preparation and implementation of Construction Stage Construction and Environmental Management Plan (CEMP).</t>
  </si>
  <si>
    <t>Preparation and implementation of Dust Management Plan.</t>
  </si>
  <si>
    <t>Provision of site security, public protection measures, protection of third-party property, temporary fencing, signage and all associated safety measures.</t>
  </si>
  <si>
    <t>Carry out Condition Survey of all existing roads, tracks, structures, boundaries and adjoining lands affected by the Works prior to commencement and upon completion.</t>
  </si>
  <si>
    <t>A211.3</t>
  </si>
  <si>
    <t>Provision of all sampling, testing and certification of materials in accordance with Specification, including aggregates, concrete, bedding and all incorporated materials.</t>
  </si>
  <si>
    <t>Supply, install, maintain and remove temporary silt fences and sediment control measures in accordance with EPA and Inland Fisheries Ireland guidance.</t>
  </si>
  <si>
    <t>Supply, install, maintain and remove temporary project information signage and support structures as instructed.</t>
  </si>
  <si>
    <t>Compliance with mitigation measures identified in Appropriate Assessment Screening Report and Ecological Reports.</t>
  </si>
  <si>
    <t>Preparation and submission of Safety File and As-Built Drawings (AutoCAD format) no later than 2 weeks prior to Substantial Completion.</t>
  </si>
  <si>
    <t>Liaison with Inland Fisheries Ireland, utility providers, local authorities and statutory bodies as required for execution of the Works.</t>
  </si>
  <si>
    <t>Establishment, maintenance and removal of Contractor’s compound including offices, welfare facilities, storage, parking and services, including reinstatement.</t>
  </si>
  <si>
    <t>Dust control measures in accordance with Specification and CEMP.</t>
  </si>
  <si>
    <t>Provision, operation, maintenance and removal of temporary electricity supply including generators, fuel, cabling, distribution and lighting.</t>
  </si>
  <si>
    <t>Provision, operation and removal of temporary water supply including storage, bowsers, delivery and distribution systems.</t>
  </si>
  <si>
    <t>Provision and maintenance of welfare facilities in compliance with statutory requirements.</t>
  </si>
  <si>
    <t>Provision of Site Supervision in accordance with the General Conditions of Contract.</t>
  </si>
  <si>
    <t>A371</t>
  </si>
  <si>
    <t>Removal of all temporary works, compounds, fencing, signage, welfare facilities, surplus materials and debris and reinstatement of all disturbed areas to Engineer’s satisfaction.</t>
  </si>
  <si>
    <t>Dismantling and reinstate existing steel single field gate and existing gate posts, 1.35 m high, previously removed and stored on site, including hinges, latches, adjustments, fixings, concrete reinstatement where required and all associated works, complete, installed in accordance with TII Standard Detail CC-SCD-00309.</t>
  </si>
  <si>
    <t>Fill to structures with imported Class 6F2 granualr fill material to TII specification CC-SPW-00600, deposited, spread and compacted in layers not exceeding 250mm thick.</t>
  </si>
  <si>
    <t>In Situ Concrete, Class C35/45: 20mm aggregate.</t>
  </si>
  <si>
    <t>In Situ Concrete blinding, Class C12/15, 75mm thick.</t>
  </si>
  <si>
    <t>F192</t>
  </si>
  <si>
    <t>N140</t>
  </si>
  <si>
    <t>Erection of structural steel bridge superstructure including craneage, lifting, transport on site, positioning and alignment to abutment walls, levelling, installation and anchoring of bearing plates to in-situ reinforced concrete bearing shelves, bolting, final adjustment, and making good of protective coatings damaged during erection.</t>
  </si>
  <si>
    <t>M520</t>
  </si>
  <si>
    <t>CLASS O - TIMBER</t>
  </si>
  <si>
    <t>O320</t>
  </si>
  <si>
    <t>Supply, fabricate, weld, drill and galvanise 1.4m high structural steel guardrails including posts, rails, connections, bolts, fixings and all associated components complete in accordance with Drawing No. 126001-414.</t>
  </si>
  <si>
    <t>Supply and install 45mm thick Hi-Grip Excel pressure treated redwood timber decking including epoxy bauxite anti-slip inserts, cutting, fitting, fixing, drilling and all associated works complete in accordance with Drawing No. 126001-414.</t>
  </si>
  <si>
    <t>W140</t>
  </si>
  <si>
    <t>surface regulating course, AC 20 Dense bin 70/100 des with 20mm aggregate, various depth, minimum 40mm thick in accomodation works for landowner, hardshoulder and hardstrip.</t>
  </si>
  <si>
    <t>Supply and install 1200 x 700mm Wayfinding Signage and Mapping Panel (Sign Type 06B), complete with 2 No. 50mm dia. posts, foundations, embedment, fixings and all ancillary works, in accordance with Drawing No. 126001-309. Powder-coated aluminium panel with full-colour graphics, anti-graffiti and UV-resistant coating, mounted on rear steel/aluminium sub-frame, textured bronze finish. Design, colour and finish to be agreed with the Client prior to manufacture.</t>
  </si>
  <si>
    <t>Supply and install 600mm x 600mm “Amenity Trail Sign” including galvanised steel support frame (2 no. posts 60mm x 4.0mm CHS, 2.1m long with 0.5m crossbar), fixing, installation and embedment as per Contract Drawing no. 126001-309.</t>
  </si>
  <si>
    <t>A200.1</t>
  </si>
  <si>
    <t>A200.2</t>
  </si>
  <si>
    <t>Excavation of topsoil within areas containing invasive species, maximum depth not exceeding 0.25m, including handling in accordance with TII Technical Guidance GE-ENV-01105.</t>
  </si>
  <si>
    <t>Excavation of acceptable material excluding Class 5A, rock or antificial hard material, maximum depth not exceeding 0.25m</t>
  </si>
  <si>
    <t>E211.1</t>
  </si>
  <si>
    <t>E211.2</t>
  </si>
  <si>
    <t>Deposition of excavated topsoil from areas containing invasive species to the designated on-site containment area.</t>
  </si>
  <si>
    <t>E222</t>
  </si>
  <si>
    <t>Deposition of excavated unacceptable material Class U1 in designated on site stockpile area.</t>
  </si>
  <si>
    <t>Excavation of unacceptable material Class U1 in cutting and below sub-formation level, including soft spots and voids, depth 0.25–0.50m.</t>
  </si>
  <si>
    <t>E221</t>
  </si>
  <si>
    <t>Excavation of acceptable material excluding topsoil, rock or artificial hard material for bench foundations, depth 0.25 - 0.5m.</t>
  </si>
  <si>
    <t>Excavation of acceptable material excluding topsoil, rock or artificial hard material for gateway sign foundation, depth 1 - 2m.</t>
  </si>
  <si>
    <t>Excavation acceptable material excluding topsoil, rock or artificial hard material for headwall foundations, depth 1 - 2m.</t>
  </si>
  <si>
    <t>Excavation acceptable material excluding topsoil, rock or artificial hard material for formation of rock armour scour protection areas, depth 1 - 2m.</t>
  </si>
  <si>
    <t>Excavation acceptable material excluding topsoil, rock or artificial hard material for Gabion wall foundations, depth 1 - 2m.</t>
  </si>
  <si>
    <t>Excavation acceptable material excluding topsoil rock or artificial hard material for low flow channel, depth       1 - 2m.</t>
  </si>
  <si>
    <t>Deposition of acceptable material excluding Class 5A in stockpile on site for later re-use.</t>
  </si>
  <si>
    <r>
      <t>Disposal of hard rock (</t>
    </r>
    <r>
      <rPr>
        <b/>
        <sz val="11"/>
        <rFont val="Arial"/>
        <family val="2"/>
      </rPr>
      <t>Provisional</t>
    </r>
    <r>
      <rPr>
        <sz val="11"/>
        <rFont val="Arial"/>
        <family val="2"/>
      </rPr>
      <t>) on site stockpile</t>
    </r>
  </si>
  <si>
    <t>E531</t>
  </si>
  <si>
    <t>Pavement, surface course, SMA 10 surf 70/100 with 14mm aggregate wearing course, 35mm thick in farm access road, hardshoulder and hardstrip.</t>
  </si>
  <si>
    <t xml:space="preserve">Pavement, Binder Course, AC 20 Dense bin 70/100 des with 20mm aggregate, 65mm thick in farm access road, hardshoulder and hardstrip. </t>
  </si>
  <si>
    <t>E635.5</t>
  </si>
  <si>
    <t>Filling of soft spots and other voids with imported clause 804 Type B granular material.</t>
  </si>
  <si>
    <t>Precast reinforced concrete headwall to 750mm Dia concrete pipe culvert, location as shown on Drawing No. 126001-502, Class C35/45 concrete, supplied, delivered and installed complete including all lifting, positioning, fixing and jointing.</t>
  </si>
  <si>
    <t>750mm nominal bore concrete pipe, supply, delivery, excavation, laying and jointing complete, depth not exceeding 1.5m, all in according with drawing No. 126001-502.</t>
  </si>
  <si>
    <t>R811.3</t>
  </si>
  <si>
    <t>Permanent retroreflective traffic sign to Department of Transport Traffic Signs Manual, Sign W170 (other hazard mounted with supplementary plate P 069), non-illuminated sign face exceeding 0.25 m² but not exceeding 0.50 m² on one tubular steel support.</t>
  </si>
  <si>
    <t>Dismantling and reinstate existing steel single field gate, 1.35 m high, previously removed and stored on site, including supply and installation of new tubular galvanised steel gate posts, hinges, latches, fixings and concrete foundations, and all associated works, complete, installed in accordance with TII Standard Detail CC-SCD-00309.</t>
  </si>
  <si>
    <t>X226.3</t>
  </si>
  <si>
    <t>TOTAL PAGE 3 CARRIED FORWARD TO BILL PART 3 SUMMARY</t>
  </si>
  <si>
    <t>Excavation acceptable material excluding topsoil, rock or artificial hard material for bridge abutment foundations, depth 1 - 2m.</t>
  </si>
  <si>
    <t>In Situ Concrete Class C35/45 concrete, in abutment and wing walls, thickness exceeding 500mm.</t>
  </si>
  <si>
    <t>In Situ Concrete lean mix blinding under abutment and wing walls foundation, Class C12/15 concrete, 75mm thick.</t>
  </si>
  <si>
    <t>In Situ Concrete Class C30/37 concrete, in abutment and wing walls foundation, thickness 300 - 500mm.</t>
  </si>
  <si>
    <t>A120.5</t>
  </si>
  <si>
    <t>Indemnification of the landowner against all claims, damages, losses and liabilities arising from the Contractor's construction activities and the use of farm access roads, haul routes and set-down areas for the execution of the Works, including compliance with all obligations under the Contract.</t>
  </si>
  <si>
    <t>TOTAL PAGE 4 CARRIED FORWARD TO BILL PART 1 SUMMARY</t>
  </si>
  <si>
    <t>Preparation, implementation and maintenance of Traffic Management Plan, including all temporary traffic management measures, signage, barriers, traffic control and maintenance of safe access at construction site entrances from the N22 Tralee Bypass and the L2059 Local Road, in accordance with the Contract Documents, the Traffic Signs Manual and applicable TII requirements.</t>
  </si>
  <si>
    <t>CLASS K - PIPEWORK - MANHOLES AND PIPEWORKS ANCILLARIES</t>
  </si>
  <si>
    <t>K151</t>
  </si>
  <si>
    <t>Raise existing manhole by approximately 1.0 m, complete in accordance with Detail on Drawing No. 126001-502, including all excavation, demolition, removal and disposal of existing materials, reconstruction, and all ancillary works.</t>
  </si>
  <si>
    <t>Sub-base, Granular material Type B to Clause 804, 100mm thick, laid and compacted in accordance with TII Specification Series  800.</t>
  </si>
  <si>
    <t>Temporary stock-proof fencing 1.2 m high comprising timber posts, galvanised stock netting, straining wires and fixings, including excavation, erection, maintenance and removal on completion. As per Drawing no. 126001-102.</t>
  </si>
  <si>
    <t>Type 2 Steel single field gate, 1.35 m high, complete with galvanised tubular steel gate posts, hinges, latch, fixings, concrete foundations and all associated works, installed in accordance with TII Standard Detail CC-SCD-00309.</t>
  </si>
  <si>
    <t>E645.1</t>
  </si>
  <si>
    <t>E645.2</t>
  </si>
  <si>
    <t>Imported Class 6F2 granular fill material to make up levels, deposited, spread and compacted in accordance with TII Specification for Road Works Series 600.</t>
  </si>
  <si>
    <t>350mm thick capping layer of Class 6F2 material (maximum particle size 75mm), deposited, spread and compacted in accordance with TII Specification for Road Works Series 600.</t>
  </si>
  <si>
    <t>R123</t>
  </si>
  <si>
    <t>R124</t>
  </si>
  <si>
    <t>R137</t>
  </si>
  <si>
    <t>300mm thick crushed angular stone stabilisation layer (100mm down, even graded), laid above geocomposite and compacted in accordance with TII Specification for Road Works Series 600.</t>
  </si>
  <si>
    <t>Geogrid reinforcement layer; Tensar TX160 Geocomposite or approved equivalent, supplied and laid on the prepared subgrade, including overlaps, cutting and fixing, complete in accordance with the manufacture's installation guidelines.</t>
  </si>
  <si>
    <t>Pavement, Gravel Surface course, Granular material type B to clause 804, 100mm thick in cycle track/footway, hardshoulder and hardstrip, laid and compacted in accordance with TII Specification Series  800.</t>
  </si>
  <si>
    <t>200mm thick Type B filter material in accordance with TII Specification for Road Works Series 500, Clause 505 and Table 5/5, deposited, spread and compacted.</t>
  </si>
  <si>
    <t>E645.3</t>
  </si>
  <si>
    <t>300mm thick capping layer of Class 6F2 material (maximum particle size 75mm), deposited, spread and compacted in accordance with TII Specification for Road Works Series 600.</t>
  </si>
  <si>
    <t>TOTAL PAGE 8 CARRIED FORWARD TO BILL PART 2 SUMMARY</t>
  </si>
  <si>
    <t>PAGE 8</t>
  </si>
  <si>
    <t>M111.1</t>
  </si>
  <si>
    <t>M111.2</t>
  </si>
  <si>
    <t>M111.3</t>
  </si>
  <si>
    <t>M111.4</t>
  </si>
  <si>
    <t>M131</t>
  </si>
  <si>
    <r>
      <t xml:space="preserve">Primary beams comprising 406 </t>
    </r>
    <r>
      <rPr>
        <sz val="11"/>
        <rFont val="Aptos Narrow"/>
        <family val="2"/>
      </rPr>
      <t>×</t>
    </r>
    <r>
      <rPr>
        <sz val="11"/>
        <rFont val="Arial"/>
        <family val="2"/>
      </rPr>
      <t xml:space="preserve"> 178 </t>
    </r>
    <r>
      <rPr>
        <sz val="11"/>
        <rFont val="Aptos Narrow"/>
        <family val="2"/>
      </rPr>
      <t>×</t>
    </r>
    <r>
      <rPr>
        <sz val="11"/>
        <rFont val="Arial"/>
        <family val="2"/>
      </rPr>
      <t xml:space="preserve"> 67 UB rolled sections, straight on plan, including kick plates, stiffeners, cranked ends at bearings and haunched splice connections, complete in accordance with Drawing Nos. 126001-413, 414 and 415.</t>
    </r>
  </si>
  <si>
    <r>
      <t xml:space="preserve">180 </t>
    </r>
    <r>
      <rPr>
        <sz val="11"/>
        <rFont val="Aptos Narrow"/>
        <family val="2"/>
      </rPr>
      <t>×</t>
    </r>
    <r>
      <rPr>
        <sz val="11"/>
        <rFont val="Arial"/>
        <family val="2"/>
      </rPr>
      <t xml:space="preserve"> 75 </t>
    </r>
    <r>
      <rPr>
        <sz val="11"/>
        <rFont val="Aptos Narrow"/>
        <family val="2"/>
      </rPr>
      <t>×</t>
    </r>
    <r>
      <rPr>
        <sz val="11"/>
        <rFont val="Arial"/>
        <family val="2"/>
      </rPr>
      <t xml:space="preserve"> 20 PFC rolled sections, straight on plan, spanning between primary beams at abutments, complete in accordance with Drawing Nos. 126001-413, 414 and 415.</t>
    </r>
  </si>
  <si>
    <r>
      <t xml:space="preserve">180 </t>
    </r>
    <r>
      <rPr>
        <sz val="11"/>
        <rFont val="Aptos Narrow"/>
        <family val="2"/>
      </rPr>
      <t>×</t>
    </r>
    <r>
      <rPr>
        <sz val="11"/>
        <rFont val="Arial"/>
        <family val="2"/>
      </rPr>
      <t xml:space="preserve"> 102 </t>
    </r>
    <r>
      <rPr>
        <sz val="11"/>
        <rFont val="Aptos Narrow"/>
        <family val="2"/>
      </rPr>
      <t>×</t>
    </r>
    <r>
      <rPr>
        <sz val="11"/>
        <rFont val="Arial"/>
        <family val="2"/>
      </rPr>
      <t xml:space="preserve"> 19 UB rolled sections, straight on plan, spanning between primary beams, complete in accordance with Drawing Nos. 126001-413, 414 and 415.</t>
    </r>
  </si>
  <si>
    <r>
      <t xml:space="preserve">100 </t>
    </r>
    <r>
      <rPr>
        <sz val="11"/>
        <rFont val="Aptos Narrow"/>
        <family val="2"/>
      </rPr>
      <t>×</t>
    </r>
    <r>
      <rPr>
        <sz val="11"/>
        <rFont val="Arial"/>
        <family val="2"/>
      </rPr>
      <t xml:space="preserve"> 50 </t>
    </r>
    <r>
      <rPr>
        <sz val="11"/>
        <rFont val="Aptos Narrow"/>
        <family val="2"/>
      </rPr>
      <t>×</t>
    </r>
    <r>
      <rPr>
        <sz val="11"/>
        <rFont val="Arial"/>
        <family val="2"/>
      </rPr>
      <t xml:space="preserve"> 10 PFC rolled sections, straight on plan, forming deck supports, complete in accordance with Drawing Nos. 126001-413, 414 and 415.</t>
    </r>
  </si>
  <si>
    <r>
      <t xml:space="preserve">76.1 </t>
    </r>
    <r>
      <rPr>
        <sz val="11"/>
        <rFont val="Aptos Narrow"/>
        <family val="2"/>
      </rPr>
      <t>×</t>
    </r>
    <r>
      <rPr>
        <sz val="11"/>
        <rFont val="Arial"/>
        <family val="2"/>
      </rPr>
      <t xml:space="preserve"> 4 CHS diagonal bracing, complete in accordance with Drawing Nos. 126001-413, 414 and 415.</t>
    </r>
  </si>
  <si>
    <t>M810</t>
  </si>
  <si>
    <t>M820</t>
  </si>
  <si>
    <t>M860</t>
  </si>
  <si>
    <t>Blast cleaning of new steelwork to Sa 2.5 in accordance with the Specification, complete for all steelwork shown on Drawing Nos. 126001-413, 414 and 415.</t>
  </si>
  <si>
    <t>Chemical cleaning (pickling) of new steelwork prior to galvanising in accordance with the Specification, complete for all steelwork shown on Drawing Nos. 126001-413, 414 and 415.</t>
  </si>
  <si>
    <t>TOTAL PAGE 3 CARRIED FORWARD TO BILL PART 4 SUMMARY</t>
  </si>
  <si>
    <t>Waterproofing with low solvent, carbo- modified epoxy resin coating in two coats (MC DUR 1680 or equivalent) to requirements of specification to all buried faces of reinforced concrete abutment walls and wing walls, including surfaces inclined at angles exceeding 60 degrees to the horizontal.</t>
  </si>
  <si>
    <t>Formwork (plain finish) to vertical sides of reinforced concrete abutment and wing walls foundations, width exceeding 1.22m.</t>
  </si>
  <si>
    <t>G345</t>
  </si>
  <si>
    <t>G244</t>
  </si>
  <si>
    <t>G242</t>
  </si>
  <si>
    <t>G245</t>
  </si>
  <si>
    <t>E422</t>
  </si>
  <si>
    <t>Excavation for removal of granular fill forming temporary crane platform in material other than topsoil, rock or artificial hard material, including loading, handling and transport to stockpile at location marked H on Drawing No. 126001-101.</t>
  </si>
  <si>
    <t>D521</t>
  </si>
  <si>
    <t>Take up or down and remove to tip off site temporary apron slab upon completion. Refer to drawing no. 126001-103.</t>
  </si>
  <si>
    <t>Filling to temporary crane platform with selected material other than topsoil or rock from stockpile on site at location marked on Drawing No. 126001-101. including spreading and compaction in accordance with Specification.</t>
  </si>
  <si>
    <t>Deposition of excavated unacceptable material Class U1 in designated on site stockpile area at location marked G on Drawing No. 126001-101.</t>
  </si>
  <si>
    <t>Deposition of excavated material Class 5A (Topsoil) in stockpile on site at location marked F on Drawing No. 126001-101, for later re-use.</t>
  </si>
  <si>
    <t>Deposition of acceptable material excluding Class 5A in stockpile on site at location marked G on Drawing No. 126001-101, for later re-use.</t>
  </si>
  <si>
    <t>F272</t>
  </si>
  <si>
    <t>In Situ Concrete, Class C40/50: 20mm aggregate.</t>
  </si>
  <si>
    <t>In Situ Reinforced Concrete Apron Slab at Trail crossing, Class C40/50 Concrete, 300mm thick.</t>
  </si>
  <si>
    <t>Formwork (plain finish) to vertical sides of In Situ Reinforced Concrete Apron slab, width 0.2 - 0.4 m.</t>
  </si>
  <si>
    <t>Brushed finish to top surface of In Situ Reinforced Concrete apron Slab.</t>
  </si>
  <si>
    <t>Take up or down and remove to tip off site existing headwall at approximate chainage 545m.</t>
  </si>
  <si>
    <t>Take up or down and remove to tip off site existing flap valve at appriximate chainage 545m.</t>
  </si>
  <si>
    <t>Take up or down and remove to tip off site existing Timber Post and rail fence with mesh in accordance with Drawing Nos. 126001-201 and 202.</t>
  </si>
  <si>
    <t>Take up or down and set aside for reuse existing steel field gate in accordance with Drawing Nos. 126001-201 and 202.</t>
  </si>
  <si>
    <r>
      <t xml:space="preserve">Take up or down and remove to stockpile on site existing boulders between chainage 480 m and 540 m </t>
    </r>
    <r>
      <rPr>
        <b/>
        <sz val="11"/>
        <rFont val="Arial"/>
        <family val="2"/>
      </rPr>
      <t>(Provisional)</t>
    </r>
    <r>
      <rPr>
        <sz val="11"/>
        <rFont val="Arial"/>
        <family val="2"/>
      </rPr>
      <t>.</t>
    </r>
  </si>
  <si>
    <t>12mm thick steel plate forming temporary bridge deck, straight on plan, Grade S275 to IS EN 10025, fabricated and completed in accordance with Drawing No. 126001-103 and Specification Section G10.</t>
  </si>
  <si>
    <t>Erection of members for Temporary Bridge Deck Platform</t>
  </si>
  <si>
    <t>Fabrication of main members for Temporary Bridge Deck Platform</t>
  </si>
  <si>
    <t>Primary beams comprising 203 UC 71 rolled sections, straight on plan, Grade S275 to IS EN 10025, fabricated and  completed in accordance with Drawing No. 126001-103 and Specification Section G10.</t>
  </si>
  <si>
    <t>Erection of 203 UC 71 rolled steel sections with 20 mm thick base plates at bearing ends, in accordance with Drawing No. 126001-103.</t>
  </si>
  <si>
    <t>M520.1</t>
  </si>
  <si>
    <t>M520.2</t>
  </si>
  <si>
    <t>Erection of 12 mm thick steel plate forming temporary bridge deck, complete with 12 mm thick edge kick plate, in accordance with Drawing No. 126001-103.</t>
  </si>
  <si>
    <t>Erection of other members</t>
  </si>
  <si>
    <t>M733</t>
  </si>
  <si>
    <t>Site bolts (Grade 8.8), black bolts comprising M20 × 300 mm galvanised threaded bars in drilled holes, minimum embedment 150 mm in concrete, chemically anchored using Hilti Hit-HY 200 or similar approved injection mortar.</t>
  </si>
  <si>
    <t>In-situ reinforced concrete apron slab to temporary steel platform over existing bridge, 300 mm thick, Class C40/50 concrete, all in accordance with Drawing No. 126001-103.</t>
  </si>
  <si>
    <t>Wood Float finish to top surface of In Situ Reinforced Concrete apron Slab.</t>
  </si>
  <si>
    <t>300mm thick imported Clause 804 Type B granular material, deposited, spread and compacted in accordance with TII Specification for Road Works Series 800.</t>
  </si>
  <si>
    <t>TOTAL PAGE 4 CARRIED FORWARD TO BILL PART 3 SUMMARY</t>
  </si>
  <si>
    <t>BILL PART 04: FOOTBRIDGE STRUCTURE NO. 3</t>
  </si>
  <si>
    <t>PART 1 - CLASS A - GENERAL ITEMS</t>
  </si>
  <si>
    <t xml:space="preserve">Establishment of office and toilet for the Engineers Staff. </t>
  </si>
  <si>
    <t>Maintenance of office and toilet for the Engineers Staff for the duration of the contract.</t>
  </si>
  <si>
    <t>Removal of office and toilet for the Engineers Staff.</t>
  </si>
  <si>
    <t>Provision of progress photographs including pre-construction, during construction and completion stages, including digital records. Also include for photographic record of condition of the existing farm access oad to be used as the haul roads for the works.</t>
  </si>
  <si>
    <t>Supply, install, maintain and remove 2.0m high temporary Heras fencing including all posts, fixings and reinstatement (for use as directed by the employer).</t>
  </si>
  <si>
    <t>CLASS B - GROUND INVESTIGATION</t>
  </si>
  <si>
    <t>B521.1</t>
  </si>
  <si>
    <t>Plate bearing plat tests to be carried out on subsoil or granular fill surfaces.</t>
  </si>
  <si>
    <t>B521.2</t>
  </si>
  <si>
    <t>Plate bearing plat tests to be carried out in pits or trenches.</t>
  </si>
  <si>
    <t>In Situ Concrete blinding, ST2 or equivalent Class C12/15 concrete, minimum 75mm thick.</t>
  </si>
  <si>
    <t>In Situ Concrete blinding under headwall, ST2 or equivalent Class C12/15 concrete, minimum 75mm thick.</t>
  </si>
  <si>
    <t>F611.2</t>
  </si>
  <si>
    <t>F611.1</t>
  </si>
  <si>
    <t>In Situ Concrete for infill repairs to underside of footpath under bridge at approx. chainage 433m, ST2 or equivalent Class C12/15 concrete.</t>
  </si>
  <si>
    <t>In Situ Concrete Class C30/37 concrete, for gateway sign, wayfinding sign and sign showing information on funding authorities foundations, thickness exceeding 500mm.</t>
  </si>
  <si>
    <t>X410.1</t>
  </si>
  <si>
    <t>X410.2</t>
  </si>
  <si>
    <r>
      <t xml:space="preserve">Supply and installation of gabion baskets, 2.0 m long </t>
    </r>
    <r>
      <rPr>
        <sz val="11"/>
        <rFont val="Aptos Narrow"/>
        <family val="2"/>
      </rPr>
      <t xml:space="preserve">×1.0m </t>
    </r>
    <r>
      <rPr>
        <sz val="11"/>
        <rFont val="Arial"/>
        <family val="2"/>
      </rPr>
      <t>wide x 1.0 m high, including assembly, positioning, filling with suitable stone material to Clause CI D41/210, tying, lacing, closing, trimming and all associated works, for forming retaining structures in accordance with Drawing No. 126001-305 (typical cross section and construction details), complete.</t>
    </r>
  </si>
  <si>
    <r>
      <t xml:space="preserve">Supply and installation of gabion baskets, 1.0 m long 1.0m </t>
    </r>
    <r>
      <rPr>
        <sz val="11"/>
        <rFont val="Aptos Narrow"/>
        <family val="2"/>
      </rPr>
      <t>×</t>
    </r>
    <r>
      <rPr>
        <sz val="11"/>
        <rFont val="Arial"/>
        <family val="2"/>
      </rPr>
      <t xml:space="preserve"> wide x 1.0 m high, including assembly, positioning, filling with suitable stone material to Clause CI D41/210, tying, lacing, closing, trimming and all associated works, for forming retaining structures in accordance with Drawing No. 126001-305 (typical cross section and construction details), complete.</t>
    </r>
  </si>
  <si>
    <t>Supply and install 3.0m long recycled plastic amenity benches complete with stainless steel anchor fixings</t>
  </si>
  <si>
    <t>Bill Part 3: Temporary Access Roads and Working Areas</t>
  </si>
  <si>
    <t>12 mm thick steel plate forming 150 mm high edge kick plate to temporary bridge deck, straight on plan, Grade S275 to IS EN 10025, fabricated and completed in accordance with Drawing No. 126001-103 and Specification Section G10.</t>
  </si>
  <si>
    <t>20 mm thick steel base plate to end of primary beams, straight on plan, Grade S275 to IS EN 10025, fabricated and completed in accordance with Drawing No. 126001-103 and Specification Section G10.</t>
  </si>
  <si>
    <t>Off site surface treatment</t>
  </si>
  <si>
    <t>Erection of members forBridges</t>
  </si>
  <si>
    <t>Fabrication of main members for Bridges</t>
  </si>
  <si>
    <t>Site bolts (Grade 8.8), black bolts comprising M30 × 400 mm galvanised threaded bars in drilled holes, minimum embedment 300 mm in concrete, chemically anchored using Hilti Hit-HY 200 or similar approved injection mortar.</t>
  </si>
  <si>
    <t>Hot-dip galvanising of steelwork to IS EN ISO 1461, complete for all steelwork shown on Drawing Nos. 126001-413, 414 and 415. Refer to Specification Clause G10/630.</t>
  </si>
  <si>
    <t>Formwork (plain finish) to vertical sides of reinforced concrete abutment and wing walls, width  exceeding 1.22m.</t>
  </si>
  <si>
    <t>Formwork (plain finish) to vertical sides of reinforced concrete abutment and wing walls, width 0.4 - 1.22m.</t>
  </si>
  <si>
    <t>Formwork (plain finish) to vertical sides of reinforced concrete abutment and wing walls, width 0.1- 0.2m.</t>
  </si>
  <si>
    <t>Pavement, surface course, AC 10 surf 70/100 Des, 40mm thick in accomodation works for landowner, hardshoulder and hardstrip.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</si>
</sst>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quot;€&quot;#,##0.00"/>
    <numFmt numFmtId="44" formatCode="_-&quot;€&quot;* #,##0.00_-;\-&quot;€&quot;* #,##0.00_-;_-&quot;€&quot;* &quot;-&quot;??_-;_-@_-"/>
    <numFmt numFmtId="43" formatCode="_-* #,##0.00_-;\-* #,##0.00_-;_-* &quot;-&quot;??_-;_-@_-"/>
    <numFmt numFmtId="164" formatCode="&quot;€&quot;#,##0.00"/>
    <numFmt numFmtId="165" formatCode="#,##0.0"/>
  </numFmts>
  <fonts count="24" x14ac:knownFonts="1">
    <font>
      <sz val="10"/>
      <name val="Arial"/>
    </font>
    <font>
      <sz val="10"/>
      <name val="Arial"/>
      <family val="2"/>
    </font>
    <font>
      <sz val="12"/>
      <name val="Arial"/>
      <family val="2"/>
    </font>
    <font>
      <sz val="10"/>
      <name val="Arial"/>
      <family val="2"/>
    </font>
    <font>
      <b/>
      <sz val="12"/>
      <name val="Arial"/>
      <family val="2"/>
    </font>
    <font>
      <b/>
      <sz val="12"/>
      <color indexed="8"/>
      <name val="Arial"/>
      <family val="2"/>
    </font>
    <font>
      <sz val="11"/>
      <color indexed="8"/>
      <name val="Arial"/>
      <family val="2"/>
    </font>
    <font>
      <b/>
      <sz val="11"/>
      <name val="Arial"/>
      <family val="2"/>
    </font>
    <font>
      <sz val="11"/>
      <name val="Arial"/>
      <family val="2"/>
    </font>
    <font>
      <b/>
      <sz val="11"/>
      <color indexed="8"/>
      <name val="Arial"/>
      <family val="2"/>
    </font>
    <font>
      <b/>
      <sz val="9"/>
      <name val="Arial"/>
      <family val="2"/>
    </font>
    <font>
      <sz val="9"/>
      <name val="Arial"/>
      <family val="2"/>
    </font>
    <font>
      <b/>
      <sz val="9"/>
      <color indexed="8"/>
      <name val="Arial"/>
      <family val="2"/>
    </font>
    <font>
      <sz val="9"/>
      <color indexed="8"/>
      <name val="Arial"/>
      <family val="2"/>
    </font>
    <font>
      <b/>
      <sz val="10"/>
      <name val="Arial"/>
      <family val="2"/>
    </font>
    <font>
      <vertAlign val="superscript"/>
      <sz val="11"/>
      <name val="Arial"/>
      <family val="2"/>
    </font>
    <font>
      <sz val="8"/>
      <name val="Arial"/>
      <family val="2"/>
    </font>
    <font>
      <b/>
      <sz val="10"/>
      <color indexed="8"/>
      <name val="Arial"/>
      <family val="2"/>
    </font>
    <font>
      <sz val="10"/>
      <name val="Arial"/>
      <family val="2"/>
    </font>
    <font>
      <sz val="10"/>
      <color indexed="8"/>
      <name val="Arial"/>
      <family val="2"/>
    </font>
    <font>
      <u/>
      <sz val="11"/>
      <name val="Arial"/>
      <family val="2"/>
    </font>
    <font>
      <i/>
      <sz val="11"/>
      <name val="Arial"/>
      <family val="2"/>
    </font>
    <font>
      <b/>
      <i/>
      <sz val="11"/>
      <name val="Arial"/>
      <family val="2"/>
    </font>
    <font>
      <sz val="11"/>
      <name val="Aptos Narrow"/>
      <family val="2"/>
    </font>
  </fonts>
  <fills count="2">
    <fill>
      <patternFill patternType="none"/>
    </fill>
    <fill>
      <patternFill patternType="gray125"/>
    </fill>
  </fills>
  <borders count="10">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6" fillId="0" borderId="0"/>
    <xf numFmtId="0" fontId="16" fillId="0" borderId="0"/>
    <xf numFmtId="0" fontId="3" fillId="0" borderId="0"/>
    <xf numFmtId="0" fontId="1" fillId="0" borderId="0"/>
    <xf numFmtId="44"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4" fontId="1" fillId="0" borderId="0" applyFont="0" applyFill="0" applyBorder="0" applyAlignment="0" applyProtection="0"/>
  </cellStyleXfs>
  <cellXfs count="129">
    <xf numFmtId="0" fontId="0" fillId="0" borderId="0" xfId="0"/>
    <xf numFmtId="0" fontId="2" fillId="0" borderId="0" xfId="0" applyFont="1" applyAlignment="1">
      <alignment vertical="top"/>
    </xf>
    <xf numFmtId="0" fontId="4" fillId="0" borderId="0" xfId="0" applyFont="1" applyAlignment="1">
      <alignment horizontal="center" vertical="top"/>
    </xf>
    <xf numFmtId="0" fontId="5" fillId="0" borderId="0" xfId="0" applyFont="1" applyAlignment="1">
      <alignment horizontal="center" vertical="top"/>
    </xf>
    <xf numFmtId="0" fontId="2" fillId="0" borderId="0" xfId="0" applyFont="1" applyAlignment="1">
      <alignment horizontal="center" vertical="top"/>
    </xf>
    <xf numFmtId="0" fontId="10" fillId="0" borderId="0" xfId="0" applyFont="1" applyAlignment="1">
      <alignment horizontal="left" vertical="top" wrapText="1"/>
    </xf>
    <xf numFmtId="0" fontId="8" fillId="0" borderId="1" xfId="0" applyFont="1" applyBorder="1" applyAlignment="1">
      <alignment horizontal="left" vertical="top" wrapText="1"/>
    </xf>
    <xf numFmtId="0" fontId="8" fillId="0" borderId="0" xfId="0" applyFont="1" applyAlignment="1">
      <alignment horizontal="center" vertical="top"/>
    </xf>
    <xf numFmtId="0" fontId="8" fillId="0" borderId="1" xfId="0" applyFont="1" applyBorder="1" applyAlignment="1">
      <alignment horizontal="center" vertical="top"/>
    </xf>
    <xf numFmtId="0" fontId="7" fillId="0" borderId="2" xfId="0" applyFont="1" applyBorder="1" applyAlignment="1">
      <alignment horizontal="left" vertical="top" wrapText="1"/>
    </xf>
    <xf numFmtId="0" fontId="6" fillId="0" borderId="1" xfId="0" applyFont="1" applyBorder="1" applyAlignment="1">
      <alignment horizontal="center" vertical="top"/>
    </xf>
    <xf numFmtId="0" fontId="6" fillId="0" borderId="0" xfId="0" applyFont="1" applyAlignment="1">
      <alignment horizontal="center" vertical="top"/>
    </xf>
    <xf numFmtId="0" fontId="9" fillId="0" borderId="1" xfId="0" applyFont="1" applyBorder="1" applyAlignment="1">
      <alignment horizontal="center" vertical="top"/>
    </xf>
    <xf numFmtId="0" fontId="7" fillId="0" borderId="2" xfId="0" applyFont="1" applyBorder="1" applyAlignment="1">
      <alignment horizontal="center" vertical="top" wrapText="1"/>
    </xf>
    <xf numFmtId="0" fontId="9" fillId="0" borderId="2" xfId="0" applyFont="1" applyBorder="1" applyAlignment="1">
      <alignment horizontal="center" vertical="top"/>
    </xf>
    <xf numFmtId="0" fontId="8" fillId="0" borderId="1" xfId="0" applyFont="1" applyBorder="1" applyAlignment="1">
      <alignment vertical="top"/>
    </xf>
    <xf numFmtId="0" fontId="7" fillId="0" borderId="1" xfId="0" applyFont="1" applyBorder="1" applyAlignment="1">
      <alignment horizontal="center" vertical="top" wrapText="1"/>
    </xf>
    <xf numFmtId="0" fontId="7" fillId="0" borderId="0" xfId="0" applyFont="1" applyAlignment="1">
      <alignment horizontal="center" vertical="top" wrapText="1"/>
    </xf>
    <xf numFmtId="0" fontId="11" fillId="0" borderId="0" xfId="0" applyFont="1" applyAlignment="1">
      <alignment horizontal="center" vertical="top"/>
    </xf>
    <xf numFmtId="0" fontId="12" fillId="0" borderId="0" xfId="0" applyFont="1" applyAlignment="1">
      <alignment horizontal="center" vertical="top"/>
    </xf>
    <xf numFmtId="0" fontId="10" fillId="0" borderId="0" xfId="0" applyFont="1" applyAlignment="1">
      <alignment horizontal="center" vertical="top"/>
    </xf>
    <xf numFmtId="0" fontId="11" fillId="0" borderId="0" xfId="0" applyFont="1" applyAlignment="1">
      <alignment vertical="top"/>
    </xf>
    <xf numFmtId="0" fontId="13" fillId="0" borderId="0" xfId="0" applyFont="1" applyAlignment="1">
      <alignment horizontal="center" vertical="top"/>
    </xf>
    <xf numFmtId="0" fontId="11" fillId="0" borderId="0" xfId="0" applyFont="1" applyAlignment="1">
      <alignment vertical="top" wrapText="1"/>
    </xf>
    <xf numFmtId="0" fontId="10" fillId="0" borderId="0" xfId="0" applyFont="1" applyAlignment="1">
      <alignment vertical="top"/>
    </xf>
    <xf numFmtId="0" fontId="14" fillId="0" borderId="3" xfId="0" applyFont="1" applyBorder="1" applyAlignment="1">
      <alignment horizontal="center" vertical="top" wrapText="1"/>
    </xf>
    <xf numFmtId="0" fontId="1" fillId="0" borderId="1" xfId="0" applyFont="1" applyBorder="1" applyAlignment="1">
      <alignment horizontal="center" vertical="top"/>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7" fillId="0" borderId="3" xfId="0" applyFont="1" applyBorder="1" applyAlignment="1">
      <alignment horizontal="center" vertical="top"/>
    </xf>
    <xf numFmtId="0" fontId="9" fillId="0" borderId="3" xfId="0" applyFont="1" applyBorder="1" applyAlignment="1">
      <alignment horizontal="center" vertical="top"/>
    </xf>
    <xf numFmtId="0" fontId="7" fillId="0" borderId="3" xfId="0" applyFont="1" applyBorder="1" applyAlignment="1">
      <alignment horizontal="center" vertical="top" wrapText="1"/>
    </xf>
    <xf numFmtId="0" fontId="4" fillId="0" borderId="0" xfId="0" applyFont="1" applyAlignment="1">
      <alignment horizontal="center" vertical="center" wrapText="1"/>
    </xf>
    <xf numFmtId="0" fontId="9" fillId="0" borderId="0" xfId="0" applyFont="1" applyAlignment="1">
      <alignment horizontal="center" vertical="top" wrapText="1"/>
    </xf>
    <xf numFmtId="0" fontId="8" fillId="0" borderId="0" xfId="0" applyFont="1" applyAlignment="1">
      <alignment vertical="top"/>
    </xf>
    <xf numFmtId="0" fontId="14" fillId="0" borderId="3" xfId="0" applyFont="1" applyBorder="1" applyAlignment="1">
      <alignment horizontal="center" vertical="top"/>
    </xf>
    <xf numFmtId="0" fontId="14" fillId="0" borderId="2" xfId="0" applyFont="1" applyBorder="1" applyAlignment="1">
      <alignment horizontal="center" vertical="top" wrapText="1"/>
    </xf>
    <xf numFmtId="0" fontId="8" fillId="0" borderId="0" xfId="0" applyFont="1" applyAlignment="1">
      <alignment horizontal="center" vertical="center"/>
    </xf>
    <xf numFmtId="0" fontId="6" fillId="0" borderId="0" xfId="0" applyFont="1" applyAlignment="1">
      <alignment horizontal="center" vertical="center"/>
    </xf>
    <xf numFmtId="0" fontId="7" fillId="0" borderId="3" xfId="0" applyFont="1" applyBorder="1" applyAlignment="1">
      <alignment horizontal="left" vertical="center" wrapText="1"/>
    </xf>
    <xf numFmtId="0" fontId="0" fillId="0" borderId="0" xfId="0" applyAlignment="1">
      <alignment vertical="center"/>
    </xf>
    <xf numFmtId="44" fontId="10" fillId="0" borderId="0" xfId="0" applyNumberFormat="1" applyFont="1" applyAlignment="1">
      <alignment vertical="top"/>
    </xf>
    <xf numFmtId="44" fontId="12" fillId="0" borderId="0" xfId="0" applyNumberFormat="1" applyFont="1" applyAlignment="1">
      <alignment horizontal="center" vertical="top"/>
    </xf>
    <xf numFmtId="44" fontId="13" fillId="0" borderId="0" xfId="0" applyNumberFormat="1" applyFont="1" applyAlignment="1" applyProtection="1">
      <alignment horizontal="center" vertical="top"/>
      <protection locked="0"/>
    </xf>
    <xf numFmtId="44" fontId="19" fillId="0" borderId="3" xfId="0" applyNumberFormat="1" applyFont="1" applyBorder="1" applyAlignment="1" applyProtection="1">
      <alignment horizontal="center" vertical="top"/>
      <protection locked="0"/>
    </xf>
    <xf numFmtId="44" fontId="19" fillId="0" borderId="2" xfId="0" applyNumberFormat="1" applyFont="1" applyBorder="1" applyAlignment="1">
      <alignment horizontal="center" vertical="top"/>
    </xf>
    <xf numFmtId="44" fontId="11" fillId="0" borderId="0" xfId="0" applyNumberFormat="1" applyFont="1" applyAlignment="1" applyProtection="1">
      <alignment vertical="top"/>
      <protection locked="0"/>
    </xf>
    <xf numFmtId="164" fontId="8" fillId="0" borderId="1" xfId="0" applyNumberFormat="1" applyFont="1" applyBorder="1" applyAlignment="1">
      <alignment horizontal="center" vertical="top" wrapText="1"/>
    </xf>
    <xf numFmtId="0" fontId="8" fillId="0" borderId="1" xfId="0" applyFont="1" applyBorder="1" applyAlignment="1" applyProtection="1">
      <alignment horizontal="center" vertical="top" wrapText="1"/>
      <protection locked="0"/>
    </xf>
    <xf numFmtId="44" fontId="8" fillId="0" borderId="3" xfId="9" applyFont="1" applyFill="1" applyBorder="1" applyAlignment="1">
      <alignment horizontal="center" vertical="center" wrapText="1"/>
    </xf>
    <xf numFmtId="0" fontId="8" fillId="0" borderId="5" xfId="0" applyFont="1" applyBorder="1" applyAlignment="1" applyProtection="1">
      <alignment horizontal="center" vertical="top" wrapText="1"/>
      <protection locked="0"/>
    </xf>
    <xf numFmtId="0" fontId="8" fillId="0" borderId="0" xfId="0" applyFont="1" applyAlignment="1">
      <alignment horizontal="left" vertical="top" wrapText="1"/>
    </xf>
    <xf numFmtId="0" fontId="20" fillId="0" borderId="1" xfId="0" applyFont="1" applyBorder="1" applyAlignment="1">
      <alignment horizontal="left" vertical="top" wrapText="1"/>
    </xf>
    <xf numFmtId="0" fontId="11" fillId="0" borderId="1" xfId="0" applyFont="1" applyBorder="1" applyAlignment="1">
      <alignment vertical="top"/>
    </xf>
    <xf numFmtId="0" fontId="11" fillId="0" borderId="1" xfId="0" applyFont="1" applyBorder="1" applyAlignment="1">
      <alignment horizontal="center" vertical="top"/>
    </xf>
    <xf numFmtId="44" fontId="11" fillId="0" borderId="1" xfId="0" applyNumberFormat="1" applyFont="1" applyBorder="1" applyAlignment="1" applyProtection="1">
      <alignment vertical="top"/>
      <protection locked="0"/>
    </xf>
    <xf numFmtId="44" fontId="10" fillId="0" borderId="1" xfId="0" applyNumberFormat="1" applyFont="1" applyBorder="1" applyAlignment="1">
      <alignment vertical="top"/>
    </xf>
    <xf numFmtId="0" fontId="7" fillId="0" borderId="1" xfId="0" applyFont="1" applyBorder="1" applyAlignment="1">
      <alignment vertical="top"/>
    </xf>
    <xf numFmtId="0" fontId="1" fillId="0" borderId="1" xfId="0" applyFont="1" applyBorder="1" applyAlignment="1">
      <alignment vertical="top"/>
    </xf>
    <xf numFmtId="0" fontId="8" fillId="0" borderId="1" xfId="0" applyFont="1" applyBorder="1" applyAlignment="1">
      <alignment horizontal="left" vertical="center" wrapText="1"/>
    </xf>
    <xf numFmtId="0" fontId="7" fillId="0" borderId="0" xfId="0" applyFont="1" applyAlignment="1">
      <alignment horizontal="center" vertical="top"/>
    </xf>
    <xf numFmtId="0" fontId="11" fillId="0" borderId="7" xfId="0" applyFont="1" applyBorder="1" applyAlignment="1">
      <alignment horizontal="center" vertical="top"/>
    </xf>
    <xf numFmtId="0" fontId="12" fillId="0" borderId="7" xfId="0" applyFont="1" applyBorder="1" applyAlignment="1">
      <alignment horizontal="center" vertical="top"/>
    </xf>
    <xf numFmtId="0" fontId="10" fillId="0" borderId="7" xfId="0" applyFont="1" applyBorder="1" applyAlignment="1">
      <alignment horizontal="left" vertical="top" wrapText="1"/>
    </xf>
    <xf numFmtId="0" fontId="10" fillId="0" borderId="1" xfId="0" applyFont="1" applyBorder="1" applyAlignment="1">
      <alignment horizontal="center" vertical="top"/>
    </xf>
    <xf numFmtId="44" fontId="17" fillId="0" borderId="3" xfId="0" applyNumberFormat="1" applyFont="1" applyBorder="1" applyAlignment="1">
      <alignment horizontal="center" vertical="top"/>
    </xf>
    <xf numFmtId="0" fontId="8" fillId="0" borderId="3" xfId="0" applyFont="1" applyBorder="1" applyAlignment="1" applyProtection="1">
      <alignment horizontal="center" vertical="top" wrapText="1"/>
      <protection locked="0"/>
    </xf>
    <xf numFmtId="0" fontId="21" fillId="0" borderId="1" xfId="0" applyFont="1" applyBorder="1" applyAlignment="1">
      <alignment horizontal="left" vertical="top" wrapText="1"/>
    </xf>
    <xf numFmtId="0" fontId="7" fillId="0" borderId="5" xfId="0" applyFont="1" applyBorder="1" applyAlignment="1">
      <alignment horizontal="left" vertical="top" wrapText="1"/>
    </xf>
    <xf numFmtId="0" fontId="7" fillId="0" borderId="4" xfId="0" applyFont="1" applyBorder="1" applyAlignment="1">
      <alignment horizontal="left" vertical="top" wrapText="1"/>
    </xf>
    <xf numFmtId="0" fontId="8" fillId="0" borderId="4" xfId="0" applyFont="1" applyBorder="1" applyAlignment="1">
      <alignment horizontal="left" vertical="top" wrapText="1"/>
    </xf>
    <xf numFmtId="0" fontId="7" fillId="0" borderId="1" xfId="0" applyFont="1" applyBorder="1" applyAlignment="1">
      <alignment horizontal="right" wrapText="1"/>
    </xf>
    <xf numFmtId="164" fontId="8" fillId="0" borderId="1" xfId="0" applyNumberFormat="1" applyFont="1" applyBorder="1" applyAlignment="1" applyProtection="1">
      <alignment horizontal="center" vertical="top" wrapText="1"/>
      <protection locked="0"/>
    </xf>
    <xf numFmtId="7" fontId="8" fillId="0" borderId="1" xfId="0" applyNumberFormat="1" applyFont="1" applyBorder="1" applyAlignment="1" applyProtection="1">
      <alignment horizontal="center" vertical="top" wrapText="1"/>
      <protection locked="0"/>
    </xf>
    <xf numFmtId="7" fontId="6" fillId="0" borderId="1" xfId="0" applyNumberFormat="1" applyFont="1" applyBorder="1" applyAlignment="1">
      <alignment horizontal="center" vertical="top"/>
    </xf>
    <xf numFmtId="164" fontId="9" fillId="0" borderId="2" xfId="0" applyNumberFormat="1" applyFont="1" applyBorder="1" applyAlignment="1">
      <alignment horizontal="center" vertical="top"/>
    </xf>
    <xf numFmtId="164" fontId="7" fillId="0" borderId="0" xfId="0" applyNumberFormat="1" applyFont="1" applyAlignment="1">
      <alignment vertical="top"/>
    </xf>
    <xf numFmtId="164" fontId="6" fillId="0" borderId="0" xfId="0" applyNumberFormat="1" applyFont="1" applyAlignment="1">
      <alignment horizontal="center" vertical="top"/>
    </xf>
    <xf numFmtId="164" fontId="7" fillId="0" borderId="1" xfId="0" applyNumberFormat="1" applyFont="1" applyBorder="1" applyAlignment="1">
      <alignment vertical="top"/>
    </xf>
    <xf numFmtId="0" fontId="22" fillId="0" borderId="1" xfId="0" applyFont="1" applyBorder="1" applyAlignment="1">
      <alignment horizontal="left" vertical="top" wrapText="1"/>
    </xf>
    <xf numFmtId="0" fontId="8" fillId="0" borderId="1" xfId="0" applyFont="1" applyBorder="1" applyAlignment="1">
      <alignment horizontal="center"/>
    </xf>
    <xf numFmtId="0" fontId="4" fillId="0" borderId="0" xfId="0" applyFont="1" applyAlignment="1">
      <alignment horizontal="center"/>
    </xf>
    <xf numFmtId="0" fontId="14" fillId="0" borderId="2" xfId="0" applyFont="1" applyBorder="1" applyAlignment="1">
      <alignment horizontal="center"/>
    </xf>
    <xf numFmtId="0" fontId="7" fillId="0" borderId="1" xfId="0" applyFont="1" applyBorder="1" applyAlignment="1">
      <alignment horizontal="center"/>
    </xf>
    <xf numFmtId="0" fontId="8" fillId="0" borderId="3" xfId="0" applyFont="1" applyBorder="1" applyAlignment="1">
      <alignment horizontal="center"/>
    </xf>
    <xf numFmtId="0" fontId="8" fillId="0" borderId="1" xfId="0" applyFont="1" applyBorder="1" applyAlignment="1">
      <alignment horizontal="center" wrapText="1"/>
    </xf>
    <xf numFmtId="0" fontId="11" fillId="0" borderId="1" xfId="0" applyFont="1" applyBorder="1"/>
    <xf numFmtId="0" fontId="11" fillId="0" borderId="0" xfId="0" applyFont="1"/>
    <xf numFmtId="0" fontId="10" fillId="0" borderId="0" xfId="0" applyFont="1" applyAlignment="1">
      <alignment horizontal="center"/>
    </xf>
    <xf numFmtId="3" fontId="8" fillId="0" borderId="1" xfId="0" applyNumberFormat="1" applyFont="1" applyBorder="1" applyAlignment="1">
      <alignment horizontal="center"/>
    </xf>
    <xf numFmtId="4" fontId="8" fillId="0" borderId="1" xfId="0" applyNumberFormat="1" applyFont="1" applyBorder="1" applyAlignment="1">
      <alignment horizontal="center"/>
    </xf>
    <xf numFmtId="3" fontId="8" fillId="0" borderId="3" xfId="0" applyNumberFormat="1" applyFont="1" applyBorder="1" applyAlignment="1">
      <alignment horizontal="center"/>
    </xf>
    <xf numFmtId="3" fontId="8" fillId="0" borderId="1" xfId="0" applyNumberFormat="1" applyFont="1" applyBorder="1" applyAlignment="1">
      <alignment horizontal="center" wrapText="1"/>
    </xf>
    <xf numFmtId="3" fontId="8" fillId="0" borderId="5" xfId="0" applyNumberFormat="1" applyFont="1" applyBorder="1" applyAlignment="1">
      <alignment horizontal="center"/>
    </xf>
    <xf numFmtId="0" fontId="4" fillId="0" borderId="7" xfId="0" applyFont="1" applyBorder="1" applyAlignment="1">
      <alignment horizontal="center"/>
    </xf>
    <xf numFmtId="0" fontId="7" fillId="0" borderId="2" xfId="0" applyFont="1" applyBorder="1" applyAlignment="1">
      <alignment horizontal="center"/>
    </xf>
    <xf numFmtId="0" fontId="8" fillId="0" borderId="0" xfId="0" applyFont="1" applyAlignment="1">
      <alignment horizontal="center" wrapText="1"/>
    </xf>
    <xf numFmtId="0" fontId="7" fillId="0" borderId="0" xfId="0" applyFont="1" applyAlignment="1">
      <alignment horizontal="center" wrapText="1"/>
    </xf>
    <xf numFmtId="0" fontId="8" fillId="0" borderId="1" xfId="0" applyFont="1" applyBorder="1"/>
    <xf numFmtId="0" fontId="10" fillId="0" borderId="7" xfId="0" applyFont="1" applyBorder="1" applyAlignment="1">
      <alignment horizontal="center"/>
    </xf>
    <xf numFmtId="44" fontId="17" fillId="0" borderId="2" xfId="0" applyNumberFormat="1" applyFont="1" applyBorder="1" applyAlignment="1">
      <alignment horizontal="center" vertical="top"/>
    </xf>
    <xf numFmtId="164" fontId="8" fillId="0" borderId="4" xfId="0" applyNumberFormat="1" applyFont="1" applyBorder="1" applyAlignment="1">
      <alignment horizontal="center" vertical="top" wrapText="1"/>
    </xf>
    <xf numFmtId="0" fontId="10" fillId="0" borderId="4" xfId="0" applyFont="1" applyBorder="1" applyAlignment="1">
      <alignment vertical="top"/>
    </xf>
    <xf numFmtId="7" fontId="9" fillId="0" borderId="1" xfId="0" applyNumberFormat="1" applyFont="1" applyBorder="1" applyAlignment="1">
      <alignment horizontal="center" vertical="top"/>
    </xf>
    <xf numFmtId="7" fontId="8" fillId="0" borderId="1" xfId="0" applyNumberFormat="1" applyFont="1" applyBorder="1" applyAlignment="1">
      <alignment horizontal="center" vertical="top" wrapText="1"/>
    </xf>
    <xf numFmtId="0" fontId="8" fillId="0" borderId="5" xfId="0" applyFont="1" applyBorder="1" applyAlignment="1">
      <alignment horizontal="center"/>
    </xf>
    <xf numFmtId="165" fontId="8" fillId="0" borderId="1" xfId="0" applyNumberFormat="1" applyFont="1" applyBorder="1" applyAlignment="1">
      <alignment horizontal="center"/>
    </xf>
    <xf numFmtId="0" fontId="6" fillId="0" borderId="5" xfId="0" applyFont="1" applyBorder="1" applyAlignment="1">
      <alignment horizontal="center" vertical="top"/>
    </xf>
    <xf numFmtId="1" fontId="8" fillId="0" borderId="1" xfId="0" applyNumberFormat="1" applyFont="1" applyBorder="1" applyAlignment="1">
      <alignment horizontal="center"/>
    </xf>
    <xf numFmtId="0" fontId="22" fillId="0" borderId="0" xfId="0" applyFont="1" applyAlignment="1">
      <alignment horizontal="left" vertical="top" wrapText="1"/>
    </xf>
    <xf numFmtId="0" fontId="7" fillId="0" borderId="6" xfId="0" applyFont="1" applyBorder="1" applyAlignment="1">
      <alignment horizontal="left" wrapText="1"/>
    </xf>
    <xf numFmtId="0" fontId="7" fillId="0" borderId="8" xfId="0" applyFont="1" applyBorder="1" applyAlignment="1">
      <alignment horizontal="left" wrapText="1"/>
    </xf>
    <xf numFmtId="0" fontId="7" fillId="0" borderId="9" xfId="0" applyFont="1" applyBorder="1" applyAlignment="1">
      <alignment horizontal="left"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6" xfId="0" applyFont="1" applyBorder="1" applyAlignment="1">
      <alignment horizontal="left" vertical="top"/>
    </xf>
    <xf numFmtId="0" fontId="7" fillId="0" borderId="8" xfId="0" applyFont="1" applyBorder="1" applyAlignment="1">
      <alignment horizontal="left" vertical="top"/>
    </xf>
    <xf numFmtId="164" fontId="8" fillId="0" borderId="1" xfId="0" applyNumberFormat="1" applyFont="1" applyBorder="1" applyAlignment="1" applyProtection="1">
      <alignment horizontal="center" wrapText="1"/>
      <protection locked="0"/>
    </xf>
    <xf numFmtId="164" fontId="8" fillId="0" borderId="0" xfId="0" applyNumberFormat="1" applyFont="1" applyAlignment="1" applyProtection="1">
      <alignment horizontal="center" wrapText="1"/>
      <protection locked="0"/>
    </xf>
    <xf numFmtId="164" fontId="6" fillId="0" borderId="0" xfId="0" applyNumberFormat="1" applyFont="1" applyAlignment="1">
      <alignment horizontal="center"/>
    </xf>
    <xf numFmtId="164" fontId="7" fillId="0" borderId="0" xfId="0" applyNumberFormat="1" applyFont="1" applyAlignment="1"/>
    <xf numFmtId="164" fontId="8" fillId="0" borderId="1" xfId="0" applyNumberFormat="1" applyFont="1" applyBorder="1" applyAlignment="1" applyProtection="1">
      <alignment horizontal="center" wrapText="1"/>
    </xf>
    <xf numFmtId="7" fontId="8" fillId="0" borderId="1" xfId="0" applyNumberFormat="1" applyFont="1" applyBorder="1" applyAlignment="1" applyProtection="1">
      <alignment horizontal="center" wrapText="1"/>
      <protection locked="0"/>
    </xf>
    <xf numFmtId="7" fontId="8" fillId="0" borderId="1" xfId="0" applyNumberFormat="1" applyFont="1" applyBorder="1" applyAlignment="1">
      <alignment horizontal="center" wrapText="1"/>
    </xf>
    <xf numFmtId="7" fontId="7" fillId="0" borderId="3" xfId="0" applyNumberFormat="1" applyFont="1" applyBorder="1" applyAlignment="1">
      <alignment horizontal="center" wrapText="1"/>
    </xf>
    <xf numFmtId="164" fontId="7" fillId="0" borderId="3" xfId="0" applyNumberFormat="1" applyFont="1" applyBorder="1" applyAlignment="1" applyProtection="1">
      <alignment horizontal="center" wrapText="1"/>
    </xf>
    <xf numFmtId="164" fontId="7" fillId="0" borderId="3" xfId="0" applyNumberFormat="1" applyFont="1" applyBorder="1" applyAlignment="1">
      <alignment horizontal="center" wrapText="1"/>
    </xf>
    <xf numFmtId="44" fontId="11" fillId="0" borderId="0" xfId="0" applyNumberFormat="1" applyFont="1" applyAlignment="1" applyProtection="1">
      <alignment horizontal="center"/>
      <protection locked="0"/>
    </xf>
  </cellXfs>
  <cellStyles count="16">
    <cellStyle name="Comma 2" xfId="1" xr:uid="{00000000-0005-0000-0000-000001000000}"/>
    <cellStyle name="Comma 2 2" xfId="2" xr:uid="{00000000-0005-0000-0000-000002000000}"/>
    <cellStyle name="Comma 2 2 2" xfId="12" xr:uid="{00000000-0005-0000-0000-000003000000}"/>
    <cellStyle name="Comma 2 3" xfId="11" xr:uid="{00000000-0005-0000-0000-000004000000}"/>
    <cellStyle name="Comma 3" xfId="3" xr:uid="{00000000-0005-0000-0000-000005000000}"/>
    <cellStyle name="Comma 3 2" xfId="13" xr:uid="{00000000-0005-0000-0000-000006000000}"/>
    <cellStyle name="Comma 4" xfId="10" xr:uid="{00000000-0005-0000-0000-000007000000}"/>
    <cellStyle name="Currency" xfId="9" builtinId="4"/>
    <cellStyle name="Currency 2" xfId="15" xr:uid="{00000000-0005-0000-0000-000009000000}"/>
    <cellStyle name="Normal" xfId="0" builtinId="0"/>
    <cellStyle name="Normal 2" xfId="4" xr:uid="{00000000-0005-0000-0000-00000B000000}"/>
    <cellStyle name="Normal 2 3 2" xfId="5" xr:uid="{00000000-0005-0000-0000-00000C000000}"/>
    <cellStyle name="Normal 3" xfId="14" xr:uid="{00000000-0005-0000-0000-00000D000000}"/>
    <cellStyle name="Normal 3 2" xfId="6" xr:uid="{00000000-0005-0000-0000-00000E000000}"/>
    <cellStyle name="Normal 4" xfId="7" xr:uid="{00000000-0005-0000-0000-00000F000000}"/>
    <cellStyle name="Normal 4 2" xfId="8" xr:uid="{00000000-0005-0000-0000-000010000000}"/>
  </cellStyles>
  <dxfs count="0"/>
  <tableStyles count="0" defaultTableStyle="TableStyleMedium9" defaultPivotStyle="PivotStyleLight16"/>
  <colors>
    <mruColors>
      <color rgb="FFBF19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5"/>
  <sheetViews>
    <sheetView view="pageBreakPreview" topLeftCell="A214" zoomScale="90" zoomScaleNormal="85" zoomScaleSheetLayoutView="90" workbookViewId="0">
      <selection activeCell="M242" sqref="M242"/>
    </sheetView>
  </sheetViews>
  <sheetFormatPr defaultColWidth="9.109375" defaultRowHeight="12" x14ac:dyDescent="0.2"/>
  <cols>
    <col min="1" max="1" width="11.44140625" style="21" customWidth="1"/>
    <col min="2" max="2" width="8.6640625" style="18" customWidth="1"/>
    <col min="3" max="3" width="50.6640625" style="21" customWidth="1"/>
    <col min="4" max="4" width="5.6640625" style="87" customWidth="1"/>
    <col min="5" max="5" width="8.6640625" style="87" customWidth="1"/>
    <col min="6" max="6" width="20.6640625" style="24" customWidth="1"/>
    <col min="7" max="7" width="20.6640625" style="102" customWidth="1"/>
    <col min="8" max="9" width="9.109375" style="21"/>
    <col min="10" max="11" width="9.109375" style="21" hidden="1" customWidth="1"/>
    <col min="12" max="16384" width="9.109375" style="21"/>
  </cols>
  <sheetData>
    <row r="1" spans="1:7" ht="15.6" x14ac:dyDescent="0.3">
      <c r="A1" s="18"/>
      <c r="B1" s="19"/>
      <c r="C1" s="5"/>
      <c r="D1" s="81" t="s">
        <v>265</v>
      </c>
      <c r="E1" s="88"/>
      <c r="F1" s="19"/>
      <c r="G1" s="19"/>
    </row>
    <row r="2" spans="1:7" ht="19.5" customHeight="1" x14ac:dyDescent="0.3">
      <c r="A2" s="18"/>
      <c r="B2" s="19"/>
      <c r="C2" s="5"/>
      <c r="D2" s="81" t="s">
        <v>111</v>
      </c>
      <c r="E2" s="88"/>
      <c r="F2" s="19"/>
      <c r="G2" s="19"/>
    </row>
    <row r="3" spans="1:7" ht="19.5" customHeight="1" x14ac:dyDescent="0.3">
      <c r="A3" s="61"/>
      <c r="B3" s="62"/>
      <c r="C3" s="63"/>
      <c r="D3" s="94"/>
      <c r="E3" s="99"/>
      <c r="F3" s="62"/>
      <c r="G3" s="19"/>
    </row>
    <row r="4" spans="1:7" ht="57" customHeight="1" x14ac:dyDescent="0.25">
      <c r="A4" s="25" t="s">
        <v>0</v>
      </c>
      <c r="B4" s="31" t="s">
        <v>1</v>
      </c>
      <c r="C4" s="28" t="s">
        <v>2</v>
      </c>
      <c r="D4" s="29" t="s">
        <v>3</v>
      </c>
      <c r="E4" s="29" t="s">
        <v>4</v>
      </c>
      <c r="F4" s="30" t="s">
        <v>5</v>
      </c>
      <c r="G4" s="30" t="s">
        <v>6</v>
      </c>
    </row>
    <row r="5" spans="1:7" ht="13.8" x14ac:dyDescent="0.25">
      <c r="A5" s="36"/>
      <c r="B5" s="13"/>
      <c r="C5" s="9"/>
      <c r="D5" s="95"/>
      <c r="E5" s="95"/>
      <c r="F5" s="75"/>
      <c r="G5" s="14"/>
    </row>
    <row r="6" spans="1:7" ht="13.8" x14ac:dyDescent="0.25">
      <c r="A6" s="64" t="s">
        <v>23</v>
      </c>
      <c r="B6" s="7"/>
      <c r="C6" s="27" t="s">
        <v>445</v>
      </c>
      <c r="D6" s="96"/>
      <c r="E6" s="98"/>
      <c r="F6" s="76"/>
      <c r="G6" s="12"/>
    </row>
    <row r="7" spans="1:7" s="23" customFormat="1" ht="13.8" x14ac:dyDescent="0.25">
      <c r="A7" s="64" t="s">
        <v>24</v>
      </c>
      <c r="B7" s="11"/>
      <c r="C7" s="6"/>
      <c r="D7" s="96"/>
      <c r="E7" s="80"/>
      <c r="F7" s="77"/>
      <c r="G7" s="48"/>
    </row>
    <row r="8" spans="1:7" s="23" customFormat="1" ht="13.8" x14ac:dyDescent="0.25">
      <c r="A8" s="26"/>
      <c r="B8" s="11"/>
      <c r="C8" s="27" t="s">
        <v>11</v>
      </c>
      <c r="D8" s="96"/>
      <c r="E8" s="80"/>
      <c r="F8" s="77"/>
      <c r="G8" s="48"/>
    </row>
    <row r="9" spans="1:7" s="23" customFormat="1" ht="13.8" x14ac:dyDescent="0.25">
      <c r="A9" s="26"/>
      <c r="B9" s="11"/>
      <c r="C9" s="6"/>
      <c r="D9" s="96"/>
      <c r="E9" s="80"/>
      <c r="F9" s="77"/>
      <c r="G9" s="48"/>
    </row>
    <row r="10" spans="1:7" s="23" customFormat="1" ht="13.8" x14ac:dyDescent="0.25">
      <c r="A10" s="26"/>
      <c r="B10" s="11" t="s">
        <v>13</v>
      </c>
      <c r="C10" s="79" t="s">
        <v>41</v>
      </c>
      <c r="D10" s="96"/>
      <c r="E10" s="80"/>
      <c r="F10" s="77"/>
      <c r="G10" s="48"/>
    </row>
    <row r="11" spans="1:7" s="23" customFormat="1" ht="13.8" x14ac:dyDescent="0.25">
      <c r="A11" s="26"/>
      <c r="B11" s="11"/>
      <c r="C11" s="27"/>
      <c r="D11" s="96"/>
      <c r="E11" s="80"/>
      <c r="F11" s="77"/>
      <c r="G11" s="48"/>
    </row>
    <row r="12" spans="1:7" s="23" customFormat="1" ht="59.4" customHeight="1" x14ac:dyDescent="0.25">
      <c r="A12" s="26"/>
      <c r="B12" s="11" t="s">
        <v>33</v>
      </c>
      <c r="C12" s="6" t="s">
        <v>14</v>
      </c>
      <c r="D12" s="96" t="s">
        <v>12</v>
      </c>
      <c r="E12" s="80">
        <v>1</v>
      </c>
      <c r="F12" s="118"/>
      <c r="G12" s="122">
        <f>E12*F12</f>
        <v>0</v>
      </c>
    </row>
    <row r="13" spans="1:7" s="23" customFormat="1" ht="13.8" x14ac:dyDescent="0.25">
      <c r="A13" s="26"/>
      <c r="B13" s="11"/>
      <c r="C13" s="6"/>
      <c r="D13" s="96"/>
      <c r="E13" s="80"/>
      <c r="F13" s="119"/>
      <c r="G13" s="122"/>
    </row>
    <row r="14" spans="1:7" s="23" customFormat="1" ht="13.8" x14ac:dyDescent="0.25">
      <c r="A14" s="26"/>
      <c r="B14" s="7"/>
      <c r="C14" s="79" t="s">
        <v>15</v>
      </c>
      <c r="D14" s="96"/>
      <c r="E14" s="80"/>
      <c r="F14" s="120"/>
      <c r="G14" s="122"/>
    </row>
    <row r="15" spans="1:7" s="23" customFormat="1" ht="14.4" x14ac:dyDescent="0.25">
      <c r="A15" s="26"/>
      <c r="B15" s="7"/>
      <c r="C15" s="67"/>
      <c r="D15" s="96"/>
      <c r="E15" s="80"/>
      <c r="F15" s="120"/>
      <c r="G15" s="122"/>
    </row>
    <row r="16" spans="1:7" s="23" customFormat="1" ht="60.6" customHeight="1" x14ac:dyDescent="0.25">
      <c r="A16" s="26"/>
      <c r="B16" s="11" t="s">
        <v>34</v>
      </c>
      <c r="C16" s="6" t="s">
        <v>55</v>
      </c>
      <c r="D16" s="96" t="s">
        <v>12</v>
      </c>
      <c r="E16" s="80">
        <v>1</v>
      </c>
      <c r="F16" s="118"/>
      <c r="G16" s="122">
        <f t="shared" ref="G13:G38" si="0">E16*F16</f>
        <v>0</v>
      </c>
    </row>
    <row r="17" spans="1:7" s="23" customFormat="1" ht="13.8" x14ac:dyDescent="0.25">
      <c r="A17" s="26"/>
      <c r="B17" s="11"/>
      <c r="C17" s="6"/>
      <c r="D17" s="96"/>
      <c r="E17" s="80"/>
      <c r="F17" s="119"/>
      <c r="G17" s="122"/>
    </row>
    <row r="18" spans="1:7" ht="31.8" customHeight="1" x14ac:dyDescent="0.25">
      <c r="A18" s="26"/>
      <c r="B18" s="11" t="s">
        <v>35</v>
      </c>
      <c r="C18" s="6" t="s">
        <v>16</v>
      </c>
      <c r="D18" s="96" t="s">
        <v>12</v>
      </c>
      <c r="E18" s="80">
        <v>1</v>
      </c>
      <c r="F18" s="121"/>
      <c r="G18" s="122">
        <f t="shared" si="0"/>
        <v>0</v>
      </c>
    </row>
    <row r="19" spans="1:7" ht="13.8" x14ac:dyDescent="0.25">
      <c r="A19" s="26"/>
      <c r="B19" s="11"/>
      <c r="C19" s="6"/>
      <c r="D19" s="96"/>
      <c r="E19" s="98"/>
      <c r="F19" s="121"/>
      <c r="G19" s="122"/>
    </row>
    <row r="20" spans="1:7" s="23" customFormat="1" ht="35.4" customHeight="1" x14ac:dyDescent="0.25">
      <c r="A20" s="26"/>
      <c r="B20" s="10" t="s">
        <v>36</v>
      </c>
      <c r="C20" s="6" t="s">
        <v>56</v>
      </c>
      <c r="D20" s="96" t="s">
        <v>12</v>
      </c>
      <c r="E20" s="80">
        <v>1</v>
      </c>
      <c r="F20" s="120"/>
      <c r="G20" s="122">
        <f t="shared" si="0"/>
        <v>0</v>
      </c>
    </row>
    <row r="21" spans="1:7" s="23" customFormat="1" ht="13.8" x14ac:dyDescent="0.25">
      <c r="A21" s="26"/>
      <c r="B21" s="11"/>
      <c r="C21" s="6"/>
      <c r="D21" s="96"/>
      <c r="E21" s="80"/>
      <c r="F21" s="120"/>
      <c r="G21" s="122"/>
    </row>
    <row r="22" spans="1:7" s="23" customFormat="1" ht="87.6" customHeight="1" x14ac:dyDescent="0.25">
      <c r="A22" s="26"/>
      <c r="B22" s="11" t="s">
        <v>364</v>
      </c>
      <c r="C22" s="6" t="s">
        <v>365</v>
      </c>
      <c r="D22" s="96" t="s">
        <v>12</v>
      </c>
      <c r="E22" s="80">
        <v>1</v>
      </c>
      <c r="F22" s="120"/>
      <c r="G22" s="122">
        <f t="shared" si="0"/>
        <v>0</v>
      </c>
    </row>
    <row r="23" spans="1:7" s="23" customFormat="1" ht="13.8" x14ac:dyDescent="0.25">
      <c r="A23" s="26"/>
      <c r="B23" s="11"/>
      <c r="C23" s="6"/>
      <c r="D23" s="96"/>
      <c r="E23" s="80"/>
      <c r="F23" s="120"/>
      <c r="G23" s="122"/>
    </row>
    <row r="24" spans="1:7" ht="13.8" x14ac:dyDescent="0.25">
      <c r="A24" s="26"/>
      <c r="B24" s="11"/>
      <c r="C24" s="79" t="s">
        <v>42</v>
      </c>
      <c r="D24" s="96"/>
      <c r="E24" s="80"/>
      <c r="F24" s="120"/>
      <c r="G24" s="122"/>
    </row>
    <row r="25" spans="1:7" ht="14.4" x14ac:dyDescent="0.25">
      <c r="A25" s="26"/>
      <c r="B25" s="11"/>
      <c r="C25" s="67"/>
      <c r="D25" s="96"/>
      <c r="E25" s="80"/>
      <c r="F25" s="120"/>
      <c r="G25" s="122"/>
    </row>
    <row r="26" spans="1:7" ht="60.6" customHeight="1" x14ac:dyDescent="0.25">
      <c r="A26" s="26"/>
      <c r="B26" s="11" t="s">
        <v>17</v>
      </c>
      <c r="C26" s="6" t="s">
        <v>282</v>
      </c>
      <c r="D26" s="96" t="s">
        <v>12</v>
      </c>
      <c r="E26" s="80">
        <v>1</v>
      </c>
      <c r="F26" s="120"/>
      <c r="G26" s="122">
        <f t="shared" si="0"/>
        <v>0</v>
      </c>
    </row>
    <row r="27" spans="1:7" ht="13.8" x14ac:dyDescent="0.25">
      <c r="A27" s="26"/>
      <c r="B27" s="11"/>
      <c r="C27" s="6"/>
      <c r="D27" s="96"/>
      <c r="E27" s="80"/>
      <c r="F27" s="119"/>
      <c r="G27" s="122"/>
    </row>
    <row r="28" spans="1:7" ht="69" x14ac:dyDescent="0.25">
      <c r="A28" s="26"/>
      <c r="B28" s="11" t="s">
        <v>18</v>
      </c>
      <c r="C28" s="6" t="s">
        <v>281</v>
      </c>
      <c r="D28" s="96" t="s">
        <v>12</v>
      </c>
      <c r="E28" s="80">
        <v>1</v>
      </c>
      <c r="F28" s="120"/>
      <c r="G28" s="122">
        <f t="shared" si="0"/>
        <v>0</v>
      </c>
    </row>
    <row r="29" spans="1:7" ht="13.8" x14ac:dyDescent="0.25">
      <c r="A29" s="26"/>
      <c r="B29" s="11"/>
      <c r="C29" s="6"/>
      <c r="D29" s="96"/>
      <c r="E29" s="80"/>
      <c r="F29" s="120"/>
      <c r="G29" s="122"/>
    </row>
    <row r="30" spans="1:7" ht="45.6" customHeight="1" x14ac:dyDescent="0.25">
      <c r="A30" s="26"/>
      <c r="B30" s="11"/>
      <c r="C30" s="6" t="s">
        <v>112</v>
      </c>
      <c r="D30" s="96"/>
      <c r="E30" s="80"/>
      <c r="F30" s="120"/>
      <c r="G30" s="122">
        <f t="shared" si="0"/>
        <v>0</v>
      </c>
    </row>
    <row r="31" spans="1:7" ht="13.8" x14ac:dyDescent="0.25">
      <c r="A31" s="26"/>
      <c r="B31" s="11"/>
      <c r="C31" s="6"/>
      <c r="D31" s="96"/>
      <c r="E31" s="80"/>
      <c r="F31" s="120"/>
      <c r="G31" s="122"/>
    </row>
    <row r="32" spans="1:7" ht="16.2" customHeight="1" x14ac:dyDescent="0.25">
      <c r="A32" s="26"/>
      <c r="B32" s="11" t="s">
        <v>43</v>
      </c>
      <c r="C32" s="6" t="s">
        <v>291</v>
      </c>
      <c r="D32" s="96" t="s">
        <v>12</v>
      </c>
      <c r="E32" s="80">
        <v>1</v>
      </c>
      <c r="F32" s="120"/>
      <c r="G32" s="122">
        <f t="shared" si="0"/>
        <v>0</v>
      </c>
    </row>
    <row r="33" spans="1:7" ht="13.8" x14ac:dyDescent="0.25">
      <c r="A33" s="26"/>
      <c r="B33" s="11"/>
      <c r="C33" s="6"/>
      <c r="D33" s="96"/>
      <c r="E33" s="80"/>
      <c r="F33" s="120"/>
      <c r="G33" s="122"/>
    </row>
    <row r="34" spans="1:7" ht="32.4" customHeight="1" x14ac:dyDescent="0.25">
      <c r="A34" s="26"/>
      <c r="B34" s="11" t="s">
        <v>44</v>
      </c>
      <c r="C34" s="6" t="s">
        <v>292</v>
      </c>
      <c r="D34" s="96" t="s">
        <v>12</v>
      </c>
      <c r="E34" s="80">
        <v>1</v>
      </c>
      <c r="F34" s="120"/>
      <c r="G34" s="122">
        <f t="shared" si="0"/>
        <v>0</v>
      </c>
    </row>
    <row r="35" spans="1:7" ht="13.8" x14ac:dyDescent="0.25">
      <c r="A35" s="26"/>
      <c r="B35" s="11"/>
      <c r="C35" s="6"/>
      <c r="D35" s="96"/>
      <c r="E35" s="80"/>
      <c r="F35" s="120"/>
      <c r="G35" s="122"/>
    </row>
    <row r="36" spans="1:7" ht="114" customHeight="1" x14ac:dyDescent="0.25">
      <c r="A36" s="26"/>
      <c r="B36" s="11" t="s">
        <v>45</v>
      </c>
      <c r="C36" s="6" t="s">
        <v>367</v>
      </c>
      <c r="D36" s="96" t="s">
        <v>12</v>
      </c>
      <c r="E36" s="80">
        <v>1</v>
      </c>
      <c r="F36" s="120"/>
      <c r="G36" s="122">
        <f t="shared" si="0"/>
        <v>0</v>
      </c>
    </row>
    <row r="37" spans="1:7" ht="13.8" x14ac:dyDescent="0.25">
      <c r="A37" s="26"/>
      <c r="B37" s="11"/>
      <c r="C37" s="6"/>
      <c r="D37" s="96"/>
      <c r="E37" s="80"/>
      <c r="F37" s="120"/>
      <c r="G37" s="122"/>
    </row>
    <row r="38" spans="1:7" ht="33" customHeight="1" x14ac:dyDescent="0.25">
      <c r="A38" s="26"/>
      <c r="B38" s="11" t="s">
        <v>50</v>
      </c>
      <c r="C38" s="6" t="s">
        <v>293</v>
      </c>
      <c r="D38" s="96" t="s">
        <v>12</v>
      </c>
      <c r="E38" s="80">
        <v>1</v>
      </c>
      <c r="F38" s="120"/>
      <c r="G38" s="122">
        <f t="shared" si="0"/>
        <v>0</v>
      </c>
    </row>
    <row r="39" spans="1:7" ht="13.8" x14ac:dyDescent="0.25">
      <c r="A39" s="26"/>
      <c r="B39" s="11"/>
      <c r="C39" s="6"/>
      <c r="D39" s="96"/>
      <c r="E39" s="80"/>
      <c r="F39" s="77"/>
      <c r="G39" s="47"/>
    </row>
    <row r="40" spans="1:7" ht="13.8" x14ac:dyDescent="0.25">
      <c r="A40" s="26"/>
      <c r="B40" s="11"/>
      <c r="C40" s="6"/>
      <c r="D40" s="96"/>
      <c r="E40" s="80"/>
      <c r="F40" s="77"/>
      <c r="G40" s="47"/>
    </row>
    <row r="41" spans="1:7" ht="13.8" x14ac:dyDescent="0.25">
      <c r="A41" s="26"/>
      <c r="B41" s="11"/>
      <c r="C41" s="6"/>
      <c r="D41" s="96"/>
      <c r="E41" s="80"/>
      <c r="F41" s="77"/>
      <c r="G41" s="47"/>
    </row>
    <row r="42" spans="1:7" ht="13.8" x14ac:dyDescent="0.25">
      <c r="A42" s="113" t="s">
        <v>75</v>
      </c>
      <c r="B42" s="114"/>
      <c r="C42" s="115"/>
      <c r="D42" s="84"/>
      <c r="E42" s="91"/>
      <c r="F42" s="66"/>
      <c r="G42" s="126">
        <f>SUM(G6:G41)</f>
        <v>0</v>
      </c>
    </row>
    <row r="43" spans="1:7" ht="13.8" x14ac:dyDescent="0.25">
      <c r="A43" s="26"/>
      <c r="B43" s="11"/>
      <c r="C43" s="6"/>
      <c r="D43" s="96"/>
      <c r="E43" s="80"/>
      <c r="F43" s="77"/>
      <c r="G43" s="47"/>
    </row>
    <row r="44" spans="1:7" ht="45" customHeight="1" x14ac:dyDescent="0.25">
      <c r="A44" s="26"/>
      <c r="B44" s="11" t="s">
        <v>57</v>
      </c>
      <c r="C44" s="6" t="s">
        <v>294</v>
      </c>
      <c r="D44" s="96" t="s">
        <v>12</v>
      </c>
      <c r="E44" s="80">
        <v>1</v>
      </c>
      <c r="F44" s="120"/>
      <c r="G44" s="122">
        <f>E44*F44</f>
        <v>0</v>
      </c>
    </row>
    <row r="45" spans="1:7" ht="13.8" x14ac:dyDescent="0.25">
      <c r="A45" s="26"/>
      <c r="B45" s="11"/>
      <c r="C45" s="6"/>
      <c r="D45" s="96"/>
      <c r="E45" s="80"/>
      <c r="F45" s="120"/>
      <c r="G45" s="122"/>
    </row>
    <row r="46" spans="1:7" ht="31.8" customHeight="1" x14ac:dyDescent="0.25">
      <c r="A46" s="26"/>
      <c r="B46" s="11" t="s">
        <v>113</v>
      </c>
      <c r="C46" s="6" t="s">
        <v>295</v>
      </c>
      <c r="D46" s="96" t="s">
        <v>12</v>
      </c>
      <c r="E46" s="80">
        <v>1</v>
      </c>
      <c r="F46" s="120"/>
      <c r="G46" s="122">
        <f t="shared" ref="G45:G74" si="1">E46*F46</f>
        <v>0</v>
      </c>
    </row>
    <row r="47" spans="1:7" ht="13.8" x14ac:dyDescent="0.25">
      <c r="A47" s="26"/>
      <c r="B47" s="11"/>
      <c r="C47" s="6"/>
      <c r="D47" s="96"/>
      <c r="E47" s="80"/>
      <c r="F47" s="120"/>
      <c r="G47" s="122"/>
    </row>
    <row r="48" spans="1:7" ht="46.2" customHeight="1" x14ac:dyDescent="0.25">
      <c r="A48" s="26"/>
      <c r="B48" s="11" t="s">
        <v>114</v>
      </c>
      <c r="C48" s="6" t="s">
        <v>296</v>
      </c>
      <c r="D48" s="96" t="s">
        <v>12</v>
      </c>
      <c r="E48" s="80">
        <v>1</v>
      </c>
      <c r="F48" s="120"/>
      <c r="G48" s="122">
        <f t="shared" si="1"/>
        <v>0</v>
      </c>
    </row>
    <row r="49" spans="1:7" ht="13.8" x14ac:dyDescent="0.25">
      <c r="A49" s="26"/>
      <c r="B49" s="11"/>
      <c r="C49" s="6"/>
      <c r="D49" s="96"/>
      <c r="E49" s="80"/>
      <c r="F49" s="120"/>
      <c r="G49" s="122"/>
    </row>
    <row r="50" spans="1:7" ht="30" customHeight="1" x14ac:dyDescent="0.25">
      <c r="A50" s="26"/>
      <c r="B50" s="11" t="s">
        <v>126</v>
      </c>
      <c r="C50" s="6" t="s">
        <v>283</v>
      </c>
      <c r="D50" s="96" t="s">
        <v>12</v>
      </c>
      <c r="E50" s="80">
        <v>1</v>
      </c>
      <c r="F50" s="120"/>
      <c r="G50" s="122">
        <f t="shared" si="1"/>
        <v>0</v>
      </c>
    </row>
    <row r="51" spans="1:7" ht="13.8" x14ac:dyDescent="0.25">
      <c r="A51" s="26"/>
      <c r="B51" s="11"/>
      <c r="C51" s="6"/>
      <c r="D51" s="96"/>
      <c r="E51" s="80"/>
      <c r="F51" s="120"/>
      <c r="G51" s="122"/>
    </row>
    <row r="52" spans="1:7" ht="59.4" customHeight="1" x14ac:dyDescent="0.25">
      <c r="A52" s="26"/>
      <c r="B52" s="11" t="s">
        <v>128</v>
      </c>
      <c r="C52" s="6" t="s">
        <v>297</v>
      </c>
      <c r="D52" s="96" t="s">
        <v>12</v>
      </c>
      <c r="E52" s="80">
        <v>1</v>
      </c>
      <c r="F52" s="120"/>
      <c r="G52" s="122">
        <f t="shared" si="1"/>
        <v>0</v>
      </c>
    </row>
    <row r="53" spans="1:7" ht="13.8" x14ac:dyDescent="0.25">
      <c r="A53" s="26"/>
      <c r="B53" s="11"/>
      <c r="C53" s="6"/>
      <c r="D53" s="96"/>
      <c r="E53" s="80"/>
      <c r="F53" s="120"/>
      <c r="G53" s="122"/>
    </row>
    <row r="54" spans="1:7" ht="13.8" x14ac:dyDescent="0.25">
      <c r="A54" s="26"/>
      <c r="B54" s="11"/>
      <c r="C54" s="27" t="s">
        <v>46</v>
      </c>
      <c r="D54" s="96"/>
      <c r="E54" s="80"/>
      <c r="F54" s="120"/>
      <c r="G54" s="122"/>
    </row>
    <row r="55" spans="1:7" ht="13.8" x14ac:dyDescent="0.25">
      <c r="A55" s="26"/>
      <c r="B55" s="11"/>
      <c r="C55" s="27"/>
      <c r="D55" s="96"/>
      <c r="E55" s="80"/>
      <c r="F55" s="120"/>
      <c r="G55" s="122"/>
    </row>
    <row r="56" spans="1:7" ht="73.2" customHeight="1" x14ac:dyDescent="0.25">
      <c r="A56" s="26"/>
      <c r="B56" s="11" t="s">
        <v>329</v>
      </c>
      <c r="C56" s="6" t="s">
        <v>328</v>
      </c>
      <c r="D56" s="96" t="s">
        <v>22</v>
      </c>
      <c r="E56" s="89">
        <v>1</v>
      </c>
      <c r="F56" s="120"/>
      <c r="G56" s="122">
        <f t="shared" si="1"/>
        <v>0</v>
      </c>
    </row>
    <row r="57" spans="1:7" ht="13.8" x14ac:dyDescent="0.25">
      <c r="A57" s="26"/>
      <c r="B57" s="11"/>
      <c r="C57" s="27"/>
      <c r="D57" s="96"/>
      <c r="E57" s="80"/>
      <c r="F57" s="120"/>
      <c r="G57" s="122"/>
    </row>
    <row r="58" spans="1:7" ht="129.6" customHeight="1" x14ac:dyDescent="0.25">
      <c r="A58" s="26"/>
      <c r="B58" s="11" t="s">
        <v>330</v>
      </c>
      <c r="C58" s="6" t="s">
        <v>327</v>
      </c>
      <c r="D58" s="96" t="s">
        <v>22</v>
      </c>
      <c r="E58" s="89">
        <v>1</v>
      </c>
      <c r="F58" s="120"/>
      <c r="G58" s="122">
        <f t="shared" si="1"/>
        <v>0</v>
      </c>
    </row>
    <row r="59" spans="1:7" ht="13.8" x14ac:dyDescent="0.25">
      <c r="A59" s="26"/>
      <c r="B59" s="11"/>
      <c r="C59" s="27"/>
      <c r="D59" s="96"/>
      <c r="E59" s="80"/>
      <c r="F59" s="120"/>
      <c r="G59" s="122"/>
    </row>
    <row r="60" spans="1:7" ht="13.8" x14ac:dyDescent="0.25">
      <c r="A60" s="26"/>
      <c r="B60" s="11"/>
      <c r="C60" s="79" t="s">
        <v>47</v>
      </c>
      <c r="D60" s="96"/>
      <c r="E60" s="80"/>
      <c r="F60" s="120"/>
      <c r="G60" s="122"/>
    </row>
    <row r="61" spans="1:7" ht="14.4" x14ac:dyDescent="0.25">
      <c r="A61" s="26"/>
      <c r="B61" s="11"/>
      <c r="C61" s="67"/>
      <c r="D61" s="96"/>
      <c r="E61" s="80"/>
      <c r="F61" s="120"/>
      <c r="G61" s="122"/>
    </row>
    <row r="62" spans="1:7" ht="31.2" customHeight="1" x14ac:dyDescent="0.25">
      <c r="A62" s="26"/>
      <c r="B62" s="11" t="s">
        <v>19</v>
      </c>
      <c r="C62" s="6" t="s">
        <v>446</v>
      </c>
      <c r="D62" s="96" t="s">
        <v>12</v>
      </c>
      <c r="E62" s="80">
        <v>1</v>
      </c>
      <c r="F62" s="120"/>
      <c r="G62" s="122">
        <f t="shared" si="1"/>
        <v>0</v>
      </c>
    </row>
    <row r="63" spans="1:7" ht="13.8" x14ac:dyDescent="0.25">
      <c r="A63" s="26"/>
      <c r="B63" s="11"/>
      <c r="C63" s="6"/>
      <c r="D63" s="96"/>
      <c r="E63" s="80"/>
      <c r="F63" s="120"/>
      <c r="G63" s="122"/>
    </row>
    <row r="64" spans="1:7" ht="31.2" customHeight="1" x14ac:dyDescent="0.25">
      <c r="A64" s="26"/>
      <c r="B64" s="11" t="s">
        <v>20</v>
      </c>
      <c r="C64" s="6" t="s">
        <v>447</v>
      </c>
      <c r="D64" s="96" t="s">
        <v>12</v>
      </c>
      <c r="E64" s="80">
        <v>1</v>
      </c>
      <c r="F64" s="120"/>
      <c r="G64" s="122">
        <f t="shared" si="1"/>
        <v>0</v>
      </c>
    </row>
    <row r="65" spans="1:7" ht="13.8" x14ac:dyDescent="0.25">
      <c r="A65" s="26"/>
      <c r="B65" s="11"/>
      <c r="C65" s="6"/>
      <c r="D65" s="96"/>
      <c r="E65" s="80"/>
      <c r="F65" s="120"/>
      <c r="G65" s="122"/>
    </row>
    <row r="66" spans="1:7" ht="17.399999999999999" customHeight="1" x14ac:dyDescent="0.25">
      <c r="A66" s="26"/>
      <c r="B66" s="11" t="s">
        <v>298</v>
      </c>
      <c r="C66" s="6" t="s">
        <v>448</v>
      </c>
      <c r="D66" s="96" t="s">
        <v>12</v>
      </c>
      <c r="E66" s="80">
        <v>1</v>
      </c>
      <c r="F66" s="120"/>
      <c r="G66" s="122">
        <f t="shared" si="1"/>
        <v>0</v>
      </c>
    </row>
    <row r="67" spans="1:7" ht="13.8" x14ac:dyDescent="0.25">
      <c r="A67" s="26"/>
      <c r="B67" s="11"/>
      <c r="C67" s="6"/>
      <c r="D67" s="96"/>
      <c r="E67" s="80"/>
      <c r="F67" s="120"/>
      <c r="G67" s="122"/>
    </row>
    <row r="68" spans="1:7" ht="13.8" x14ac:dyDescent="0.25">
      <c r="A68" s="26"/>
      <c r="B68" s="11"/>
      <c r="C68" s="79" t="s">
        <v>48</v>
      </c>
      <c r="D68" s="96"/>
      <c r="E68" s="80"/>
      <c r="F68" s="120"/>
      <c r="G68" s="122"/>
    </row>
    <row r="69" spans="1:7" ht="14.4" x14ac:dyDescent="0.25">
      <c r="A69" s="26"/>
      <c r="B69" s="11"/>
      <c r="C69" s="67"/>
      <c r="D69" s="96"/>
      <c r="E69" s="80"/>
      <c r="F69" s="120"/>
      <c r="G69" s="122"/>
    </row>
    <row r="70" spans="1:7" ht="74.400000000000006" customHeight="1" x14ac:dyDescent="0.25">
      <c r="A70" s="26"/>
      <c r="B70" s="11" t="s">
        <v>21</v>
      </c>
      <c r="C70" s="6" t="s">
        <v>449</v>
      </c>
      <c r="D70" s="96" t="s">
        <v>12</v>
      </c>
      <c r="E70" s="80">
        <v>1</v>
      </c>
      <c r="F70" s="120"/>
      <c r="G70" s="122">
        <f t="shared" si="1"/>
        <v>0</v>
      </c>
    </row>
    <row r="71" spans="1:7" ht="13.8" x14ac:dyDescent="0.25">
      <c r="A71" s="26"/>
      <c r="B71" s="11"/>
      <c r="C71" s="6"/>
      <c r="D71" s="96"/>
      <c r="E71" s="80"/>
      <c r="F71" s="120"/>
      <c r="G71" s="122"/>
    </row>
    <row r="72" spans="1:7" ht="13.8" x14ac:dyDescent="0.25">
      <c r="A72" s="26"/>
      <c r="B72" s="11"/>
      <c r="C72" s="79" t="s">
        <v>49</v>
      </c>
      <c r="D72" s="96"/>
      <c r="E72" s="80"/>
      <c r="F72" s="120"/>
      <c r="G72" s="122"/>
    </row>
    <row r="73" spans="1:7" ht="13.8" x14ac:dyDescent="0.25">
      <c r="A73" s="26"/>
      <c r="B73" s="11"/>
      <c r="C73" s="52"/>
      <c r="D73" s="96"/>
      <c r="E73" s="80"/>
      <c r="F73" s="120"/>
      <c r="G73" s="122"/>
    </row>
    <row r="74" spans="1:7" ht="59.4" customHeight="1" x14ac:dyDescent="0.25">
      <c r="A74" s="26"/>
      <c r="B74" s="11" t="s">
        <v>284</v>
      </c>
      <c r="C74" s="6" t="s">
        <v>299</v>
      </c>
      <c r="D74" s="96" t="s">
        <v>12</v>
      </c>
      <c r="E74" s="80">
        <v>1</v>
      </c>
      <c r="F74" s="120"/>
      <c r="G74" s="122">
        <f t="shared" si="1"/>
        <v>0</v>
      </c>
    </row>
    <row r="75" spans="1:7" ht="13.8" x14ac:dyDescent="0.25">
      <c r="A75" s="26"/>
      <c r="B75" s="11"/>
      <c r="C75" s="6"/>
      <c r="D75" s="96"/>
      <c r="E75" s="80"/>
      <c r="F75" s="77"/>
      <c r="G75" s="47"/>
    </row>
    <row r="76" spans="1:7" ht="13.8" x14ac:dyDescent="0.25">
      <c r="A76" s="26"/>
      <c r="B76" s="11"/>
      <c r="C76" s="6"/>
      <c r="D76" s="96"/>
      <c r="E76" s="80"/>
      <c r="F76" s="77"/>
      <c r="G76" s="47"/>
    </row>
    <row r="77" spans="1:7" ht="13.8" x14ac:dyDescent="0.25">
      <c r="A77" s="26"/>
      <c r="B77" s="11"/>
      <c r="C77" s="6"/>
      <c r="D77" s="96"/>
      <c r="E77" s="80"/>
      <c r="F77" s="77"/>
      <c r="G77" s="47"/>
    </row>
    <row r="78" spans="1:7" ht="13.8" x14ac:dyDescent="0.25">
      <c r="A78" s="26"/>
      <c r="B78" s="11"/>
      <c r="C78" s="6"/>
      <c r="D78" s="96"/>
      <c r="E78" s="80"/>
      <c r="F78" s="11"/>
      <c r="G78" s="48"/>
    </row>
    <row r="79" spans="1:7" ht="13.8" x14ac:dyDescent="0.25">
      <c r="A79" s="26"/>
      <c r="B79" s="11"/>
      <c r="C79" s="6"/>
      <c r="D79" s="96"/>
      <c r="E79" s="89"/>
      <c r="F79" s="77"/>
      <c r="G79" s="47"/>
    </row>
    <row r="80" spans="1:7" ht="13.8" x14ac:dyDescent="0.25">
      <c r="A80" s="113" t="s">
        <v>76</v>
      </c>
      <c r="B80" s="114"/>
      <c r="C80" s="115"/>
      <c r="D80" s="84"/>
      <c r="E80" s="91"/>
      <c r="F80" s="66"/>
      <c r="G80" s="126">
        <f>SUM(G44:G79)</f>
        <v>0</v>
      </c>
    </row>
    <row r="81" spans="1:7" ht="13.8" x14ac:dyDescent="0.25">
      <c r="A81" s="26"/>
      <c r="B81" s="11"/>
      <c r="C81" s="6"/>
      <c r="D81" s="96"/>
      <c r="E81" s="89"/>
      <c r="F81" s="77"/>
      <c r="G81" s="47"/>
    </row>
    <row r="82" spans="1:7" ht="13.8" x14ac:dyDescent="0.25">
      <c r="A82" s="26"/>
      <c r="B82" s="11"/>
      <c r="C82" s="79" t="s">
        <v>51</v>
      </c>
      <c r="D82" s="96"/>
      <c r="E82" s="80"/>
      <c r="F82" s="77"/>
      <c r="G82" s="47"/>
    </row>
    <row r="83" spans="1:7" ht="13.8" x14ac:dyDescent="0.25">
      <c r="A83" s="26"/>
      <c r="B83" s="11"/>
      <c r="C83" s="6"/>
      <c r="D83" s="96"/>
      <c r="E83" s="80"/>
      <c r="F83" s="77"/>
      <c r="G83" s="47"/>
    </row>
    <row r="84" spans="1:7" ht="45.6" customHeight="1" x14ac:dyDescent="0.25">
      <c r="A84" s="26"/>
      <c r="B84" s="11" t="s">
        <v>115</v>
      </c>
      <c r="C84" s="6" t="s">
        <v>286</v>
      </c>
      <c r="D84" s="96" t="s">
        <v>12</v>
      </c>
      <c r="E84" s="80">
        <v>1</v>
      </c>
      <c r="F84" s="120"/>
      <c r="G84" s="122">
        <f>E84*F84</f>
        <v>0</v>
      </c>
    </row>
    <row r="85" spans="1:7" ht="13.8" x14ac:dyDescent="0.25">
      <c r="A85" s="26"/>
      <c r="B85" s="11"/>
      <c r="C85" s="6"/>
      <c r="D85" s="96"/>
      <c r="E85" s="80"/>
      <c r="F85" s="120"/>
      <c r="G85" s="122"/>
    </row>
    <row r="86" spans="1:7" ht="45.6" customHeight="1" x14ac:dyDescent="0.25">
      <c r="A86" s="26"/>
      <c r="B86" s="11" t="s">
        <v>116</v>
      </c>
      <c r="C86" s="6" t="s">
        <v>300</v>
      </c>
      <c r="D86" s="96" t="s">
        <v>12</v>
      </c>
      <c r="E86" s="80">
        <v>1</v>
      </c>
      <c r="F86" s="120"/>
      <c r="G86" s="122">
        <f t="shared" ref="G85:G116" si="2">E86*F86</f>
        <v>0</v>
      </c>
    </row>
    <row r="87" spans="1:7" ht="13.8" x14ac:dyDescent="0.25">
      <c r="A87" s="26"/>
      <c r="B87" s="11"/>
      <c r="C87" s="6"/>
      <c r="D87" s="96"/>
      <c r="E87" s="89"/>
      <c r="F87" s="120"/>
      <c r="G87" s="122"/>
    </row>
    <row r="88" spans="1:7" ht="43.8" customHeight="1" x14ac:dyDescent="0.25">
      <c r="A88" s="26"/>
      <c r="B88" s="11" t="s">
        <v>118</v>
      </c>
      <c r="C88" s="6" t="s">
        <v>450</v>
      </c>
      <c r="D88" s="96" t="s">
        <v>7</v>
      </c>
      <c r="E88" s="80">
        <v>100</v>
      </c>
      <c r="F88" s="120"/>
      <c r="G88" s="122">
        <f t="shared" si="2"/>
        <v>0</v>
      </c>
    </row>
    <row r="89" spans="1:7" ht="13.8" x14ac:dyDescent="0.25">
      <c r="A89" s="26"/>
      <c r="B89" s="11"/>
      <c r="C89" s="6"/>
      <c r="D89" s="96"/>
      <c r="E89" s="89"/>
      <c r="F89" s="120"/>
      <c r="G89" s="122"/>
    </row>
    <row r="90" spans="1:7" ht="45" customHeight="1" x14ac:dyDescent="0.25">
      <c r="A90" s="26"/>
      <c r="B90" s="11" t="s">
        <v>119</v>
      </c>
      <c r="C90" s="6" t="s">
        <v>301</v>
      </c>
      <c r="D90" s="96" t="s">
        <v>12</v>
      </c>
      <c r="E90" s="80">
        <v>1</v>
      </c>
      <c r="F90" s="120"/>
      <c r="G90" s="122">
        <f t="shared" si="2"/>
        <v>0</v>
      </c>
    </row>
    <row r="91" spans="1:7" ht="13.8" x14ac:dyDescent="0.25">
      <c r="A91" s="26"/>
      <c r="B91" s="11"/>
      <c r="C91" s="6"/>
      <c r="D91" s="96"/>
      <c r="E91" s="89"/>
      <c r="F91" s="120"/>
      <c r="G91" s="122"/>
    </row>
    <row r="92" spans="1:7" ht="46.2" customHeight="1" x14ac:dyDescent="0.25">
      <c r="A92" s="26"/>
      <c r="B92" s="11" t="s">
        <v>287</v>
      </c>
      <c r="C92" s="6" t="s">
        <v>288</v>
      </c>
      <c r="D92" s="96" t="s">
        <v>12</v>
      </c>
      <c r="E92" s="80">
        <v>1</v>
      </c>
      <c r="F92" s="120"/>
      <c r="G92" s="122">
        <f t="shared" si="2"/>
        <v>0</v>
      </c>
    </row>
    <row r="93" spans="1:7" ht="13.8" x14ac:dyDescent="0.25">
      <c r="A93" s="26"/>
      <c r="B93" s="11"/>
      <c r="C93" s="6"/>
      <c r="D93" s="96"/>
      <c r="E93" s="89"/>
      <c r="F93" s="120"/>
      <c r="G93" s="122"/>
    </row>
    <row r="94" spans="1:7" ht="46.2" customHeight="1" x14ac:dyDescent="0.25">
      <c r="A94" s="26"/>
      <c r="B94" s="11" t="s">
        <v>289</v>
      </c>
      <c r="C94" s="6" t="s">
        <v>302</v>
      </c>
      <c r="D94" s="96" t="s">
        <v>12</v>
      </c>
      <c r="E94" s="80">
        <v>1</v>
      </c>
      <c r="F94" s="120"/>
      <c r="G94" s="122">
        <f t="shared" si="2"/>
        <v>0</v>
      </c>
    </row>
    <row r="95" spans="1:7" ht="13.8" x14ac:dyDescent="0.25">
      <c r="A95" s="26"/>
      <c r="B95" s="11"/>
      <c r="C95" s="6"/>
      <c r="D95" s="96"/>
      <c r="E95" s="80"/>
      <c r="F95" s="120"/>
      <c r="G95" s="122"/>
    </row>
    <row r="96" spans="1:7" ht="43.2" customHeight="1" x14ac:dyDescent="0.25">
      <c r="A96" s="26"/>
      <c r="B96" s="11" t="s">
        <v>25</v>
      </c>
      <c r="C96" s="6" t="s">
        <v>285</v>
      </c>
      <c r="D96" s="96" t="s">
        <v>12</v>
      </c>
      <c r="E96" s="80">
        <v>1</v>
      </c>
      <c r="F96" s="120"/>
      <c r="G96" s="122">
        <f t="shared" si="2"/>
        <v>0</v>
      </c>
    </row>
    <row r="97" spans="1:7" ht="13.8" x14ac:dyDescent="0.25">
      <c r="A97" s="26"/>
      <c r="B97" s="11"/>
      <c r="C97" s="52"/>
      <c r="D97" s="96"/>
      <c r="E97" s="80"/>
      <c r="F97" s="120"/>
      <c r="G97" s="122"/>
    </row>
    <row r="98" spans="1:7" ht="45" customHeight="1" x14ac:dyDescent="0.25">
      <c r="A98" s="26"/>
      <c r="B98" s="11" t="s">
        <v>26</v>
      </c>
      <c r="C98" s="6" t="s">
        <v>303</v>
      </c>
      <c r="D98" s="96" t="s">
        <v>12</v>
      </c>
      <c r="E98" s="80">
        <v>1</v>
      </c>
      <c r="F98" s="120"/>
      <c r="G98" s="122">
        <f t="shared" si="2"/>
        <v>0</v>
      </c>
    </row>
    <row r="99" spans="1:7" ht="13.8" x14ac:dyDescent="0.25">
      <c r="A99" s="26"/>
      <c r="B99" s="11"/>
      <c r="C99" s="6"/>
      <c r="D99" s="96"/>
      <c r="E99" s="80"/>
      <c r="F99" s="120"/>
      <c r="G99" s="122"/>
    </row>
    <row r="100" spans="1:7" ht="45.6" customHeight="1" x14ac:dyDescent="0.25">
      <c r="A100" s="26"/>
      <c r="B100" s="11" t="s">
        <v>27</v>
      </c>
      <c r="C100" s="6" t="s">
        <v>304</v>
      </c>
      <c r="D100" s="96" t="s">
        <v>12</v>
      </c>
      <c r="E100" s="80">
        <v>1</v>
      </c>
      <c r="F100" s="120"/>
      <c r="G100" s="122">
        <f t="shared" si="2"/>
        <v>0</v>
      </c>
    </row>
    <row r="101" spans="1:7" ht="13.8" x14ac:dyDescent="0.25">
      <c r="A101" s="26"/>
      <c r="B101" s="11"/>
      <c r="C101" s="6"/>
      <c r="D101" s="96"/>
      <c r="E101" s="80"/>
      <c r="F101" s="120"/>
      <c r="G101" s="122"/>
    </row>
    <row r="102" spans="1:7" ht="60.6" customHeight="1" x14ac:dyDescent="0.25">
      <c r="A102" s="26"/>
      <c r="B102" s="11" t="s">
        <v>53</v>
      </c>
      <c r="C102" s="6" t="s">
        <v>305</v>
      </c>
      <c r="D102" s="96" t="s">
        <v>12</v>
      </c>
      <c r="E102" s="80">
        <v>1</v>
      </c>
      <c r="F102" s="120"/>
      <c r="G102" s="122">
        <f t="shared" si="2"/>
        <v>0</v>
      </c>
    </row>
    <row r="103" spans="1:7" ht="13.8" x14ac:dyDescent="0.25">
      <c r="A103" s="26"/>
      <c r="B103" s="11"/>
      <c r="C103" s="6"/>
      <c r="D103" s="96"/>
      <c r="E103" s="80"/>
      <c r="F103" s="120"/>
      <c r="G103" s="122"/>
    </row>
    <row r="104" spans="1:7" ht="31.8" customHeight="1" x14ac:dyDescent="0.25">
      <c r="A104" s="26"/>
      <c r="B104" s="11" t="s">
        <v>29</v>
      </c>
      <c r="C104" s="6" t="s">
        <v>306</v>
      </c>
      <c r="D104" s="96" t="s">
        <v>12</v>
      </c>
      <c r="E104" s="80">
        <v>1</v>
      </c>
      <c r="F104" s="120"/>
      <c r="G104" s="122">
        <f t="shared" si="2"/>
        <v>0</v>
      </c>
    </row>
    <row r="105" spans="1:7" ht="13.8" x14ac:dyDescent="0.25">
      <c r="A105" s="26"/>
      <c r="B105" s="11"/>
      <c r="C105" s="6"/>
      <c r="D105" s="96"/>
      <c r="E105" s="80"/>
      <c r="F105" s="120"/>
      <c r="G105" s="122"/>
    </row>
    <row r="106" spans="1:7" ht="13.8" x14ac:dyDescent="0.25">
      <c r="A106" s="26"/>
      <c r="B106" s="8"/>
      <c r="C106" s="79" t="s">
        <v>52</v>
      </c>
      <c r="D106" s="96"/>
      <c r="E106" s="80"/>
      <c r="F106" s="120"/>
      <c r="G106" s="122"/>
    </row>
    <row r="107" spans="1:7" ht="14.4" x14ac:dyDescent="0.25">
      <c r="A107" s="26"/>
      <c r="B107" s="7"/>
      <c r="C107" s="67"/>
      <c r="D107" s="96"/>
      <c r="E107" s="80"/>
      <c r="F107" s="120"/>
      <c r="G107" s="122"/>
    </row>
    <row r="108" spans="1:7" ht="31.2" customHeight="1" x14ac:dyDescent="0.25">
      <c r="A108" s="26"/>
      <c r="B108" s="11" t="s">
        <v>30</v>
      </c>
      <c r="C108" s="6" t="s">
        <v>28</v>
      </c>
      <c r="D108" s="96" t="s">
        <v>12</v>
      </c>
      <c r="E108" s="80">
        <v>1</v>
      </c>
      <c r="F108" s="120"/>
      <c r="G108" s="122">
        <f t="shared" si="2"/>
        <v>0</v>
      </c>
    </row>
    <row r="109" spans="1:7" ht="13.8" x14ac:dyDescent="0.25">
      <c r="A109" s="26"/>
      <c r="B109" s="11"/>
      <c r="C109" s="6"/>
      <c r="D109" s="96"/>
      <c r="E109" s="80"/>
      <c r="F109" s="120"/>
      <c r="G109" s="122"/>
    </row>
    <row r="110" spans="1:7" ht="13.8" x14ac:dyDescent="0.25">
      <c r="A110" s="26"/>
      <c r="B110" s="11"/>
      <c r="C110" s="79" t="s">
        <v>54</v>
      </c>
      <c r="D110" s="96"/>
      <c r="E110" s="80"/>
      <c r="F110" s="120"/>
      <c r="G110" s="122"/>
    </row>
    <row r="111" spans="1:7" ht="13.8" x14ac:dyDescent="0.25">
      <c r="A111" s="26"/>
      <c r="B111" s="11"/>
      <c r="C111" s="79"/>
      <c r="D111" s="96"/>
      <c r="E111" s="80"/>
      <c r="F111" s="120"/>
      <c r="G111" s="122"/>
    </row>
    <row r="112" spans="1:7" ht="46.8" customHeight="1" x14ac:dyDescent="0.25">
      <c r="A112" s="26"/>
      <c r="B112" s="11" t="s">
        <v>120</v>
      </c>
      <c r="C112" s="6" t="s">
        <v>307</v>
      </c>
      <c r="D112" s="96" t="s">
        <v>12</v>
      </c>
      <c r="E112" s="89">
        <v>1</v>
      </c>
      <c r="F112" s="120"/>
      <c r="G112" s="122">
        <f t="shared" si="2"/>
        <v>0</v>
      </c>
    </row>
    <row r="113" spans="1:7" ht="13.8" x14ac:dyDescent="0.25">
      <c r="A113" s="26"/>
      <c r="B113" s="11"/>
      <c r="C113" s="6"/>
      <c r="D113" s="96"/>
      <c r="E113" s="89"/>
      <c r="F113" s="120"/>
      <c r="G113" s="122"/>
    </row>
    <row r="114" spans="1:7" ht="45" customHeight="1" x14ac:dyDescent="0.25">
      <c r="A114" s="26"/>
      <c r="B114" s="11" t="s">
        <v>121</v>
      </c>
      <c r="C114" s="6" t="s">
        <v>308</v>
      </c>
      <c r="D114" s="96" t="s">
        <v>12</v>
      </c>
      <c r="E114" s="89">
        <v>1</v>
      </c>
      <c r="F114" s="120"/>
      <c r="G114" s="122">
        <f t="shared" si="2"/>
        <v>0</v>
      </c>
    </row>
    <row r="115" spans="1:7" ht="13.8" x14ac:dyDescent="0.25">
      <c r="A115" s="26"/>
      <c r="B115" s="11"/>
      <c r="C115" s="6"/>
      <c r="D115" s="96"/>
      <c r="E115" s="80"/>
      <c r="F115" s="120"/>
      <c r="G115" s="122"/>
    </row>
    <row r="116" spans="1:7" ht="31.8" customHeight="1" x14ac:dyDescent="0.25">
      <c r="A116" s="26"/>
      <c r="B116" s="11" t="s">
        <v>122</v>
      </c>
      <c r="C116" s="6" t="s">
        <v>309</v>
      </c>
      <c r="D116" s="96" t="s">
        <v>12</v>
      </c>
      <c r="E116" s="89">
        <v>1</v>
      </c>
      <c r="F116" s="120"/>
      <c r="G116" s="122">
        <f t="shared" si="2"/>
        <v>0</v>
      </c>
    </row>
    <row r="117" spans="1:7" ht="13.8" x14ac:dyDescent="0.25">
      <c r="A117" s="26"/>
      <c r="B117" s="11"/>
      <c r="C117" s="6"/>
      <c r="D117" s="96"/>
      <c r="E117" s="80"/>
      <c r="F117" s="77"/>
      <c r="G117" s="47"/>
    </row>
    <row r="118" spans="1:7" ht="13.8" x14ac:dyDescent="0.25">
      <c r="A118" s="26"/>
      <c r="B118" s="11"/>
      <c r="C118" s="6"/>
      <c r="D118" s="96"/>
      <c r="E118" s="80"/>
      <c r="F118" s="77"/>
      <c r="G118" s="47"/>
    </row>
    <row r="119" spans="1:7" ht="13.8" x14ac:dyDescent="0.25">
      <c r="A119" s="113" t="s">
        <v>117</v>
      </c>
      <c r="B119" s="114"/>
      <c r="C119" s="115"/>
      <c r="D119" s="84"/>
      <c r="E119" s="91"/>
      <c r="F119" s="66"/>
      <c r="G119" s="126">
        <f>SUM(G84:G118)</f>
        <v>0</v>
      </c>
    </row>
    <row r="120" spans="1:7" ht="13.8" x14ac:dyDescent="0.25">
      <c r="A120" s="26"/>
      <c r="B120" s="11"/>
      <c r="C120" s="6"/>
      <c r="D120" s="96"/>
      <c r="E120" s="80"/>
      <c r="F120" s="77"/>
      <c r="G120" s="47"/>
    </row>
    <row r="121" spans="1:7" ht="31.2" customHeight="1" x14ac:dyDescent="0.25">
      <c r="A121" s="26"/>
      <c r="B121" s="8" t="s">
        <v>311</v>
      </c>
      <c r="C121" s="6" t="s">
        <v>310</v>
      </c>
      <c r="D121" s="96" t="s">
        <v>12</v>
      </c>
      <c r="E121" s="80">
        <v>1</v>
      </c>
      <c r="F121" s="120"/>
      <c r="G121" s="122">
        <f>E121*F121</f>
        <v>0</v>
      </c>
    </row>
    <row r="122" spans="1:7" ht="13.8" x14ac:dyDescent="0.25">
      <c r="A122" s="26"/>
      <c r="B122" s="11"/>
      <c r="C122" s="6"/>
      <c r="D122" s="96"/>
      <c r="E122" s="89"/>
      <c r="F122" s="120"/>
      <c r="G122" s="122"/>
    </row>
    <row r="123" spans="1:7" ht="60" customHeight="1" x14ac:dyDescent="0.25">
      <c r="A123" s="26"/>
      <c r="B123" s="11" t="s">
        <v>290</v>
      </c>
      <c r="C123" s="6" t="s">
        <v>312</v>
      </c>
      <c r="D123" s="96" t="s">
        <v>12</v>
      </c>
      <c r="E123" s="80">
        <v>1</v>
      </c>
      <c r="F123" s="120"/>
      <c r="G123" s="122">
        <f t="shared" ref="G122:G129" si="3">E123*F123</f>
        <v>0</v>
      </c>
    </row>
    <row r="124" spans="1:7" ht="13.8" x14ac:dyDescent="0.25">
      <c r="A124" s="26"/>
      <c r="B124" s="11"/>
      <c r="C124" s="6"/>
      <c r="D124" s="96"/>
      <c r="E124" s="80"/>
      <c r="F124" s="120"/>
      <c r="G124" s="122"/>
    </row>
    <row r="125" spans="1:7" ht="13.8" x14ac:dyDescent="0.25">
      <c r="A125" s="26"/>
      <c r="B125" s="11"/>
      <c r="C125" s="27" t="s">
        <v>451</v>
      </c>
      <c r="D125" s="96"/>
      <c r="E125" s="80"/>
      <c r="F125" s="120"/>
      <c r="G125" s="122"/>
    </row>
    <row r="126" spans="1:7" ht="13.8" x14ac:dyDescent="0.25">
      <c r="A126" s="26"/>
      <c r="B126" s="11"/>
      <c r="C126" s="6"/>
      <c r="D126" s="96"/>
      <c r="E126" s="80"/>
      <c r="F126" s="120"/>
      <c r="G126" s="122"/>
    </row>
    <row r="127" spans="1:7" ht="33" customHeight="1" x14ac:dyDescent="0.25">
      <c r="A127" s="26"/>
      <c r="B127" s="11" t="s">
        <v>452</v>
      </c>
      <c r="C127" s="6" t="s">
        <v>453</v>
      </c>
      <c r="D127" s="96" t="s">
        <v>22</v>
      </c>
      <c r="E127" s="80">
        <v>18</v>
      </c>
      <c r="F127" s="120"/>
      <c r="G127" s="122">
        <f t="shared" si="3"/>
        <v>0</v>
      </c>
    </row>
    <row r="128" spans="1:7" ht="13.8" x14ac:dyDescent="0.25">
      <c r="A128" s="26"/>
      <c r="B128" s="11"/>
      <c r="C128" s="6"/>
      <c r="D128" s="96"/>
      <c r="E128" s="80"/>
      <c r="F128" s="120"/>
      <c r="G128" s="122"/>
    </row>
    <row r="129" spans="1:7" ht="33.6" customHeight="1" x14ac:dyDescent="0.25">
      <c r="A129" s="26"/>
      <c r="B129" s="11" t="s">
        <v>454</v>
      </c>
      <c r="C129" s="6" t="s">
        <v>455</v>
      </c>
      <c r="D129" s="96" t="s">
        <v>22</v>
      </c>
      <c r="E129" s="80">
        <v>6</v>
      </c>
      <c r="F129" s="120"/>
      <c r="G129" s="122">
        <f t="shared" si="3"/>
        <v>0</v>
      </c>
    </row>
    <row r="130" spans="1:7" ht="13.8" x14ac:dyDescent="0.25">
      <c r="A130" s="26"/>
      <c r="B130" s="11"/>
      <c r="C130" s="6"/>
      <c r="D130" s="96"/>
      <c r="E130" s="80"/>
      <c r="F130" s="77"/>
      <c r="G130" s="47"/>
    </row>
    <row r="131" spans="1:7" ht="13.8" x14ac:dyDescent="0.25">
      <c r="A131" s="26"/>
      <c r="B131" s="11"/>
      <c r="C131" s="6"/>
      <c r="D131" s="96"/>
      <c r="E131" s="80"/>
      <c r="F131" s="77"/>
      <c r="G131" s="47"/>
    </row>
    <row r="132" spans="1:7" ht="13.8" x14ac:dyDescent="0.25">
      <c r="A132" s="26"/>
      <c r="B132" s="11"/>
      <c r="C132" s="6"/>
      <c r="D132" s="96"/>
      <c r="E132" s="80"/>
      <c r="F132" s="77"/>
      <c r="G132" s="47"/>
    </row>
    <row r="133" spans="1:7" ht="13.8" x14ac:dyDescent="0.25">
      <c r="A133" s="26"/>
      <c r="B133" s="11"/>
      <c r="C133" s="6"/>
      <c r="D133" s="96"/>
      <c r="E133" s="80"/>
      <c r="F133" s="77"/>
      <c r="G133" s="47"/>
    </row>
    <row r="134" spans="1:7" ht="13.8" x14ac:dyDescent="0.25">
      <c r="A134" s="26"/>
      <c r="B134" s="11"/>
      <c r="C134" s="6"/>
      <c r="D134" s="96"/>
      <c r="E134" s="80"/>
      <c r="F134" s="77"/>
      <c r="G134" s="47"/>
    </row>
    <row r="135" spans="1:7" ht="13.8" x14ac:dyDescent="0.25">
      <c r="A135" s="26"/>
      <c r="B135" s="11"/>
      <c r="C135" s="6"/>
      <c r="D135" s="96"/>
      <c r="E135" s="80"/>
      <c r="F135" s="77"/>
      <c r="G135" s="47"/>
    </row>
    <row r="136" spans="1:7" ht="13.8" x14ac:dyDescent="0.25">
      <c r="A136" s="26"/>
      <c r="B136" s="11"/>
      <c r="C136" s="6"/>
      <c r="D136" s="96"/>
      <c r="E136" s="80"/>
      <c r="F136" s="77"/>
      <c r="G136" s="47"/>
    </row>
    <row r="137" spans="1:7" ht="13.8" x14ac:dyDescent="0.25">
      <c r="A137" s="26"/>
      <c r="B137" s="11"/>
      <c r="C137" s="6"/>
      <c r="D137" s="96"/>
      <c r="E137" s="80"/>
      <c r="F137" s="77"/>
      <c r="G137" s="47"/>
    </row>
    <row r="138" spans="1:7" ht="13.8" x14ac:dyDescent="0.25">
      <c r="A138" s="26"/>
      <c r="B138" s="11"/>
      <c r="C138" s="6"/>
      <c r="D138" s="96"/>
      <c r="E138" s="80"/>
      <c r="F138" s="77"/>
      <c r="G138" s="47"/>
    </row>
    <row r="139" spans="1:7" ht="13.8" x14ac:dyDescent="0.25">
      <c r="A139" s="26"/>
      <c r="B139" s="11"/>
      <c r="C139" s="6"/>
      <c r="D139" s="96"/>
      <c r="E139" s="80"/>
      <c r="F139" s="77"/>
      <c r="G139" s="47"/>
    </row>
    <row r="140" spans="1:7" ht="13.8" x14ac:dyDescent="0.25">
      <c r="A140" s="26"/>
      <c r="B140" s="11"/>
      <c r="C140" s="6"/>
      <c r="D140" s="96"/>
      <c r="E140" s="80"/>
      <c r="F140" s="77"/>
      <c r="G140" s="47"/>
    </row>
    <row r="141" spans="1:7" ht="13.8" x14ac:dyDescent="0.25">
      <c r="A141" s="26"/>
      <c r="B141" s="11"/>
      <c r="C141" s="6"/>
      <c r="D141" s="96"/>
      <c r="E141" s="80"/>
      <c r="F141" s="77"/>
      <c r="G141" s="47"/>
    </row>
    <row r="142" spans="1:7" ht="13.8" x14ac:dyDescent="0.25">
      <c r="A142" s="26"/>
      <c r="B142" s="11"/>
      <c r="C142" s="6"/>
      <c r="D142" s="96"/>
      <c r="E142" s="80"/>
      <c r="F142" s="77"/>
      <c r="G142" s="47"/>
    </row>
    <row r="143" spans="1:7" ht="13.8" x14ac:dyDescent="0.25">
      <c r="A143" s="26"/>
      <c r="B143" s="11"/>
      <c r="C143" s="6"/>
      <c r="D143" s="96"/>
      <c r="E143" s="80"/>
      <c r="F143" s="77"/>
      <c r="G143" s="47"/>
    </row>
    <row r="144" spans="1:7" ht="13.8" x14ac:dyDescent="0.25">
      <c r="A144" s="26"/>
      <c r="B144" s="11"/>
      <c r="C144" s="6"/>
      <c r="D144" s="96"/>
      <c r="E144" s="80"/>
      <c r="F144" s="77"/>
      <c r="G144" s="47"/>
    </row>
    <row r="145" spans="1:7" ht="13.8" x14ac:dyDescent="0.25">
      <c r="A145" s="26"/>
      <c r="B145" s="11"/>
      <c r="C145" s="6"/>
      <c r="D145" s="96"/>
      <c r="E145" s="80"/>
      <c r="F145" s="77"/>
      <c r="G145" s="47"/>
    </row>
    <row r="146" spans="1:7" ht="13.8" x14ac:dyDescent="0.25">
      <c r="A146" s="26"/>
      <c r="B146" s="11"/>
      <c r="C146" s="6"/>
      <c r="D146" s="96"/>
      <c r="E146" s="80"/>
      <c r="F146" s="77"/>
      <c r="G146" s="47"/>
    </row>
    <row r="147" spans="1:7" ht="13.8" x14ac:dyDescent="0.25">
      <c r="A147" s="26"/>
      <c r="B147" s="11"/>
      <c r="C147" s="6"/>
      <c r="D147" s="96"/>
      <c r="E147" s="80"/>
      <c r="F147" s="77"/>
      <c r="G147" s="47"/>
    </row>
    <row r="148" spans="1:7" ht="13.8" x14ac:dyDescent="0.25">
      <c r="A148" s="26"/>
      <c r="B148" s="11"/>
      <c r="C148" s="6"/>
      <c r="D148" s="96"/>
      <c r="E148" s="80"/>
      <c r="F148" s="77"/>
      <c r="G148" s="47"/>
    </row>
    <row r="149" spans="1:7" ht="13.8" x14ac:dyDescent="0.25">
      <c r="A149" s="26"/>
      <c r="B149" s="11"/>
      <c r="C149" s="6"/>
      <c r="D149" s="96"/>
      <c r="E149" s="80"/>
      <c r="F149" s="77"/>
      <c r="G149" s="47"/>
    </row>
    <row r="150" spans="1:7" ht="13.8" x14ac:dyDescent="0.25">
      <c r="A150" s="26"/>
      <c r="B150" s="11"/>
      <c r="C150" s="6"/>
      <c r="D150" s="96"/>
      <c r="E150" s="80"/>
      <c r="F150" s="77"/>
      <c r="G150" s="47"/>
    </row>
    <row r="151" spans="1:7" ht="13.8" x14ac:dyDescent="0.25">
      <c r="A151" s="26"/>
      <c r="B151" s="11"/>
      <c r="C151" s="6"/>
      <c r="D151" s="96"/>
      <c r="E151" s="80"/>
      <c r="F151" s="77"/>
      <c r="G151" s="47"/>
    </row>
    <row r="152" spans="1:7" ht="13.8" x14ac:dyDescent="0.25">
      <c r="A152" s="26"/>
      <c r="B152" s="11"/>
      <c r="C152" s="6"/>
      <c r="D152" s="96"/>
      <c r="E152" s="80"/>
      <c r="F152" s="77"/>
      <c r="G152" s="47"/>
    </row>
    <row r="153" spans="1:7" ht="13.8" x14ac:dyDescent="0.25">
      <c r="A153" s="26"/>
      <c r="B153" s="11"/>
      <c r="C153" s="6"/>
      <c r="D153" s="96"/>
      <c r="E153" s="80"/>
      <c r="F153" s="77"/>
      <c r="G153" s="47"/>
    </row>
    <row r="154" spans="1:7" ht="13.8" x14ac:dyDescent="0.25">
      <c r="A154" s="26"/>
      <c r="B154" s="11"/>
      <c r="C154" s="6"/>
      <c r="D154" s="96"/>
      <c r="E154" s="80"/>
      <c r="F154" s="77"/>
      <c r="G154" s="47"/>
    </row>
    <row r="155" spans="1:7" ht="13.8" x14ac:dyDescent="0.25">
      <c r="A155" s="26"/>
      <c r="B155" s="11"/>
      <c r="C155" s="6"/>
      <c r="D155" s="96"/>
      <c r="E155" s="80"/>
      <c r="F155" s="77"/>
      <c r="G155" s="47"/>
    </row>
    <row r="156" spans="1:7" ht="13.8" x14ac:dyDescent="0.25">
      <c r="A156" s="26"/>
      <c r="B156" s="11"/>
      <c r="C156" s="6"/>
      <c r="D156" s="96"/>
      <c r="E156" s="80"/>
      <c r="F156" s="77"/>
      <c r="G156" s="47"/>
    </row>
    <row r="157" spans="1:7" ht="13.8" x14ac:dyDescent="0.25">
      <c r="A157" s="26"/>
      <c r="B157" s="11"/>
      <c r="C157" s="6"/>
      <c r="D157" s="96"/>
      <c r="E157" s="80"/>
      <c r="F157" s="77"/>
      <c r="G157" s="47"/>
    </row>
    <row r="158" spans="1:7" ht="13.8" x14ac:dyDescent="0.25">
      <c r="A158" s="26"/>
      <c r="B158" s="11"/>
      <c r="C158" s="6"/>
      <c r="D158" s="96"/>
      <c r="E158" s="80"/>
      <c r="F158" s="77"/>
      <c r="G158" s="47"/>
    </row>
    <row r="159" spans="1:7" ht="13.8" x14ac:dyDescent="0.25">
      <c r="A159" s="26"/>
      <c r="B159" s="11"/>
      <c r="C159" s="6"/>
      <c r="D159" s="96"/>
      <c r="E159" s="80"/>
      <c r="F159" s="77"/>
      <c r="G159" s="47"/>
    </row>
    <row r="160" spans="1:7" ht="13.8" x14ac:dyDescent="0.25">
      <c r="A160" s="26"/>
      <c r="B160" s="11"/>
      <c r="C160" s="6"/>
      <c r="D160" s="96"/>
      <c r="E160" s="80"/>
      <c r="F160" s="77"/>
      <c r="G160" s="47"/>
    </row>
    <row r="161" spans="1:7" ht="13.8" x14ac:dyDescent="0.25">
      <c r="A161" s="26"/>
      <c r="B161" s="11"/>
      <c r="C161" s="6"/>
      <c r="D161" s="96"/>
      <c r="E161" s="80"/>
      <c r="F161" s="77"/>
      <c r="G161" s="47"/>
    </row>
    <row r="162" spans="1:7" ht="13.8" x14ac:dyDescent="0.25">
      <c r="A162" s="26"/>
      <c r="B162" s="11"/>
      <c r="C162" s="6"/>
      <c r="D162" s="96"/>
      <c r="E162" s="80"/>
      <c r="F162" s="77"/>
      <c r="G162" s="47"/>
    </row>
    <row r="163" spans="1:7" ht="13.8" x14ac:dyDescent="0.25">
      <c r="A163" s="26"/>
      <c r="B163" s="11"/>
      <c r="C163" s="6"/>
      <c r="D163" s="96"/>
      <c r="E163" s="80"/>
      <c r="F163" s="77"/>
      <c r="G163" s="47"/>
    </row>
    <row r="164" spans="1:7" ht="13.8" x14ac:dyDescent="0.25">
      <c r="A164" s="26"/>
      <c r="B164" s="11"/>
      <c r="C164" s="6"/>
      <c r="D164" s="96"/>
      <c r="E164" s="80"/>
      <c r="F164" s="77"/>
      <c r="G164" s="47"/>
    </row>
    <row r="165" spans="1:7" ht="13.8" x14ac:dyDescent="0.25">
      <c r="A165" s="26"/>
      <c r="B165" s="11"/>
      <c r="C165" s="6"/>
      <c r="D165" s="96"/>
      <c r="E165" s="80"/>
      <c r="F165" s="77"/>
      <c r="G165" s="47"/>
    </row>
    <row r="166" spans="1:7" ht="13.8" x14ac:dyDescent="0.25">
      <c r="A166" s="26"/>
      <c r="B166" s="11"/>
      <c r="C166" s="6"/>
      <c r="D166" s="96"/>
      <c r="E166" s="80"/>
      <c r="F166" s="77"/>
      <c r="G166" s="47"/>
    </row>
    <row r="167" spans="1:7" ht="13.8" x14ac:dyDescent="0.25">
      <c r="A167" s="26"/>
      <c r="B167" s="11"/>
      <c r="C167" s="6"/>
      <c r="D167" s="96"/>
      <c r="E167" s="80"/>
      <c r="F167" s="77"/>
      <c r="G167" s="47"/>
    </row>
    <row r="168" spans="1:7" ht="13.8" x14ac:dyDescent="0.25">
      <c r="A168" s="26"/>
      <c r="B168" s="11"/>
      <c r="C168" s="6"/>
      <c r="D168" s="96"/>
      <c r="E168" s="80"/>
      <c r="F168" s="77"/>
      <c r="G168" s="47"/>
    </row>
    <row r="169" spans="1:7" ht="13.8" x14ac:dyDescent="0.25">
      <c r="A169" s="26"/>
      <c r="B169" s="11"/>
      <c r="C169" s="6"/>
      <c r="D169" s="96"/>
      <c r="E169" s="80"/>
      <c r="F169" s="77"/>
      <c r="G169" s="47"/>
    </row>
    <row r="170" spans="1:7" ht="13.8" x14ac:dyDescent="0.25">
      <c r="A170" s="26"/>
      <c r="B170" s="11"/>
      <c r="C170" s="6"/>
      <c r="D170" s="96"/>
      <c r="E170" s="80"/>
      <c r="F170" s="77"/>
      <c r="G170" s="47"/>
    </row>
    <row r="171" spans="1:7" ht="13.8" x14ac:dyDescent="0.25">
      <c r="A171" s="26"/>
      <c r="B171" s="11"/>
      <c r="C171" s="6"/>
      <c r="D171" s="96"/>
      <c r="E171" s="80"/>
      <c r="F171" s="77"/>
      <c r="G171" s="47"/>
    </row>
    <row r="172" spans="1:7" ht="13.8" x14ac:dyDescent="0.25">
      <c r="A172" s="26"/>
      <c r="B172" s="11"/>
      <c r="C172" s="6"/>
      <c r="D172" s="96"/>
      <c r="E172" s="80"/>
      <c r="F172" s="77"/>
      <c r="G172" s="47"/>
    </row>
    <row r="173" spans="1:7" ht="13.8" x14ac:dyDescent="0.25">
      <c r="A173" s="26"/>
      <c r="B173" s="11"/>
      <c r="C173" s="6"/>
      <c r="D173" s="96"/>
      <c r="E173" s="80"/>
      <c r="F173" s="77"/>
      <c r="G173" s="47"/>
    </row>
    <row r="174" spans="1:7" ht="13.8" x14ac:dyDescent="0.25">
      <c r="A174" s="26"/>
      <c r="B174" s="11"/>
      <c r="C174" s="6"/>
      <c r="D174" s="96"/>
      <c r="E174" s="80"/>
      <c r="F174" s="77"/>
      <c r="G174" s="47"/>
    </row>
    <row r="175" spans="1:7" ht="13.8" x14ac:dyDescent="0.25">
      <c r="A175" s="26"/>
      <c r="B175" s="11"/>
      <c r="C175" s="6"/>
      <c r="D175" s="96"/>
      <c r="E175" s="80"/>
      <c r="F175" s="77"/>
      <c r="G175" s="47"/>
    </row>
    <row r="176" spans="1:7" ht="13.8" x14ac:dyDescent="0.25">
      <c r="A176" s="26"/>
      <c r="B176" s="11"/>
      <c r="C176" s="6"/>
      <c r="D176" s="96"/>
      <c r="E176" s="80"/>
      <c r="F176" s="77"/>
      <c r="G176" s="47"/>
    </row>
    <row r="177" spans="1:7" ht="13.8" x14ac:dyDescent="0.25">
      <c r="A177" s="26"/>
      <c r="B177" s="11"/>
      <c r="C177" s="6"/>
      <c r="D177" s="96"/>
      <c r="E177" s="80"/>
      <c r="F177" s="77"/>
      <c r="G177" s="47"/>
    </row>
    <row r="178" spans="1:7" ht="13.8" x14ac:dyDescent="0.25">
      <c r="A178" s="26"/>
      <c r="B178" s="11"/>
      <c r="C178" s="6"/>
      <c r="D178" s="96"/>
      <c r="E178" s="80"/>
      <c r="F178" s="77"/>
      <c r="G178" s="47"/>
    </row>
    <row r="179" spans="1:7" ht="13.8" x14ac:dyDescent="0.25">
      <c r="A179" s="26"/>
      <c r="B179" s="11"/>
      <c r="C179" s="6"/>
      <c r="D179" s="96"/>
      <c r="E179" s="80"/>
      <c r="F179" s="77"/>
      <c r="G179" s="47"/>
    </row>
    <row r="180" spans="1:7" ht="13.8" x14ac:dyDescent="0.25">
      <c r="A180" s="26"/>
      <c r="B180" s="11"/>
      <c r="C180" s="79"/>
      <c r="D180" s="96"/>
      <c r="E180" s="80"/>
      <c r="F180" s="77"/>
      <c r="G180" s="47"/>
    </row>
    <row r="181" spans="1:7" ht="13.8" x14ac:dyDescent="0.25">
      <c r="A181" s="26"/>
      <c r="B181" s="11"/>
      <c r="C181" s="6"/>
      <c r="D181" s="96"/>
      <c r="E181" s="80"/>
      <c r="F181" s="77"/>
      <c r="G181" s="47"/>
    </row>
    <row r="182" spans="1:7" ht="15.75" customHeight="1" x14ac:dyDescent="0.25">
      <c r="A182" s="26"/>
      <c r="B182" s="60"/>
      <c r="C182" s="79"/>
      <c r="D182" s="97"/>
      <c r="E182" s="83"/>
      <c r="F182" s="77"/>
      <c r="G182" s="47"/>
    </row>
    <row r="183" spans="1:7" ht="15.75" customHeight="1" x14ac:dyDescent="0.25">
      <c r="A183" s="113" t="s">
        <v>366</v>
      </c>
      <c r="B183" s="114"/>
      <c r="C183" s="115"/>
      <c r="D183" s="84"/>
      <c r="E183" s="91"/>
      <c r="F183" s="66"/>
      <c r="G183" s="126">
        <f>SUM(G121:G182)</f>
        <v>0</v>
      </c>
    </row>
    <row r="184" spans="1:7" ht="15.75" customHeight="1" x14ac:dyDescent="0.25">
      <c r="A184" s="26"/>
      <c r="B184" s="60"/>
      <c r="C184" s="79"/>
      <c r="D184" s="97"/>
      <c r="E184" s="83"/>
      <c r="F184" s="77"/>
      <c r="G184" s="47"/>
    </row>
    <row r="185" spans="1:7" ht="13.8" x14ac:dyDescent="0.25">
      <c r="A185" s="26"/>
      <c r="B185" s="7"/>
      <c r="C185" s="27" t="s">
        <v>77</v>
      </c>
      <c r="D185" s="85"/>
      <c r="E185" s="93"/>
      <c r="F185" s="48"/>
      <c r="G185" s="101"/>
    </row>
    <row r="186" spans="1:7" ht="13.8" x14ac:dyDescent="0.25">
      <c r="A186" s="26"/>
      <c r="B186" s="7"/>
      <c r="C186" s="6"/>
      <c r="D186" s="85"/>
      <c r="E186" s="93"/>
      <c r="F186" s="48"/>
      <c r="G186" s="101">
        <f>G42</f>
        <v>0</v>
      </c>
    </row>
    <row r="187" spans="1:7" ht="13.8" x14ac:dyDescent="0.25">
      <c r="A187" s="26"/>
      <c r="B187" s="7"/>
      <c r="C187" s="6" t="s">
        <v>68</v>
      </c>
      <c r="D187" s="85"/>
      <c r="E187" s="93"/>
      <c r="F187" s="48"/>
      <c r="G187" s="101"/>
    </row>
    <row r="188" spans="1:7" ht="13.8" x14ac:dyDescent="0.25">
      <c r="A188" s="26"/>
      <c r="B188" s="7"/>
      <c r="C188" s="6"/>
      <c r="D188" s="85"/>
      <c r="E188" s="93"/>
      <c r="F188" s="48"/>
      <c r="G188" s="101">
        <f>G80</f>
        <v>0</v>
      </c>
    </row>
    <row r="189" spans="1:7" ht="13.8" x14ac:dyDescent="0.25">
      <c r="A189" s="58"/>
      <c r="B189" s="8"/>
      <c r="C189" s="51" t="s">
        <v>69</v>
      </c>
      <c r="D189" s="85"/>
      <c r="E189" s="93"/>
      <c r="F189" s="48"/>
      <c r="G189" s="101"/>
    </row>
    <row r="190" spans="1:7" ht="13.8" x14ac:dyDescent="0.25">
      <c r="A190" s="58"/>
      <c r="B190" s="8"/>
      <c r="C190" s="51"/>
      <c r="D190" s="85"/>
      <c r="E190" s="93"/>
      <c r="F190" s="48"/>
      <c r="G190" s="101">
        <f>G119</f>
        <v>0</v>
      </c>
    </row>
    <row r="191" spans="1:7" ht="13.8" x14ac:dyDescent="0.25">
      <c r="A191" s="58"/>
      <c r="B191" s="8"/>
      <c r="C191" s="51" t="s">
        <v>70</v>
      </c>
      <c r="D191" s="85"/>
      <c r="E191" s="93"/>
      <c r="F191" s="48"/>
      <c r="G191" s="101"/>
    </row>
    <row r="192" spans="1:7" ht="13.8" x14ac:dyDescent="0.25">
      <c r="A192" s="58"/>
      <c r="B192" s="8"/>
      <c r="C192" s="51"/>
      <c r="D192" s="85"/>
      <c r="E192" s="93"/>
      <c r="F192" s="48"/>
      <c r="G192" s="101">
        <f>G183</f>
        <v>0</v>
      </c>
    </row>
    <row r="193" spans="1:7" ht="13.8" x14ac:dyDescent="0.25">
      <c r="A193" s="58"/>
      <c r="B193" s="8"/>
      <c r="C193" s="51" t="s">
        <v>71</v>
      </c>
      <c r="D193" s="85"/>
      <c r="E193" s="93"/>
      <c r="F193" s="48"/>
      <c r="G193" s="101"/>
    </row>
    <row r="194" spans="1:7" ht="13.8" x14ac:dyDescent="0.25">
      <c r="A194" s="58"/>
      <c r="B194" s="8"/>
      <c r="C194" s="51"/>
      <c r="D194" s="85"/>
      <c r="E194" s="93"/>
      <c r="F194" s="48"/>
      <c r="G194" s="101"/>
    </row>
    <row r="195" spans="1:7" ht="13.8" x14ac:dyDescent="0.25">
      <c r="A195" s="58"/>
      <c r="B195" s="8"/>
      <c r="C195" s="51"/>
      <c r="D195" s="85"/>
      <c r="E195" s="93"/>
      <c r="F195" s="48"/>
      <c r="G195" s="101"/>
    </row>
    <row r="196" spans="1:7" ht="13.8" x14ac:dyDescent="0.25">
      <c r="A196" s="58"/>
      <c r="B196" s="8"/>
      <c r="C196" s="51"/>
      <c r="D196" s="85"/>
      <c r="E196" s="93"/>
      <c r="F196" s="48"/>
      <c r="G196" s="101"/>
    </row>
    <row r="197" spans="1:7" ht="13.8" x14ac:dyDescent="0.25">
      <c r="A197" s="58"/>
      <c r="B197" s="8"/>
      <c r="C197" s="51"/>
      <c r="D197" s="85"/>
      <c r="E197" s="93"/>
      <c r="F197" s="48"/>
      <c r="G197" s="101"/>
    </row>
    <row r="198" spans="1:7" ht="13.8" x14ac:dyDescent="0.25">
      <c r="A198" s="58"/>
      <c r="B198" s="8"/>
      <c r="C198" s="51"/>
      <c r="D198" s="85"/>
      <c r="E198" s="93"/>
      <c r="F198" s="48"/>
      <c r="G198" s="101"/>
    </row>
    <row r="199" spans="1:7" ht="13.8" x14ac:dyDescent="0.25">
      <c r="A199" s="58"/>
      <c r="B199" s="8"/>
      <c r="C199" s="51"/>
      <c r="D199" s="85"/>
      <c r="E199" s="93"/>
      <c r="F199" s="48"/>
      <c r="G199" s="101"/>
    </row>
    <row r="200" spans="1:7" ht="13.8" x14ac:dyDescent="0.25">
      <c r="A200" s="58"/>
      <c r="B200" s="8"/>
      <c r="C200" s="51"/>
      <c r="D200" s="85"/>
      <c r="E200" s="93"/>
      <c r="F200" s="48"/>
      <c r="G200" s="101"/>
    </row>
    <row r="201" spans="1:7" ht="13.8" x14ac:dyDescent="0.25">
      <c r="A201" s="58"/>
      <c r="B201" s="8"/>
      <c r="C201" s="51"/>
      <c r="D201" s="85"/>
      <c r="E201" s="93"/>
      <c r="F201" s="48"/>
      <c r="G201" s="101"/>
    </row>
    <row r="202" spans="1:7" ht="13.8" x14ac:dyDescent="0.25">
      <c r="A202" s="58"/>
      <c r="B202" s="8"/>
      <c r="C202" s="51"/>
      <c r="D202" s="85"/>
      <c r="E202" s="93"/>
      <c r="F202" s="48"/>
      <c r="G202" s="101"/>
    </row>
    <row r="203" spans="1:7" ht="13.8" x14ac:dyDescent="0.25">
      <c r="A203" s="58"/>
      <c r="B203" s="8"/>
      <c r="C203" s="51"/>
      <c r="D203" s="85"/>
      <c r="E203" s="93"/>
      <c r="F203" s="48"/>
      <c r="G203" s="101"/>
    </row>
    <row r="204" spans="1:7" ht="13.8" x14ac:dyDescent="0.25">
      <c r="A204" s="58"/>
      <c r="B204" s="8"/>
      <c r="C204" s="51"/>
      <c r="D204" s="85"/>
      <c r="E204" s="93"/>
      <c r="F204" s="48"/>
      <c r="G204" s="101"/>
    </row>
    <row r="205" spans="1:7" ht="13.8" x14ac:dyDescent="0.25">
      <c r="A205" s="58"/>
      <c r="B205" s="8"/>
      <c r="C205" s="51"/>
      <c r="D205" s="85"/>
      <c r="E205" s="93"/>
      <c r="F205" s="48"/>
      <c r="G205" s="101"/>
    </row>
    <row r="206" spans="1:7" ht="13.8" x14ac:dyDescent="0.25">
      <c r="A206" s="58"/>
      <c r="B206" s="8"/>
      <c r="C206" s="51"/>
      <c r="D206" s="85"/>
      <c r="E206" s="93"/>
      <c r="F206" s="48"/>
      <c r="G206" s="101"/>
    </row>
    <row r="207" spans="1:7" ht="13.8" x14ac:dyDescent="0.25">
      <c r="A207" s="58"/>
      <c r="B207" s="8"/>
      <c r="C207" s="51"/>
      <c r="D207" s="85"/>
      <c r="E207" s="93"/>
      <c r="F207" s="48"/>
      <c r="G207" s="101"/>
    </row>
    <row r="208" spans="1:7" ht="13.8" x14ac:dyDescent="0.25">
      <c r="A208" s="58"/>
      <c r="B208" s="8"/>
      <c r="C208" s="51"/>
      <c r="D208" s="85"/>
      <c r="E208" s="93"/>
      <c r="F208" s="48"/>
      <c r="G208" s="101"/>
    </row>
    <row r="209" spans="1:7" ht="13.8" x14ac:dyDescent="0.25">
      <c r="A209" s="58"/>
      <c r="B209" s="8"/>
      <c r="C209" s="51"/>
      <c r="D209" s="85"/>
      <c r="E209" s="93"/>
      <c r="F209" s="48"/>
      <c r="G209" s="101"/>
    </row>
    <row r="210" spans="1:7" ht="13.8" x14ac:dyDescent="0.25">
      <c r="A210" s="58"/>
      <c r="B210" s="8"/>
      <c r="C210" s="51"/>
      <c r="D210" s="85"/>
      <c r="E210" s="93"/>
      <c r="F210" s="48"/>
      <c r="G210" s="101"/>
    </row>
    <row r="211" spans="1:7" ht="13.8" x14ac:dyDescent="0.25">
      <c r="A211" s="58"/>
      <c r="B211" s="8"/>
      <c r="C211" s="51"/>
      <c r="D211" s="85"/>
      <c r="E211" s="93"/>
      <c r="F211" s="48"/>
      <c r="G211" s="101"/>
    </row>
    <row r="212" spans="1:7" ht="13.8" x14ac:dyDescent="0.25">
      <c r="A212" s="58"/>
      <c r="B212" s="8"/>
      <c r="C212" s="51"/>
      <c r="D212" s="85"/>
      <c r="E212" s="93"/>
      <c r="F212" s="48"/>
      <c r="G212" s="101"/>
    </row>
    <row r="213" spans="1:7" ht="13.8" x14ac:dyDescent="0.25">
      <c r="A213" s="58"/>
      <c r="B213" s="8"/>
      <c r="C213" s="51"/>
      <c r="D213" s="85"/>
      <c r="E213" s="93"/>
      <c r="F213" s="48"/>
      <c r="G213" s="101"/>
    </row>
    <row r="214" spans="1:7" ht="13.8" x14ac:dyDescent="0.25">
      <c r="A214" s="58"/>
      <c r="B214" s="8"/>
      <c r="C214" s="51"/>
      <c r="D214" s="85"/>
      <c r="E214" s="93"/>
      <c r="F214" s="48"/>
      <c r="G214" s="101"/>
    </row>
    <row r="215" spans="1:7" ht="13.8" x14ac:dyDescent="0.25">
      <c r="A215" s="58"/>
      <c r="B215" s="8"/>
      <c r="C215" s="51"/>
      <c r="D215" s="85"/>
      <c r="E215" s="93"/>
      <c r="F215" s="48"/>
      <c r="G215" s="101"/>
    </row>
    <row r="216" spans="1:7" ht="13.8" x14ac:dyDescent="0.25">
      <c r="A216" s="58"/>
      <c r="B216" s="8"/>
      <c r="C216" s="51"/>
      <c r="D216" s="85"/>
      <c r="E216" s="93"/>
      <c r="F216" s="48"/>
      <c r="G216" s="101"/>
    </row>
    <row r="217" spans="1:7" ht="13.8" x14ac:dyDescent="0.25">
      <c r="A217" s="58"/>
      <c r="B217" s="8"/>
      <c r="C217" s="51"/>
      <c r="D217" s="85"/>
      <c r="E217" s="93"/>
      <c r="F217" s="48"/>
      <c r="G217" s="101"/>
    </row>
    <row r="218" spans="1:7" ht="13.8" x14ac:dyDescent="0.25">
      <c r="A218" s="58"/>
      <c r="B218" s="8"/>
      <c r="C218" s="51"/>
      <c r="D218" s="85"/>
      <c r="E218" s="93"/>
      <c r="F218" s="48"/>
      <c r="G218" s="101"/>
    </row>
    <row r="219" spans="1:7" ht="13.8" x14ac:dyDescent="0.25">
      <c r="A219" s="58"/>
      <c r="B219" s="8"/>
      <c r="C219" s="51"/>
      <c r="D219" s="85"/>
      <c r="E219" s="93"/>
      <c r="F219" s="48"/>
      <c r="G219" s="101"/>
    </row>
    <row r="220" spans="1:7" ht="13.8" x14ac:dyDescent="0.25">
      <c r="A220" s="58"/>
      <c r="B220" s="8"/>
      <c r="C220" s="51"/>
      <c r="D220" s="85"/>
      <c r="E220" s="93"/>
      <c r="F220" s="48"/>
      <c r="G220" s="101"/>
    </row>
    <row r="221" spans="1:7" ht="13.8" x14ac:dyDescent="0.25">
      <c r="A221" s="58"/>
      <c r="B221" s="8"/>
      <c r="C221" s="51"/>
      <c r="D221" s="85"/>
      <c r="E221" s="93"/>
      <c r="F221" s="48"/>
      <c r="G221" s="101"/>
    </row>
    <row r="222" spans="1:7" ht="13.8" x14ac:dyDescent="0.25">
      <c r="A222" s="58"/>
      <c r="B222" s="8"/>
      <c r="C222" s="51"/>
      <c r="D222" s="85"/>
      <c r="E222" s="93"/>
      <c r="F222" s="48"/>
      <c r="G222" s="101"/>
    </row>
    <row r="223" spans="1:7" ht="13.8" x14ac:dyDescent="0.25">
      <c r="A223" s="58"/>
      <c r="B223" s="8"/>
      <c r="C223" s="51"/>
      <c r="D223" s="85"/>
      <c r="E223" s="93"/>
      <c r="F223" s="48"/>
      <c r="G223" s="101"/>
    </row>
    <row r="224" spans="1:7" ht="13.8" x14ac:dyDescent="0.25">
      <c r="A224" s="58"/>
      <c r="B224" s="8"/>
      <c r="C224" s="51"/>
      <c r="D224" s="85"/>
      <c r="E224" s="93"/>
      <c r="F224" s="48"/>
      <c r="G224" s="101"/>
    </row>
    <row r="225" spans="1:7" ht="13.8" x14ac:dyDescent="0.25">
      <c r="A225" s="58"/>
      <c r="B225" s="8"/>
      <c r="C225" s="51"/>
      <c r="D225" s="85"/>
      <c r="E225" s="93"/>
      <c r="F225" s="48"/>
      <c r="G225" s="101"/>
    </row>
    <row r="226" spans="1:7" ht="13.8" x14ac:dyDescent="0.25">
      <c r="A226" s="58"/>
      <c r="B226" s="8"/>
      <c r="C226" s="51"/>
      <c r="D226" s="85"/>
      <c r="E226" s="93"/>
      <c r="F226" s="48"/>
      <c r="G226" s="101"/>
    </row>
    <row r="227" spans="1:7" ht="13.8" x14ac:dyDescent="0.25">
      <c r="A227" s="58"/>
      <c r="B227" s="8"/>
      <c r="C227" s="51"/>
      <c r="D227" s="85"/>
      <c r="E227" s="93"/>
      <c r="F227" s="48"/>
      <c r="G227" s="101"/>
    </row>
    <row r="228" spans="1:7" ht="13.8" x14ac:dyDescent="0.25">
      <c r="A228" s="58"/>
      <c r="B228" s="8"/>
      <c r="C228" s="51"/>
      <c r="D228" s="85"/>
      <c r="E228" s="93"/>
      <c r="F228" s="48"/>
      <c r="G228" s="101"/>
    </row>
    <row r="229" spans="1:7" ht="13.8" x14ac:dyDescent="0.25">
      <c r="A229" s="58"/>
      <c r="B229" s="8"/>
      <c r="C229" s="51"/>
      <c r="D229" s="85"/>
      <c r="E229" s="93"/>
      <c r="F229" s="48"/>
      <c r="G229" s="101"/>
    </row>
    <row r="230" spans="1:7" ht="13.8" x14ac:dyDescent="0.25">
      <c r="A230" s="58"/>
      <c r="B230" s="8"/>
      <c r="C230" s="51"/>
      <c r="D230" s="85"/>
      <c r="E230" s="93"/>
      <c r="F230" s="48"/>
      <c r="G230" s="101"/>
    </row>
    <row r="231" spans="1:7" ht="13.8" x14ac:dyDescent="0.25">
      <c r="A231" s="58"/>
      <c r="B231" s="8"/>
      <c r="C231" s="51"/>
      <c r="D231" s="85"/>
      <c r="E231" s="93"/>
      <c r="F231" s="48"/>
      <c r="G231" s="101"/>
    </row>
    <row r="232" spans="1:7" ht="13.8" x14ac:dyDescent="0.25">
      <c r="A232" s="58"/>
      <c r="B232" s="8"/>
      <c r="C232" s="51"/>
      <c r="D232" s="85"/>
      <c r="E232" s="93"/>
      <c r="F232" s="48"/>
      <c r="G232" s="101"/>
    </row>
    <row r="233" spans="1:7" ht="13.8" x14ac:dyDescent="0.25">
      <c r="A233" s="58"/>
      <c r="B233" s="8"/>
      <c r="C233" s="51"/>
      <c r="D233" s="85"/>
      <c r="E233" s="93"/>
      <c r="F233" s="48"/>
      <c r="G233" s="101"/>
    </row>
    <row r="234" spans="1:7" ht="13.8" x14ac:dyDescent="0.25">
      <c r="A234" s="58"/>
      <c r="B234" s="8"/>
      <c r="C234" s="51"/>
      <c r="D234" s="85"/>
      <c r="E234" s="93"/>
      <c r="F234" s="48"/>
      <c r="G234" s="101"/>
    </row>
    <row r="235" spans="1:7" ht="13.8" x14ac:dyDescent="0.25">
      <c r="A235" s="58"/>
      <c r="B235" s="8"/>
      <c r="C235" s="51"/>
      <c r="D235" s="85"/>
      <c r="E235" s="93"/>
      <c r="F235" s="48"/>
      <c r="G235" s="101"/>
    </row>
    <row r="236" spans="1:7" ht="13.8" x14ac:dyDescent="0.25">
      <c r="A236" s="58"/>
      <c r="B236" s="8"/>
      <c r="C236" s="51"/>
      <c r="D236" s="85"/>
      <c r="E236" s="93"/>
      <c r="F236" s="48"/>
      <c r="G236" s="101"/>
    </row>
    <row r="237" spans="1:7" ht="13.8" x14ac:dyDescent="0.25">
      <c r="A237" s="58"/>
      <c r="B237" s="8"/>
      <c r="C237" s="51"/>
      <c r="D237" s="85"/>
      <c r="E237" s="93"/>
      <c r="F237" s="48"/>
      <c r="G237" s="101"/>
    </row>
    <row r="238" spans="1:7" ht="13.8" x14ac:dyDescent="0.25">
      <c r="A238" s="58"/>
      <c r="B238" s="8"/>
      <c r="C238" s="51"/>
      <c r="D238" s="85"/>
      <c r="E238" s="93"/>
      <c r="F238" s="48"/>
      <c r="G238" s="101"/>
    </row>
    <row r="239" spans="1:7" ht="13.8" x14ac:dyDescent="0.25">
      <c r="A239" s="58"/>
      <c r="B239" s="8"/>
      <c r="C239" s="51"/>
      <c r="D239" s="85"/>
      <c r="E239" s="93"/>
      <c r="F239" s="48"/>
      <c r="G239" s="101"/>
    </row>
    <row r="240" spans="1:7" ht="13.8" x14ac:dyDescent="0.25">
      <c r="A240" s="58"/>
      <c r="B240" s="8"/>
      <c r="C240" s="51"/>
      <c r="D240" s="85"/>
      <c r="E240" s="93"/>
      <c r="F240" s="48"/>
      <c r="G240" s="101"/>
    </row>
    <row r="241" spans="1:7" ht="13.8" x14ac:dyDescent="0.25">
      <c r="A241" s="58"/>
      <c r="B241" s="8"/>
      <c r="C241" s="51"/>
      <c r="D241" s="85"/>
      <c r="E241" s="93"/>
      <c r="F241" s="48"/>
      <c r="G241" s="101"/>
    </row>
    <row r="242" spans="1:7" ht="13.8" x14ac:dyDescent="0.25">
      <c r="A242" s="58"/>
      <c r="B242" s="8"/>
      <c r="C242" s="51"/>
      <c r="D242" s="85"/>
      <c r="E242" s="93"/>
      <c r="F242" s="48"/>
      <c r="G242" s="101"/>
    </row>
    <row r="243" spans="1:7" ht="13.8" x14ac:dyDescent="0.25">
      <c r="A243" s="58"/>
      <c r="B243" s="8"/>
      <c r="C243" s="51"/>
      <c r="D243" s="85"/>
      <c r="E243" s="93"/>
      <c r="F243" s="48"/>
      <c r="G243" s="101"/>
    </row>
    <row r="244" spans="1:7" ht="13.8" x14ac:dyDescent="0.25">
      <c r="A244" s="58"/>
      <c r="B244" s="8"/>
      <c r="C244" s="51"/>
      <c r="D244" s="85"/>
      <c r="E244" s="93"/>
      <c r="F244" s="48"/>
      <c r="G244" s="101"/>
    </row>
    <row r="245" spans="1:7" ht="13.8" x14ac:dyDescent="0.25">
      <c r="A245" s="58"/>
      <c r="B245" s="8"/>
      <c r="C245" s="51"/>
      <c r="D245" s="85"/>
      <c r="E245" s="93"/>
      <c r="F245" s="48"/>
      <c r="G245" s="101"/>
    </row>
    <row r="246" spans="1:7" ht="13.8" x14ac:dyDescent="0.25">
      <c r="A246" s="58"/>
      <c r="B246" s="8"/>
      <c r="C246" s="51"/>
      <c r="D246" s="85"/>
      <c r="E246" s="93"/>
      <c r="F246" s="48"/>
      <c r="G246" s="101"/>
    </row>
    <row r="247" spans="1:7" ht="13.8" x14ac:dyDescent="0.25">
      <c r="A247" s="58"/>
      <c r="B247" s="8"/>
      <c r="C247" s="51"/>
      <c r="D247" s="85"/>
      <c r="E247" s="93"/>
      <c r="F247" s="48"/>
      <c r="G247" s="101"/>
    </row>
    <row r="248" spans="1:7" ht="13.8" x14ac:dyDescent="0.25">
      <c r="A248" s="58"/>
      <c r="B248" s="8"/>
      <c r="C248" s="51"/>
      <c r="D248" s="85"/>
      <c r="E248" s="93"/>
      <c r="F248" s="48"/>
      <c r="G248" s="101"/>
    </row>
    <row r="249" spans="1:7" ht="13.8" x14ac:dyDescent="0.25">
      <c r="A249" s="58"/>
      <c r="B249" s="8"/>
      <c r="C249" s="51"/>
      <c r="D249" s="85"/>
      <c r="E249" s="93"/>
      <c r="F249" s="48"/>
      <c r="G249" s="101"/>
    </row>
    <row r="250" spans="1:7" ht="13.8" x14ac:dyDescent="0.25">
      <c r="A250" s="58"/>
      <c r="B250" s="8"/>
      <c r="C250" s="51"/>
      <c r="D250" s="85"/>
      <c r="E250" s="93"/>
      <c r="F250" s="48"/>
      <c r="G250" s="101"/>
    </row>
    <row r="251" spans="1:7" ht="13.8" x14ac:dyDescent="0.25">
      <c r="A251" s="58"/>
      <c r="B251" s="8"/>
      <c r="C251" s="51"/>
      <c r="D251" s="85"/>
      <c r="E251" s="93"/>
      <c r="F251" s="48"/>
      <c r="G251" s="101"/>
    </row>
    <row r="252" spans="1:7" ht="13.8" x14ac:dyDescent="0.25">
      <c r="A252" s="58"/>
      <c r="B252" s="8"/>
      <c r="C252" s="51"/>
      <c r="D252" s="85"/>
      <c r="E252" s="93"/>
      <c r="F252" s="48"/>
      <c r="G252" s="101"/>
    </row>
    <row r="253" spans="1:7" ht="13.8" x14ac:dyDescent="0.25">
      <c r="A253" s="58"/>
      <c r="B253" s="8"/>
      <c r="C253" s="51"/>
      <c r="D253" s="85"/>
      <c r="E253" s="93"/>
      <c r="F253" s="48"/>
      <c r="G253" s="101"/>
    </row>
    <row r="254" spans="1:7" ht="13.8" x14ac:dyDescent="0.25">
      <c r="A254" s="58"/>
      <c r="B254" s="8"/>
      <c r="C254" s="59"/>
      <c r="D254" s="98"/>
      <c r="E254" s="98"/>
      <c r="F254" s="78"/>
      <c r="G254" s="57"/>
    </row>
    <row r="255" spans="1:7" ht="13.8" x14ac:dyDescent="0.25">
      <c r="A255" s="116" t="s">
        <v>66</v>
      </c>
      <c r="B255" s="117"/>
      <c r="C255" s="117"/>
      <c r="D255" s="117"/>
      <c r="E255" s="117"/>
      <c r="F255" s="117"/>
      <c r="G255" s="126">
        <f>SUM(G185:G254)</f>
        <v>0</v>
      </c>
    </row>
  </sheetData>
  <sheetProtection selectLockedCells="1"/>
  <autoFilter ref="A4:G184" xr:uid="{00000000-0009-0000-0000-000000000000}"/>
  <customSheetViews>
    <customSheetView guid="{3B868544-AAAF-4E01-A503-01F150D891C7}" scale="85" showPageBreaks="1" printArea="1" showAutoFilter="1" hiddenColumns="1" view="pageBreakPreview" topLeftCell="A61">
      <selection activeCell="C128" sqref="C128"/>
      <rowBreaks count="6" manualBreakCount="6">
        <brk id="40" max="7" man="1"/>
        <brk id="77" max="7" man="1"/>
        <brk id="78" max="7" man="1"/>
        <brk id="110" max="7" man="1"/>
        <brk id="147" max="7" man="1"/>
        <brk id="149" max="7" man="1"/>
      </rowBreaks>
      <pageMargins left="0" right="0" top="0" bottom="0" header="0" footer="0"/>
      <printOptions horizontalCentered="1"/>
      <pageSetup paperSize="9" scale="57" fitToWidth="2" fitToHeight="133" orientation="portrait" r:id="rId1"/>
      <headerFooter alignWithMargins="0">
        <oddHeader>&amp;LMRG-ROD JV
Consulting Engineers&amp;RLimerick City and County Council
Coonagh to Knockalisheen Distributor Road Scheme</oddHeader>
        <oddFooter>&amp;L&amp;8Ref: 11.194.11
Volume C - Pricing Document&amp;RPage &amp;P of &amp;N</oddFooter>
      </headerFooter>
      <autoFilter ref="A4:H135" xr:uid="{0E02B5EA-B173-414D-9F62-01F3663658FC}"/>
    </customSheetView>
    <customSheetView guid="{0F0E5EF7-1ACC-47DC-9958-A70506828876}" scale="85" showPageBreaks="1" printArea="1" showAutoFilter="1" hiddenColumns="1" view="pageBreakPreview" topLeftCell="A145">
      <selection activeCell="C155" sqref="C155"/>
      <rowBreaks count="6" manualBreakCount="6">
        <brk id="40" max="7" man="1"/>
        <brk id="77" max="7" man="1"/>
        <brk id="78" max="7" man="1"/>
        <brk id="110" max="7" man="1"/>
        <brk id="147" max="7" man="1"/>
        <brk id="149" max="7" man="1"/>
      </rowBreaks>
      <pageMargins left="0" right="0" top="0" bottom="0" header="0" footer="0"/>
      <printOptions horizontalCentered="1"/>
      <pageSetup paperSize="9" scale="57" fitToWidth="2" fitToHeight="133" orientation="portrait" r:id="rId2"/>
      <headerFooter alignWithMargins="0">
        <oddHeader>&amp;LMRG-ROD JV
Consulting Engineers&amp;RLimerick City and County Council
Coonagh to Knockalisheen Distributor Road Scheme</oddHeader>
        <oddFooter>&amp;L&amp;8Ref: 11.194.11
Volume C - Pricing Document&amp;RPage &amp;P of &amp;N</oddFooter>
      </headerFooter>
      <autoFilter ref="B1:I1" xr:uid="{04EC93E6-94CF-4FDD-8192-012E3642A3D9}"/>
    </customSheetView>
    <customSheetView guid="{F6909A53-9066-466A-BCA7-1E5BF1F6D3E5}" scale="85" showPageBreaks="1" printArea="1" showAutoFilter="1" hiddenColumns="1" view="pageBreakPreview" topLeftCell="A22">
      <selection activeCell="C27" sqref="C27"/>
      <rowBreaks count="3" manualBreakCount="3">
        <brk id="39" max="7" man="1"/>
        <brk id="74" max="7" man="1"/>
        <brk id="108" max="7" man="1"/>
      </rowBreaks>
      <pageMargins left="0" right="0" top="0" bottom="0" header="0" footer="0"/>
      <printOptions horizontalCentered="1"/>
      <pageSetup paperSize="9" scale="57" fitToWidth="2" fitToHeight="133" orientation="portrait" r:id="rId3"/>
      <headerFooter alignWithMargins="0">
        <oddHeader>&amp;LMRG-ROD JV
Consulting Engineers&amp;RLimerick City and County Council
Coonagh to Knockalisheen Distributor Road Scheme</oddHeader>
        <oddFooter>&amp;L&amp;8Ref: 11.194.11
Volume C - Pricing Document&amp;RPage &amp;P of &amp;N</oddFooter>
      </headerFooter>
      <autoFilter ref="B1:I1" xr:uid="{0A1E6933-0477-4546-A0C7-6E2FD9199562}"/>
    </customSheetView>
    <customSheetView guid="{F4D5F858-0A81-4B69-BC87-8C82DC806326}" scale="85" showPageBreaks="1" printArea="1" showAutoFilter="1" hiddenColumns="1" view="pageBreakPreview" topLeftCell="A22">
      <selection activeCell="F30" sqref="F30"/>
      <rowBreaks count="3" manualBreakCount="3">
        <brk id="39" max="7" man="1"/>
        <brk id="74" max="7" man="1"/>
        <brk id="108" max="7" man="1"/>
      </rowBreaks>
      <pageMargins left="0" right="0" top="0" bottom="0" header="0" footer="0"/>
      <printOptions horizontalCentered="1"/>
      <pageSetup paperSize="9" scale="57" fitToWidth="2" fitToHeight="133" orientation="portrait" r:id="rId4"/>
      <headerFooter alignWithMargins="0">
        <oddHeader>&amp;LMRG-ROD JV
Consulting Engineers&amp;RLimerick City and County Council
Coonagh to Knockalisheen Distributor Road Scheme</oddHeader>
        <oddFooter>&amp;L&amp;8Ref: 11.194.11
Volume C - Pricing Document&amp;RPage &amp;P of &amp;N</oddFooter>
      </headerFooter>
      <autoFilter ref="B1:I1" xr:uid="{D2683ED5-AB67-4D05-818E-52A68913C8E3}"/>
    </customSheetView>
    <customSheetView guid="{7F01F4BE-63DB-459B-B58F-D8C2918AC936}" scale="85" showPageBreaks="1" printArea="1" showAutoFilter="1" hiddenColumns="1" view="pageBreakPreview" topLeftCell="A130">
      <selection activeCell="D145" sqref="D145"/>
      <rowBreaks count="7" manualBreakCount="7">
        <brk id="39" max="7" man="1"/>
        <brk id="40" max="7" man="1"/>
        <brk id="77" max="7" man="1"/>
        <brk id="78" max="7" man="1"/>
        <brk id="110" max="7" man="1"/>
        <brk id="147" max="7" man="1"/>
        <brk id="149" max="7" man="1"/>
      </rowBreaks>
      <pageMargins left="0" right="0" top="0" bottom="0" header="0" footer="0"/>
      <printOptions horizontalCentered="1"/>
      <pageSetup paperSize="9" scale="57" fitToWidth="2" fitToHeight="133" orientation="portrait" r:id="rId5"/>
      <headerFooter alignWithMargins="0">
        <oddHeader>&amp;LMRG-ROD JV
Consulting Engineers&amp;RLimerick City and County Council
Coonagh to Knockalisheen Distributor Road Scheme</oddHeader>
        <oddFooter>&amp;L&amp;8Ref: 11.194.11
Volume C - Pricing Document&amp;RPage &amp;P of &amp;N</oddFooter>
      </headerFooter>
      <autoFilter ref="B1:I1" xr:uid="{4665BC68-771A-40FF-B752-6D4DEE2023DB}"/>
    </customSheetView>
  </customSheetViews>
  <mergeCells count="5">
    <mergeCell ref="A255:F255"/>
    <mergeCell ref="A42:C42"/>
    <mergeCell ref="A80:C80"/>
    <mergeCell ref="A183:C183"/>
    <mergeCell ref="A119:C119"/>
  </mergeCells>
  <phoneticPr fontId="16" type="noConversion"/>
  <printOptions horizontalCentered="1"/>
  <pageMargins left="0.7" right="0.7" top="0.75" bottom="0.75" header="0.3" footer="0.3"/>
  <pageSetup paperSize="9" scale="70" orientation="portrait" r:id="rId6"/>
  <headerFooter alignWithMargins="0">
    <oddHeader xml:space="preserve">&amp;LMRG Consulting Engineers
&amp;RBallyseedy Wood Amenity Trail Phase III </oddHeader>
    <oddFooter>&amp;L&amp;8 126001/RCD/15C
Volume C - Pricing Document&amp;RPage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FCC3B-987A-4E7D-92A5-096D61F58FC8}">
  <sheetPr>
    <outlinePr showOutlineSymbols="0"/>
  </sheetPr>
  <dimension ref="A1:I406"/>
  <sheetViews>
    <sheetView showOutlineSymbols="0" view="pageBreakPreview" topLeftCell="A359" zoomScale="90" zoomScaleNormal="85" zoomScaleSheetLayoutView="90" zoomScalePageLayoutView="80" workbookViewId="0">
      <selection activeCell="P387" sqref="P387"/>
    </sheetView>
  </sheetViews>
  <sheetFormatPr defaultColWidth="4.109375" defaultRowHeight="13.8" x14ac:dyDescent="0.2"/>
  <cols>
    <col min="1" max="1" width="10.6640625" style="34" customWidth="1"/>
    <col min="2" max="2" width="7.88671875" style="18" customWidth="1"/>
    <col min="3" max="3" width="50.6640625" style="21" customWidth="1"/>
    <col min="4" max="4" width="5.6640625" style="87" customWidth="1"/>
    <col min="5" max="5" width="9.6640625" style="87" customWidth="1"/>
    <col min="6" max="6" width="20.6640625" style="46" customWidth="1"/>
    <col min="7" max="7" width="20.6640625" style="41" customWidth="1"/>
    <col min="8" max="9" width="9.109375" style="21" hidden="1" customWidth="1"/>
    <col min="10" max="10" width="14" style="21" customWidth="1"/>
    <col min="11" max="16384" width="4.109375" style="21"/>
  </cols>
  <sheetData>
    <row r="1" spans="1:9" ht="15.6" x14ac:dyDescent="0.3">
      <c r="B1" s="22"/>
      <c r="C1" s="5"/>
      <c r="D1" s="81" t="s">
        <v>265</v>
      </c>
      <c r="E1" s="88"/>
      <c r="F1" s="19"/>
      <c r="G1" s="42"/>
    </row>
    <row r="2" spans="1:9" ht="15.6" x14ac:dyDescent="0.3">
      <c r="B2" s="22"/>
      <c r="C2" s="20"/>
      <c r="D2" s="81" t="s">
        <v>263</v>
      </c>
      <c r="E2" s="88"/>
      <c r="F2" s="43"/>
      <c r="G2" s="42"/>
    </row>
    <row r="3" spans="1:9" ht="15.6" x14ac:dyDescent="0.3">
      <c r="B3" s="22"/>
      <c r="C3" s="20"/>
      <c r="D3" s="81"/>
      <c r="E3" s="88"/>
      <c r="F3" s="43"/>
      <c r="G3" s="42"/>
    </row>
    <row r="4" spans="1:9" ht="52.8" x14ac:dyDescent="0.25">
      <c r="A4" s="25" t="s">
        <v>0</v>
      </c>
      <c r="B4" s="25" t="s">
        <v>1</v>
      </c>
      <c r="C4" s="25" t="s">
        <v>2</v>
      </c>
      <c r="D4" s="35" t="s">
        <v>3</v>
      </c>
      <c r="E4" s="35" t="s">
        <v>4</v>
      </c>
      <c r="F4" s="44" t="s">
        <v>5</v>
      </c>
      <c r="G4" s="65" t="s">
        <v>6</v>
      </c>
    </row>
    <row r="5" spans="1:9" ht="13.2" x14ac:dyDescent="0.25">
      <c r="A5" s="36"/>
      <c r="B5" s="36"/>
      <c r="C5" s="36"/>
      <c r="D5" s="82"/>
      <c r="E5" s="82"/>
      <c r="F5" s="45"/>
      <c r="G5" s="100"/>
    </row>
    <row r="6" spans="1:9" x14ac:dyDescent="0.25">
      <c r="A6" s="64" t="s">
        <v>23</v>
      </c>
      <c r="B6" s="16"/>
      <c r="C6" s="27"/>
      <c r="D6" s="83"/>
      <c r="E6" s="83"/>
      <c r="F6" s="74"/>
      <c r="G6" s="103"/>
    </row>
    <row r="7" spans="1:9" x14ac:dyDescent="0.25">
      <c r="A7" s="64" t="s">
        <v>31</v>
      </c>
      <c r="B7" s="10"/>
      <c r="C7" s="27" t="s">
        <v>264</v>
      </c>
      <c r="D7" s="80"/>
      <c r="E7" s="80"/>
      <c r="F7" s="74"/>
      <c r="G7" s="103"/>
      <c r="H7" s="21">
        <v>3</v>
      </c>
      <c r="I7" s="21">
        <v>1</v>
      </c>
    </row>
    <row r="8" spans="1:9" x14ac:dyDescent="0.25">
      <c r="A8" s="8"/>
      <c r="B8" s="11"/>
      <c r="C8" s="27"/>
      <c r="D8" s="80"/>
      <c r="E8" s="80"/>
      <c r="F8" s="74"/>
      <c r="G8" s="103"/>
    </row>
    <row r="9" spans="1:9" x14ac:dyDescent="0.25">
      <c r="A9" s="8"/>
      <c r="B9" s="10"/>
      <c r="C9" s="27" t="s">
        <v>82</v>
      </c>
      <c r="D9" s="80"/>
      <c r="E9" s="80"/>
      <c r="F9" s="73"/>
      <c r="G9" s="104"/>
    </row>
    <row r="10" spans="1:9" x14ac:dyDescent="0.25">
      <c r="A10" s="8"/>
      <c r="B10" s="10"/>
      <c r="C10" s="27"/>
      <c r="D10" s="80"/>
      <c r="E10" s="89"/>
      <c r="F10" s="73"/>
      <c r="G10" s="104"/>
    </row>
    <row r="11" spans="1:9" x14ac:dyDescent="0.25">
      <c r="A11" s="8"/>
      <c r="B11" s="10"/>
      <c r="C11" s="79" t="s">
        <v>38</v>
      </c>
      <c r="D11" s="80"/>
      <c r="E11" s="89"/>
      <c r="F11" s="73"/>
      <c r="G11" s="104"/>
    </row>
    <row r="12" spans="1:9" x14ac:dyDescent="0.25">
      <c r="A12" s="8"/>
      <c r="B12" s="10"/>
      <c r="C12" s="6"/>
      <c r="D12" s="80"/>
      <c r="E12" s="89"/>
      <c r="F12" s="73"/>
      <c r="G12" s="104"/>
    </row>
    <row r="13" spans="1:9" x14ac:dyDescent="0.25">
      <c r="A13" s="8"/>
      <c r="B13" s="10" t="s">
        <v>37</v>
      </c>
      <c r="C13" s="6" t="s">
        <v>129</v>
      </c>
      <c r="D13" s="80" t="s">
        <v>39</v>
      </c>
      <c r="E13" s="106">
        <v>0.3</v>
      </c>
      <c r="F13" s="123"/>
      <c r="G13" s="124">
        <f>E13*F13</f>
        <v>0</v>
      </c>
    </row>
    <row r="14" spans="1:9" x14ac:dyDescent="0.25">
      <c r="A14" s="8"/>
      <c r="B14" s="10"/>
      <c r="C14" s="6"/>
      <c r="D14" s="80"/>
      <c r="E14" s="89"/>
      <c r="F14" s="123"/>
      <c r="G14" s="124"/>
    </row>
    <row r="15" spans="1:9" x14ac:dyDescent="0.25">
      <c r="A15" s="8"/>
      <c r="B15" s="10" t="s">
        <v>130</v>
      </c>
      <c r="C15" s="6" t="s">
        <v>131</v>
      </c>
      <c r="D15" s="80" t="s">
        <v>86</v>
      </c>
      <c r="E15" s="108">
        <v>2600</v>
      </c>
      <c r="F15" s="123"/>
      <c r="G15" s="124">
        <f t="shared" ref="G14:G47" si="0">E15*F15</f>
        <v>0</v>
      </c>
    </row>
    <row r="16" spans="1:9" x14ac:dyDescent="0.25">
      <c r="A16" s="8"/>
      <c r="B16" s="10"/>
      <c r="C16" s="6"/>
      <c r="D16" s="80"/>
      <c r="E16" s="89"/>
      <c r="F16" s="123"/>
      <c r="G16" s="124"/>
    </row>
    <row r="17" spans="1:7" x14ac:dyDescent="0.25">
      <c r="A17" s="8"/>
      <c r="B17" s="10" t="s">
        <v>127</v>
      </c>
      <c r="C17" s="6" t="s">
        <v>143</v>
      </c>
      <c r="D17" s="80" t="s">
        <v>22</v>
      </c>
      <c r="E17" s="89">
        <v>4</v>
      </c>
      <c r="F17" s="123"/>
      <c r="G17" s="124">
        <f t="shared" si="0"/>
        <v>0</v>
      </c>
    </row>
    <row r="18" spans="1:7" x14ac:dyDescent="0.25">
      <c r="A18" s="8"/>
      <c r="B18" s="10"/>
      <c r="C18" s="6"/>
      <c r="D18" s="80"/>
      <c r="E18" s="89"/>
      <c r="F18" s="123"/>
      <c r="G18" s="124"/>
    </row>
    <row r="19" spans="1:7" x14ac:dyDescent="0.25">
      <c r="A19" s="8"/>
      <c r="B19" s="10" t="s">
        <v>133</v>
      </c>
      <c r="C19" s="6" t="s">
        <v>132</v>
      </c>
      <c r="D19" s="80" t="s">
        <v>22</v>
      </c>
      <c r="E19" s="89">
        <v>4</v>
      </c>
      <c r="F19" s="123"/>
      <c r="G19" s="124">
        <f t="shared" si="0"/>
        <v>0</v>
      </c>
    </row>
    <row r="20" spans="1:7" x14ac:dyDescent="0.25">
      <c r="A20" s="8"/>
      <c r="B20" s="10"/>
      <c r="C20" s="6"/>
      <c r="D20" s="80"/>
      <c r="E20" s="89"/>
      <c r="F20" s="123"/>
      <c r="G20" s="124"/>
    </row>
    <row r="21" spans="1:7" ht="27.6" x14ac:dyDescent="0.25">
      <c r="A21" s="8"/>
      <c r="B21" s="10"/>
      <c r="C21" s="79" t="s">
        <v>145</v>
      </c>
      <c r="D21" s="80"/>
      <c r="E21" s="89"/>
      <c r="F21" s="123"/>
      <c r="G21" s="124"/>
    </row>
    <row r="22" spans="1:7" x14ac:dyDescent="0.25">
      <c r="A22" s="8"/>
      <c r="B22" s="10"/>
      <c r="C22" s="6"/>
      <c r="D22" s="80"/>
      <c r="E22" s="89"/>
      <c r="F22" s="123"/>
      <c r="G22" s="124"/>
    </row>
    <row r="23" spans="1:7" ht="31.8" customHeight="1" x14ac:dyDescent="0.25">
      <c r="A23" s="8"/>
      <c r="B23" s="10" t="s">
        <v>135</v>
      </c>
      <c r="C23" s="6" t="s">
        <v>424</v>
      </c>
      <c r="D23" s="80" t="s">
        <v>12</v>
      </c>
      <c r="E23" s="89">
        <v>1</v>
      </c>
      <c r="F23" s="123"/>
      <c r="G23" s="124">
        <f t="shared" si="0"/>
        <v>0</v>
      </c>
    </row>
    <row r="24" spans="1:7" x14ac:dyDescent="0.25">
      <c r="A24" s="8"/>
      <c r="B24" s="10"/>
      <c r="C24" s="6"/>
      <c r="D24" s="80"/>
      <c r="E24" s="89"/>
      <c r="F24" s="123"/>
      <c r="G24" s="124"/>
    </row>
    <row r="25" spans="1:7" ht="43.8" customHeight="1" x14ac:dyDescent="0.25">
      <c r="A25" s="8"/>
      <c r="B25" s="10" t="s">
        <v>136</v>
      </c>
      <c r="C25" s="6" t="s">
        <v>428</v>
      </c>
      <c r="D25" s="80" t="s">
        <v>12</v>
      </c>
      <c r="E25" s="89">
        <v>1</v>
      </c>
      <c r="F25" s="123"/>
      <c r="G25" s="124">
        <f t="shared" si="0"/>
        <v>0</v>
      </c>
    </row>
    <row r="26" spans="1:7" x14ac:dyDescent="0.25">
      <c r="A26" s="8"/>
      <c r="B26" s="10"/>
      <c r="C26" s="6"/>
      <c r="D26" s="80"/>
      <c r="E26" s="89"/>
      <c r="F26" s="123"/>
      <c r="G26" s="124"/>
    </row>
    <row r="27" spans="1:7" ht="33" customHeight="1" x14ac:dyDescent="0.25">
      <c r="A27" s="8"/>
      <c r="B27" s="10" t="s">
        <v>137</v>
      </c>
      <c r="C27" s="6" t="s">
        <v>425</v>
      </c>
      <c r="D27" s="80" t="s">
        <v>22</v>
      </c>
      <c r="E27" s="89">
        <v>1</v>
      </c>
      <c r="F27" s="123"/>
      <c r="G27" s="124">
        <f t="shared" si="0"/>
        <v>0</v>
      </c>
    </row>
    <row r="28" spans="1:7" x14ac:dyDescent="0.25">
      <c r="A28" s="8"/>
      <c r="B28" s="10"/>
      <c r="C28" s="6"/>
      <c r="D28" s="80"/>
      <c r="E28" s="89"/>
      <c r="F28" s="123"/>
      <c r="G28" s="124"/>
    </row>
    <row r="29" spans="1:7" ht="49.2" customHeight="1" x14ac:dyDescent="0.25">
      <c r="A29" s="8"/>
      <c r="B29" s="10" t="s">
        <v>138</v>
      </c>
      <c r="C29" s="6" t="s">
        <v>426</v>
      </c>
      <c r="D29" s="80" t="s">
        <v>7</v>
      </c>
      <c r="E29" s="89">
        <v>180</v>
      </c>
      <c r="F29" s="123"/>
      <c r="G29" s="124">
        <f t="shared" si="0"/>
        <v>0</v>
      </c>
    </row>
    <row r="30" spans="1:7" x14ac:dyDescent="0.25">
      <c r="A30" s="8"/>
      <c r="B30" s="10"/>
      <c r="C30" s="6"/>
      <c r="D30" s="80"/>
      <c r="E30" s="89"/>
      <c r="F30" s="123"/>
      <c r="G30" s="124"/>
    </row>
    <row r="31" spans="1:7" ht="45" customHeight="1" x14ac:dyDescent="0.25">
      <c r="A31" s="8"/>
      <c r="B31" s="10" t="s">
        <v>139</v>
      </c>
      <c r="C31" s="6" t="s">
        <v>427</v>
      </c>
      <c r="D31" s="80" t="s">
        <v>22</v>
      </c>
      <c r="E31" s="89">
        <v>2</v>
      </c>
      <c r="F31" s="123"/>
      <c r="G31" s="124">
        <f t="shared" si="0"/>
        <v>0</v>
      </c>
    </row>
    <row r="32" spans="1:7" x14ac:dyDescent="0.25">
      <c r="A32" s="8"/>
      <c r="B32" s="10"/>
      <c r="C32" s="6"/>
      <c r="D32" s="80"/>
      <c r="E32" s="89"/>
      <c r="F32" s="123"/>
      <c r="G32" s="124"/>
    </row>
    <row r="33" spans="1:7" x14ac:dyDescent="0.25">
      <c r="A33" s="8"/>
      <c r="B33" s="10"/>
      <c r="C33" s="27" t="s">
        <v>83</v>
      </c>
      <c r="D33" s="80"/>
      <c r="E33" s="89"/>
      <c r="F33" s="123"/>
      <c r="G33" s="124"/>
    </row>
    <row r="34" spans="1:7" x14ac:dyDescent="0.25">
      <c r="A34" s="8"/>
      <c r="B34" s="10"/>
      <c r="C34" s="6"/>
      <c r="D34" s="80"/>
      <c r="E34" s="89"/>
      <c r="F34" s="123"/>
      <c r="G34" s="124"/>
    </row>
    <row r="35" spans="1:7" ht="30" customHeight="1" x14ac:dyDescent="0.25">
      <c r="A35" s="8"/>
      <c r="B35" s="10" t="s">
        <v>333</v>
      </c>
      <c r="C35" s="6" t="s">
        <v>146</v>
      </c>
      <c r="D35" s="80" t="s">
        <v>85</v>
      </c>
      <c r="E35" s="80">
        <v>700</v>
      </c>
      <c r="F35" s="123"/>
      <c r="G35" s="124">
        <f t="shared" si="0"/>
        <v>0</v>
      </c>
    </row>
    <row r="36" spans="1:7" x14ac:dyDescent="0.25">
      <c r="A36" s="8"/>
      <c r="B36" s="10"/>
      <c r="C36" s="6"/>
      <c r="D36" s="80"/>
      <c r="E36" s="89"/>
      <c r="F36" s="123"/>
      <c r="G36" s="124"/>
    </row>
    <row r="37" spans="1:7" ht="58.8" customHeight="1" x14ac:dyDescent="0.25">
      <c r="A37" s="8"/>
      <c r="B37" s="10" t="s">
        <v>334</v>
      </c>
      <c r="C37" s="6" t="s">
        <v>331</v>
      </c>
      <c r="D37" s="80" t="s">
        <v>85</v>
      </c>
      <c r="E37" s="89">
        <v>715</v>
      </c>
      <c r="F37" s="123"/>
      <c r="G37" s="124">
        <f t="shared" si="0"/>
        <v>0</v>
      </c>
    </row>
    <row r="38" spans="1:7" x14ac:dyDescent="0.25">
      <c r="A38" s="8"/>
      <c r="B38" s="10"/>
      <c r="C38" s="6"/>
      <c r="D38" s="80"/>
      <c r="E38" s="89"/>
      <c r="F38" s="123"/>
      <c r="G38" s="124"/>
    </row>
    <row r="39" spans="1:7" ht="45" customHeight="1" x14ac:dyDescent="0.25">
      <c r="A39" s="8"/>
      <c r="B39" s="10" t="s">
        <v>339</v>
      </c>
      <c r="C39" s="6" t="s">
        <v>332</v>
      </c>
      <c r="D39" s="80" t="s">
        <v>85</v>
      </c>
      <c r="E39" s="89">
        <v>900</v>
      </c>
      <c r="F39" s="123"/>
      <c r="G39" s="124">
        <f t="shared" si="0"/>
        <v>0</v>
      </c>
    </row>
    <row r="40" spans="1:7" x14ac:dyDescent="0.25">
      <c r="A40" s="8"/>
      <c r="B40" s="10"/>
      <c r="C40" s="6"/>
      <c r="D40" s="80"/>
      <c r="E40" s="89"/>
      <c r="F40" s="123"/>
      <c r="G40" s="124"/>
    </row>
    <row r="41" spans="1:7" ht="45.6" customHeight="1" x14ac:dyDescent="0.25">
      <c r="A41" s="8"/>
      <c r="B41" s="10" t="s">
        <v>336</v>
      </c>
      <c r="C41" s="6" t="s">
        <v>338</v>
      </c>
      <c r="D41" s="80" t="s">
        <v>85</v>
      </c>
      <c r="E41" s="89">
        <v>100</v>
      </c>
      <c r="F41" s="123"/>
      <c r="G41" s="124">
        <f t="shared" si="0"/>
        <v>0</v>
      </c>
    </row>
    <row r="42" spans="1:7" x14ac:dyDescent="0.25">
      <c r="A42" s="8"/>
      <c r="B42" s="10"/>
      <c r="C42" s="6"/>
      <c r="D42" s="80"/>
      <c r="E42" s="89"/>
      <c r="F42" s="123"/>
      <c r="G42" s="124"/>
    </row>
    <row r="43" spans="1:7" ht="46.8" customHeight="1" x14ac:dyDescent="0.25">
      <c r="A43" s="8"/>
      <c r="B43" s="10" t="s">
        <v>246</v>
      </c>
      <c r="C43" s="6" t="s">
        <v>340</v>
      </c>
      <c r="D43" s="80" t="s">
        <v>85</v>
      </c>
      <c r="E43" s="89">
        <v>1</v>
      </c>
      <c r="F43" s="123"/>
      <c r="G43" s="124">
        <f t="shared" si="0"/>
        <v>0</v>
      </c>
    </row>
    <row r="44" spans="1:7" x14ac:dyDescent="0.25">
      <c r="A44" s="8"/>
      <c r="B44" s="10"/>
      <c r="C44" s="6"/>
      <c r="D44" s="80"/>
      <c r="E44" s="106"/>
      <c r="F44" s="123"/>
      <c r="G44" s="124"/>
    </row>
    <row r="45" spans="1:7" ht="45" customHeight="1" x14ac:dyDescent="0.25">
      <c r="A45" s="8"/>
      <c r="B45" s="10" t="s">
        <v>178</v>
      </c>
      <c r="C45" s="6" t="s">
        <v>341</v>
      </c>
      <c r="D45" s="80" t="s">
        <v>85</v>
      </c>
      <c r="E45" s="89">
        <v>1</v>
      </c>
      <c r="F45" s="123"/>
      <c r="G45" s="124">
        <f t="shared" si="0"/>
        <v>0</v>
      </c>
    </row>
    <row r="46" spans="1:7" x14ac:dyDescent="0.25">
      <c r="A46" s="8"/>
      <c r="B46" s="10"/>
      <c r="C46" s="6"/>
      <c r="D46" s="80"/>
      <c r="E46" s="89"/>
      <c r="F46" s="123"/>
      <c r="G46" s="124"/>
    </row>
    <row r="47" spans="1:7" ht="47.4" customHeight="1" x14ac:dyDescent="0.25">
      <c r="A47" s="8"/>
      <c r="B47" s="10" t="s">
        <v>177</v>
      </c>
      <c r="C47" s="6" t="s">
        <v>342</v>
      </c>
      <c r="D47" s="80" t="s">
        <v>85</v>
      </c>
      <c r="E47" s="89">
        <v>75</v>
      </c>
      <c r="F47" s="123"/>
      <c r="G47" s="124">
        <f t="shared" si="0"/>
        <v>0</v>
      </c>
    </row>
    <row r="48" spans="1:7" x14ac:dyDescent="0.25">
      <c r="A48" s="8"/>
      <c r="B48" s="10"/>
      <c r="C48" s="6"/>
      <c r="D48" s="80"/>
      <c r="E48" s="89"/>
      <c r="F48" s="73"/>
      <c r="G48" s="104"/>
    </row>
    <row r="49" spans="1:7" x14ac:dyDescent="0.25">
      <c r="A49" s="8"/>
      <c r="B49" s="10"/>
      <c r="C49" s="6"/>
      <c r="D49" s="80"/>
      <c r="E49" s="89"/>
      <c r="F49" s="73"/>
      <c r="G49" s="104"/>
    </row>
    <row r="50" spans="1:7" x14ac:dyDescent="0.25">
      <c r="A50" s="8"/>
      <c r="B50" s="10"/>
      <c r="C50" s="6"/>
      <c r="D50" s="80"/>
      <c r="E50" s="89"/>
      <c r="F50" s="73"/>
      <c r="G50" s="104"/>
    </row>
    <row r="51" spans="1:7" x14ac:dyDescent="0.25">
      <c r="A51" s="113" t="s">
        <v>59</v>
      </c>
      <c r="B51" s="114"/>
      <c r="C51" s="115"/>
      <c r="D51" s="84"/>
      <c r="E51" s="91"/>
      <c r="F51" s="66"/>
      <c r="G51" s="125">
        <f>SUM(G11:G50)</f>
        <v>0</v>
      </c>
    </row>
    <row r="52" spans="1:7" x14ac:dyDescent="0.25">
      <c r="A52" s="8"/>
      <c r="B52" s="10"/>
      <c r="C52" s="6"/>
      <c r="D52" s="80"/>
      <c r="E52" s="89"/>
      <c r="F52" s="73"/>
      <c r="G52" s="104"/>
    </row>
    <row r="53" spans="1:7" ht="48.6" customHeight="1" x14ac:dyDescent="0.25">
      <c r="A53" s="8"/>
      <c r="B53" s="10" t="s">
        <v>255</v>
      </c>
      <c r="C53" s="6" t="s">
        <v>343</v>
      </c>
      <c r="D53" s="80" t="s">
        <v>85</v>
      </c>
      <c r="E53" s="89">
        <v>100</v>
      </c>
      <c r="F53" s="123"/>
      <c r="G53" s="124">
        <f>E53*F53</f>
        <v>0</v>
      </c>
    </row>
    <row r="54" spans="1:7" x14ac:dyDescent="0.25">
      <c r="A54" s="8"/>
      <c r="B54" s="10"/>
      <c r="C54" s="6"/>
      <c r="D54" s="80"/>
      <c r="E54" s="89"/>
      <c r="F54" s="123"/>
      <c r="G54" s="124"/>
    </row>
    <row r="55" spans="1:7" ht="45.6" customHeight="1" x14ac:dyDescent="0.25">
      <c r="A55" s="8"/>
      <c r="B55" s="10" t="s">
        <v>257</v>
      </c>
      <c r="C55" s="6" t="s">
        <v>344</v>
      </c>
      <c r="D55" s="80" t="s">
        <v>85</v>
      </c>
      <c r="E55" s="89">
        <v>145</v>
      </c>
      <c r="F55" s="123"/>
      <c r="G55" s="124">
        <f t="shared" ref="G54:G85" si="1">E55*F55</f>
        <v>0</v>
      </c>
    </row>
    <row r="56" spans="1:7" x14ac:dyDescent="0.25">
      <c r="A56" s="8"/>
      <c r="B56" s="10"/>
      <c r="C56" s="6"/>
      <c r="D56" s="80"/>
      <c r="E56" s="89"/>
      <c r="F56" s="123"/>
      <c r="G56" s="124"/>
    </row>
    <row r="57" spans="1:7" ht="45.6" customHeight="1" x14ac:dyDescent="0.25">
      <c r="A57" s="8"/>
      <c r="B57" s="10" t="s">
        <v>179</v>
      </c>
      <c r="C57" s="6" t="s">
        <v>345</v>
      </c>
      <c r="D57" s="80" t="s">
        <v>85</v>
      </c>
      <c r="E57" s="89">
        <v>70</v>
      </c>
      <c r="F57" s="123"/>
      <c r="G57" s="124">
        <f t="shared" si="1"/>
        <v>0</v>
      </c>
    </row>
    <row r="58" spans="1:7" x14ac:dyDescent="0.25">
      <c r="A58" s="8"/>
      <c r="B58" s="10"/>
      <c r="C58" s="6"/>
      <c r="D58" s="80"/>
      <c r="E58" s="89"/>
      <c r="F58" s="123"/>
      <c r="G58" s="124"/>
    </row>
    <row r="59" spans="1:7" x14ac:dyDescent="0.25">
      <c r="A59" s="8"/>
      <c r="B59" s="10" t="s">
        <v>142</v>
      </c>
      <c r="C59" s="6" t="s">
        <v>159</v>
      </c>
      <c r="D59" s="80" t="s">
        <v>85</v>
      </c>
      <c r="E59" s="89">
        <v>10</v>
      </c>
      <c r="F59" s="123"/>
      <c r="G59" s="124">
        <f t="shared" si="1"/>
        <v>0</v>
      </c>
    </row>
    <row r="60" spans="1:7" x14ac:dyDescent="0.25">
      <c r="A60" s="8"/>
      <c r="B60" s="10"/>
      <c r="C60" s="6"/>
      <c r="D60" s="80"/>
      <c r="E60" s="89"/>
      <c r="F60" s="123"/>
      <c r="G60" s="124"/>
    </row>
    <row r="61" spans="1:7" x14ac:dyDescent="0.25">
      <c r="A61" s="8"/>
      <c r="B61" s="10"/>
      <c r="C61" s="79" t="s">
        <v>144</v>
      </c>
      <c r="D61" s="80"/>
      <c r="E61" s="89"/>
      <c r="F61" s="123"/>
      <c r="G61" s="124"/>
    </row>
    <row r="62" spans="1:7" x14ac:dyDescent="0.25">
      <c r="A62" s="8"/>
      <c r="B62" s="10"/>
      <c r="C62" s="6"/>
      <c r="D62" s="80"/>
      <c r="E62" s="89"/>
      <c r="F62" s="123"/>
      <c r="G62" s="124"/>
    </row>
    <row r="63" spans="1:7" ht="45" customHeight="1" x14ac:dyDescent="0.25">
      <c r="A63" s="8"/>
      <c r="B63" s="10" t="s">
        <v>153</v>
      </c>
      <c r="C63" s="6" t="s">
        <v>154</v>
      </c>
      <c r="D63" s="80" t="s">
        <v>86</v>
      </c>
      <c r="E63" s="108">
        <v>3435</v>
      </c>
      <c r="F63" s="123"/>
      <c r="G63" s="124">
        <f t="shared" si="1"/>
        <v>0</v>
      </c>
    </row>
    <row r="64" spans="1:7" x14ac:dyDescent="0.25">
      <c r="A64" s="8"/>
      <c r="B64" s="10"/>
      <c r="C64" s="6"/>
      <c r="D64" s="80"/>
      <c r="E64" s="89"/>
      <c r="F64" s="123"/>
      <c r="G64" s="124"/>
    </row>
    <row r="65" spans="1:7" ht="86.4" customHeight="1" x14ac:dyDescent="0.25">
      <c r="A65" s="8"/>
      <c r="B65" s="10" t="s">
        <v>239</v>
      </c>
      <c r="C65" s="6" t="s">
        <v>240</v>
      </c>
      <c r="D65" s="80" t="s">
        <v>86</v>
      </c>
      <c r="E65" s="89">
        <v>150</v>
      </c>
      <c r="F65" s="123"/>
      <c r="G65" s="124">
        <f t="shared" si="1"/>
        <v>0</v>
      </c>
    </row>
    <row r="66" spans="1:7" x14ac:dyDescent="0.25">
      <c r="A66" s="8"/>
      <c r="B66" s="10"/>
      <c r="C66" s="6"/>
      <c r="D66" s="80"/>
      <c r="E66" s="89"/>
      <c r="F66" s="123"/>
      <c r="G66" s="124"/>
    </row>
    <row r="67" spans="1:7" ht="45.6" customHeight="1" x14ac:dyDescent="0.25">
      <c r="A67" s="8"/>
      <c r="B67" s="10" t="s">
        <v>348</v>
      </c>
      <c r="C67" s="6" t="s">
        <v>335</v>
      </c>
      <c r="D67" s="80" t="s">
        <v>85</v>
      </c>
      <c r="E67" s="89">
        <v>715</v>
      </c>
      <c r="F67" s="123"/>
      <c r="G67" s="124">
        <f t="shared" si="1"/>
        <v>0</v>
      </c>
    </row>
    <row r="68" spans="1:7" x14ac:dyDescent="0.25">
      <c r="A68" s="8"/>
      <c r="B68" s="10"/>
      <c r="C68" s="6"/>
      <c r="D68" s="80"/>
      <c r="E68" s="89"/>
      <c r="F68" s="123"/>
      <c r="G68" s="124"/>
    </row>
    <row r="69" spans="1:7" ht="30" customHeight="1" x14ac:dyDescent="0.25">
      <c r="A69" s="8"/>
      <c r="B69" s="10" t="s">
        <v>88</v>
      </c>
      <c r="C69" s="6" t="s">
        <v>337</v>
      </c>
      <c r="D69" s="80" t="s">
        <v>85</v>
      </c>
      <c r="E69" s="89">
        <v>100</v>
      </c>
      <c r="F69" s="123"/>
      <c r="G69" s="124">
        <f t="shared" si="1"/>
        <v>0</v>
      </c>
    </row>
    <row r="70" spans="1:7" x14ac:dyDescent="0.25">
      <c r="A70" s="8"/>
      <c r="B70" s="10"/>
      <c r="C70" s="6"/>
      <c r="D70" s="80"/>
      <c r="E70" s="89"/>
      <c r="F70" s="123"/>
      <c r="G70" s="124"/>
    </row>
    <row r="71" spans="1:7" ht="15.6" customHeight="1" x14ac:dyDescent="0.25">
      <c r="A71" s="8"/>
      <c r="B71" s="10" t="s">
        <v>150</v>
      </c>
      <c r="C71" s="6" t="s">
        <v>347</v>
      </c>
      <c r="D71" s="80" t="s">
        <v>85</v>
      </c>
      <c r="E71" s="89">
        <v>10</v>
      </c>
      <c r="F71" s="123"/>
      <c r="G71" s="124">
        <f t="shared" si="1"/>
        <v>0</v>
      </c>
    </row>
    <row r="72" spans="1:7" x14ac:dyDescent="0.25">
      <c r="A72" s="8"/>
      <c r="B72" s="10"/>
      <c r="C72" s="6"/>
      <c r="D72" s="80"/>
      <c r="E72" s="89"/>
      <c r="F72" s="123"/>
      <c r="G72" s="124"/>
    </row>
    <row r="73" spans="1:7" ht="29.4" customHeight="1" x14ac:dyDescent="0.25">
      <c r="A73" s="8"/>
      <c r="B73" s="10" t="s">
        <v>151</v>
      </c>
      <c r="C73" s="6" t="s">
        <v>147</v>
      </c>
      <c r="D73" s="80" t="s">
        <v>85</v>
      </c>
      <c r="E73" s="89">
        <v>700</v>
      </c>
      <c r="F73" s="123"/>
      <c r="G73" s="124">
        <f t="shared" si="1"/>
        <v>0</v>
      </c>
    </row>
    <row r="74" spans="1:7" x14ac:dyDescent="0.25">
      <c r="A74" s="8"/>
      <c r="B74" s="10"/>
      <c r="C74" s="6"/>
      <c r="D74" s="80"/>
      <c r="E74" s="89"/>
      <c r="F74" s="123"/>
      <c r="G74" s="124"/>
    </row>
    <row r="75" spans="1:7" ht="30.6" customHeight="1" x14ac:dyDescent="0.25">
      <c r="A75" s="8"/>
      <c r="B75" s="10" t="s">
        <v>152</v>
      </c>
      <c r="C75" s="6" t="s">
        <v>346</v>
      </c>
      <c r="D75" s="80" t="s">
        <v>85</v>
      </c>
      <c r="E75" s="108">
        <v>1295</v>
      </c>
      <c r="F75" s="123"/>
      <c r="G75" s="124">
        <f t="shared" si="1"/>
        <v>0</v>
      </c>
    </row>
    <row r="76" spans="1:7" x14ac:dyDescent="0.25">
      <c r="A76" s="8"/>
      <c r="B76" s="10"/>
      <c r="C76" s="6"/>
      <c r="D76" s="80"/>
      <c r="E76" s="89"/>
      <c r="F76" s="123"/>
      <c r="G76" s="124"/>
    </row>
    <row r="77" spans="1:7" ht="16.2" customHeight="1" x14ac:dyDescent="0.25">
      <c r="A77" s="8"/>
      <c r="B77" s="10"/>
      <c r="C77" s="79" t="s">
        <v>149</v>
      </c>
      <c r="D77" s="80"/>
      <c r="E77" s="89"/>
      <c r="F77" s="123"/>
      <c r="G77" s="124"/>
    </row>
    <row r="78" spans="1:7" x14ac:dyDescent="0.25">
      <c r="A78" s="8"/>
      <c r="B78" s="10"/>
      <c r="C78" s="6"/>
      <c r="D78" s="80"/>
      <c r="E78" s="89"/>
      <c r="F78" s="123"/>
      <c r="G78" s="124"/>
    </row>
    <row r="79" spans="1:7" ht="61.2" customHeight="1" x14ac:dyDescent="0.25">
      <c r="A79" s="8"/>
      <c r="B79" s="10" t="s">
        <v>89</v>
      </c>
      <c r="C79" s="6" t="s">
        <v>168</v>
      </c>
      <c r="D79" s="80" t="s">
        <v>85</v>
      </c>
      <c r="E79" s="108">
        <v>1295</v>
      </c>
      <c r="F79" s="123"/>
      <c r="G79" s="124">
        <f t="shared" si="1"/>
        <v>0</v>
      </c>
    </row>
    <row r="80" spans="1:7" x14ac:dyDescent="0.25">
      <c r="A80" s="8"/>
      <c r="B80" s="10"/>
      <c r="C80" s="6"/>
      <c r="D80" s="80"/>
      <c r="E80" s="89"/>
      <c r="F80" s="123"/>
      <c r="G80" s="124"/>
    </row>
    <row r="81" spans="1:7" ht="72.599999999999994" customHeight="1" x14ac:dyDescent="0.25">
      <c r="A81" s="8"/>
      <c r="B81" s="10" t="s">
        <v>235</v>
      </c>
      <c r="C81" s="6" t="s">
        <v>241</v>
      </c>
      <c r="D81" s="80" t="s">
        <v>85</v>
      </c>
      <c r="E81" s="89">
        <v>60</v>
      </c>
      <c r="F81" s="123"/>
      <c r="G81" s="124">
        <f t="shared" si="1"/>
        <v>0</v>
      </c>
    </row>
    <row r="82" spans="1:7" x14ac:dyDescent="0.25">
      <c r="A82" s="8"/>
      <c r="B82" s="10"/>
      <c r="C82" s="6"/>
      <c r="D82" s="80"/>
      <c r="E82" s="89"/>
      <c r="F82" s="123"/>
      <c r="G82" s="124"/>
    </row>
    <row r="83" spans="1:7" ht="87.6" customHeight="1" x14ac:dyDescent="0.25">
      <c r="A83" s="8"/>
      <c r="B83" s="10" t="s">
        <v>236</v>
      </c>
      <c r="C83" s="6" t="s">
        <v>242</v>
      </c>
      <c r="D83" s="80" t="s">
        <v>85</v>
      </c>
      <c r="E83" s="89">
        <v>5</v>
      </c>
      <c r="F83" s="123"/>
      <c r="G83" s="124">
        <f t="shared" si="1"/>
        <v>0</v>
      </c>
    </row>
    <row r="84" spans="1:7" x14ac:dyDescent="0.25">
      <c r="A84" s="8"/>
      <c r="B84" s="10"/>
      <c r="C84" s="6"/>
      <c r="D84" s="80"/>
      <c r="E84" s="89"/>
      <c r="F84" s="123"/>
      <c r="G84" s="124"/>
    </row>
    <row r="85" spans="1:7" ht="31.8" customHeight="1" x14ac:dyDescent="0.25">
      <c r="A85" s="8"/>
      <c r="B85" s="10" t="s">
        <v>164</v>
      </c>
      <c r="C85" s="6" t="s">
        <v>163</v>
      </c>
      <c r="D85" s="80" t="s">
        <v>86</v>
      </c>
      <c r="E85" s="108">
        <v>1400</v>
      </c>
      <c r="F85" s="123"/>
      <c r="G85" s="124">
        <f t="shared" si="1"/>
        <v>0</v>
      </c>
    </row>
    <row r="86" spans="1:7" x14ac:dyDescent="0.25">
      <c r="A86" s="8"/>
      <c r="B86" s="10"/>
      <c r="C86" s="6"/>
      <c r="D86" s="80"/>
      <c r="E86" s="89"/>
      <c r="F86" s="73"/>
      <c r="G86" s="104"/>
    </row>
    <row r="87" spans="1:7" x14ac:dyDescent="0.25">
      <c r="A87" s="8"/>
      <c r="B87" s="10"/>
      <c r="C87" s="6"/>
      <c r="D87" s="80"/>
      <c r="E87" s="89"/>
      <c r="F87" s="73"/>
      <c r="G87" s="104"/>
    </row>
    <row r="88" spans="1:7" x14ac:dyDescent="0.25">
      <c r="A88" s="113" t="s">
        <v>60</v>
      </c>
      <c r="B88" s="114"/>
      <c r="C88" s="115"/>
      <c r="D88" s="84"/>
      <c r="E88" s="91"/>
      <c r="F88" s="66"/>
      <c r="G88" s="125">
        <f>SUM(G53:G87)</f>
        <v>0</v>
      </c>
    </row>
    <row r="89" spans="1:7" x14ac:dyDescent="0.25">
      <c r="A89" s="8"/>
      <c r="B89" s="10"/>
      <c r="C89" s="6"/>
      <c r="D89" s="80"/>
      <c r="E89" s="89"/>
      <c r="F89" s="73"/>
      <c r="G89" s="104"/>
    </row>
    <row r="90" spans="1:7" ht="31.8" customHeight="1" x14ac:dyDescent="0.25">
      <c r="A90" s="8"/>
      <c r="B90" s="10" t="s">
        <v>165</v>
      </c>
      <c r="C90" s="6" t="s">
        <v>162</v>
      </c>
      <c r="D90" s="80" t="s">
        <v>86</v>
      </c>
      <c r="E90" s="108">
        <v>1400</v>
      </c>
      <c r="F90" s="123"/>
      <c r="G90" s="124">
        <f>E90*F90</f>
        <v>0</v>
      </c>
    </row>
    <row r="91" spans="1:7" x14ac:dyDescent="0.25">
      <c r="A91" s="8"/>
      <c r="B91" s="10"/>
      <c r="C91" s="6"/>
      <c r="D91" s="80"/>
      <c r="E91" s="89"/>
      <c r="F91" s="123"/>
      <c r="G91" s="124"/>
    </row>
    <row r="92" spans="1:7" ht="33" customHeight="1" x14ac:dyDescent="0.25">
      <c r="A92" s="8"/>
      <c r="B92" s="10" t="s">
        <v>155</v>
      </c>
      <c r="C92" s="6" t="s">
        <v>352</v>
      </c>
      <c r="D92" s="80" t="s">
        <v>85</v>
      </c>
      <c r="E92" s="89">
        <v>25</v>
      </c>
      <c r="F92" s="123"/>
      <c r="G92" s="124">
        <f t="shared" ref="G91:G126" si="2">E92*F92</f>
        <v>0</v>
      </c>
    </row>
    <row r="93" spans="1:7" x14ac:dyDescent="0.25">
      <c r="A93" s="8"/>
      <c r="B93" s="10"/>
      <c r="C93" s="6"/>
      <c r="D93" s="80"/>
      <c r="E93" s="89"/>
      <c r="F93" s="123"/>
      <c r="G93" s="124"/>
    </row>
    <row r="94" spans="1:7" ht="57" customHeight="1" x14ac:dyDescent="0.25">
      <c r="A94" s="8"/>
      <c r="B94" s="10" t="s">
        <v>156</v>
      </c>
      <c r="C94" s="6" t="s">
        <v>376</v>
      </c>
      <c r="D94" s="80" t="s">
        <v>85</v>
      </c>
      <c r="E94" s="108">
        <v>1500</v>
      </c>
      <c r="F94" s="123"/>
      <c r="G94" s="124">
        <f t="shared" si="2"/>
        <v>0</v>
      </c>
    </row>
    <row r="95" spans="1:7" x14ac:dyDescent="0.25">
      <c r="A95" s="8"/>
      <c r="B95" s="10"/>
      <c r="C95" s="6"/>
      <c r="D95" s="80"/>
      <c r="E95" s="89"/>
      <c r="F95" s="123"/>
      <c r="G95" s="124"/>
    </row>
    <row r="96" spans="1:7" ht="45" customHeight="1" x14ac:dyDescent="0.25">
      <c r="A96" s="8"/>
      <c r="B96" s="10" t="s">
        <v>157</v>
      </c>
      <c r="C96" s="6" t="s">
        <v>166</v>
      </c>
      <c r="D96" s="80" t="s">
        <v>85</v>
      </c>
      <c r="E96" s="89">
        <v>60</v>
      </c>
      <c r="F96" s="123"/>
      <c r="G96" s="124">
        <f t="shared" si="2"/>
        <v>0</v>
      </c>
    </row>
    <row r="97" spans="1:7" x14ac:dyDescent="0.25">
      <c r="A97" s="8"/>
      <c r="B97" s="10"/>
      <c r="C97" s="6"/>
      <c r="D97" s="80"/>
      <c r="E97" s="89"/>
      <c r="F97" s="123"/>
      <c r="G97" s="124"/>
    </row>
    <row r="98" spans="1:7" ht="45.6" customHeight="1" x14ac:dyDescent="0.25">
      <c r="A98" s="8"/>
      <c r="B98" s="10" t="s">
        <v>237</v>
      </c>
      <c r="C98" s="6" t="s">
        <v>238</v>
      </c>
      <c r="D98" s="80" t="s">
        <v>85</v>
      </c>
      <c r="E98" s="89">
        <v>60</v>
      </c>
      <c r="F98" s="123"/>
      <c r="G98" s="124">
        <f t="shared" si="2"/>
        <v>0</v>
      </c>
    </row>
    <row r="99" spans="1:7" x14ac:dyDescent="0.25">
      <c r="A99" s="8"/>
      <c r="B99" s="10"/>
      <c r="C99" s="6"/>
      <c r="D99" s="80"/>
      <c r="E99" s="89"/>
      <c r="F99" s="123"/>
      <c r="G99" s="124"/>
    </row>
    <row r="100" spans="1:7" ht="45" customHeight="1" x14ac:dyDescent="0.25">
      <c r="A100" s="8"/>
      <c r="B100" s="10" t="s">
        <v>351</v>
      </c>
      <c r="C100" s="6" t="s">
        <v>167</v>
      </c>
      <c r="D100" s="80" t="s">
        <v>85</v>
      </c>
      <c r="E100" s="89">
        <v>35</v>
      </c>
      <c r="F100" s="123"/>
      <c r="G100" s="124">
        <f t="shared" si="2"/>
        <v>0</v>
      </c>
    </row>
    <row r="101" spans="1:7" x14ac:dyDescent="0.25">
      <c r="A101" s="8"/>
      <c r="B101" s="10"/>
      <c r="C101" s="6"/>
      <c r="D101" s="80"/>
      <c r="E101" s="89"/>
      <c r="F101" s="123"/>
      <c r="G101" s="124"/>
    </row>
    <row r="102" spans="1:7" ht="61.2" customHeight="1" x14ac:dyDescent="0.25">
      <c r="A102" s="8"/>
      <c r="B102" s="10" t="s">
        <v>374</v>
      </c>
      <c r="C102" s="6" t="s">
        <v>377</v>
      </c>
      <c r="D102" s="80" t="s">
        <v>86</v>
      </c>
      <c r="E102" s="108">
        <v>1720</v>
      </c>
      <c r="F102" s="123"/>
      <c r="G102" s="124">
        <f t="shared" si="2"/>
        <v>0</v>
      </c>
    </row>
    <row r="103" spans="1:7" x14ac:dyDescent="0.25">
      <c r="A103" s="8"/>
      <c r="B103" s="10"/>
      <c r="C103" s="6"/>
      <c r="D103" s="80"/>
      <c r="E103" s="89"/>
      <c r="F103" s="123"/>
      <c r="G103" s="124"/>
    </row>
    <row r="104" spans="1:7" ht="61.8" customHeight="1" x14ac:dyDescent="0.25">
      <c r="A104" s="8"/>
      <c r="B104" s="10" t="s">
        <v>375</v>
      </c>
      <c r="C104" s="6" t="s">
        <v>386</v>
      </c>
      <c r="D104" s="80" t="s">
        <v>86</v>
      </c>
      <c r="E104" s="89">
        <v>700</v>
      </c>
      <c r="F104" s="123"/>
      <c r="G104" s="124">
        <f t="shared" si="2"/>
        <v>0</v>
      </c>
    </row>
    <row r="105" spans="1:7" x14ac:dyDescent="0.25">
      <c r="A105" s="8"/>
      <c r="B105" s="10"/>
      <c r="C105" s="6"/>
      <c r="D105" s="80"/>
      <c r="E105" s="89"/>
      <c r="F105" s="123"/>
      <c r="G105" s="124"/>
    </row>
    <row r="106" spans="1:7" ht="45.6" customHeight="1" x14ac:dyDescent="0.25">
      <c r="A106" s="8"/>
      <c r="B106" s="10" t="s">
        <v>385</v>
      </c>
      <c r="C106" s="6" t="s">
        <v>384</v>
      </c>
      <c r="D106" s="80" t="s">
        <v>86</v>
      </c>
      <c r="E106" s="89">
        <v>50</v>
      </c>
      <c r="F106" s="123"/>
      <c r="G106" s="124">
        <f t="shared" si="2"/>
        <v>0</v>
      </c>
    </row>
    <row r="107" spans="1:7" x14ac:dyDescent="0.25">
      <c r="A107" s="8"/>
      <c r="B107" s="10"/>
      <c r="C107" s="6"/>
      <c r="D107" s="80"/>
      <c r="E107" s="89"/>
      <c r="F107" s="123"/>
      <c r="G107" s="124"/>
    </row>
    <row r="108" spans="1:7" x14ac:dyDescent="0.25">
      <c r="A108" s="8"/>
      <c r="B108" s="10"/>
      <c r="C108" s="79" t="s">
        <v>158</v>
      </c>
      <c r="D108" s="80"/>
      <c r="E108" s="89"/>
      <c r="F108" s="123"/>
      <c r="G108" s="124"/>
    </row>
    <row r="109" spans="1:7" x14ac:dyDescent="0.25">
      <c r="A109" s="8"/>
      <c r="B109" s="10"/>
      <c r="C109" s="6"/>
      <c r="D109" s="80"/>
      <c r="E109" s="89"/>
      <c r="F109" s="123"/>
      <c r="G109" s="124"/>
    </row>
    <row r="110" spans="1:7" ht="58.8" customHeight="1" x14ac:dyDescent="0.25">
      <c r="A110" s="8"/>
      <c r="B110" s="10" t="s">
        <v>160</v>
      </c>
      <c r="C110" s="6" t="s">
        <v>243</v>
      </c>
      <c r="D110" s="80" t="s">
        <v>86</v>
      </c>
      <c r="E110" s="108">
        <v>3030</v>
      </c>
      <c r="F110" s="123"/>
      <c r="G110" s="124">
        <f t="shared" si="2"/>
        <v>0</v>
      </c>
    </row>
    <row r="111" spans="1:7" x14ac:dyDescent="0.25">
      <c r="A111" s="8"/>
      <c r="B111" s="10"/>
      <c r="C111" s="6"/>
      <c r="D111" s="80"/>
      <c r="E111" s="89"/>
      <c r="F111" s="123"/>
      <c r="G111" s="124"/>
    </row>
    <row r="112" spans="1:7" ht="73.2" customHeight="1" x14ac:dyDescent="0.25">
      <c r="A112" s="8"/>
      <c r="B112" s="10" t="s">
        <v>161</v>
      </c>
      <c r="C112" s="6" t="s">
        <v>382</v>
      </c>
      <c r="D112" s="80" t="s">
        <v>86</v>
      </c>
      <c r="E112" s="89">
        <v>400</v>
      </c>
      <c r="F112" s="123"/>
      <c r="G112" s="124">
        <f t="shared" si="2"/>
        <v>0</v>
      </c>
    </row>
    <row r="113" spans="1:7" x14ac:dyDescent="0.25">
      <c r="A113" s="8"/>
      <c r="B113" s="10"/>
      <c r="C113" s="6"/>
      <c r="D113" s="80"/>
      <c r="E113" s="89"/>
      <c r="F113" s="123"/>
      <c r="G113" s="124"/>
    </row>
    <row r="114" spans="1:7" x14ac:dyDescent="0.25">
      <c r="A114" s="8"/>
      <c r="B114" s="10"/>
      <c r="C114" s="79" t="s">
        <v>169</v>
      </c>
      <c r="D114" s="80"/>
      <c r="E114" s="89"/>
      <c r="F114" s="123"/>
      <c r="G114" s="124"/>
    </row>
    <row r="115" spans="1:7" x14ac:dyDescent="0.25">
      <c r="A115" s="8"/>
      <c r="B115" s="10"/>
      <c r="C115" s="6"/>
      <c r="D115" s="80"/>
      <c r="E115" s="89"/>
      <c r="F115" s="123"/>
      <c r="G115" s="124"/>
    </row>
    <row r="116" spans="1:7" ht="29.4" customHeight="1" x14ac:dyDescent="0.25">
      <c r="A116" s="8"/>
      <c r="B116" s="10" t="s">
        <v>273</v>
      </c>
      <c r="C116" s="6" t="s">
        <v>170</v>
      </c>
      <c r="D116" s="80" t="s">
        <v>86</v>
      </c>
      <c r="E116" s="108">
        <v>1400</v>
      </c>
      <c r="F116" s="123"/>
      <c r="G116" s="124">
        <f t="shared" si="2"/>
        <v>0</v>
      </c>
    </row>
    <row r="117" spans="1:7" x14ac:dyDescent="0.25">
      <c r="A117" s="8"/>
      <c r="B117" s="10"/>
      <c r="C117" s="6"/>
      <c r="D117" s="80"/>
      <c r="E117" s="89"/>
      <c r="F117" s="123"/>
      <c r="G117" s="124"/>
    </row>
    <row r="118" spans="1:7" ht="29.4" customHeight="1" x14ac:dyDescent="0.25">
      <c r="A118" s="8"/>
      <c r="B118" s="10" t="s">
        <v>274</v>
      </c>
      <c r="C118" s="6" t="s">
        <v>171</v>
      </c>
      <c r="D118" s="80" t="s">
        <v>86</v>
      </c>
      <c r="E118" s="108">
        <v>1400</v>
      </c>
      <c r="F118" s="123"/>
      <c r="G118" s="124">
        <f t="shared" si="2"/>
        <v>0</v>
      </c>
    </row>
    <row r="119" spans="1:7" x14ac:dyDescent="0.25">
      <c r="A119" s="8"/>
      <c r="B119" s="10"/>
      <c r="C119" s="6"/>
      <c r="D119" s="80"/>
      <c r="E119" s="89"/>
      <c r="F119" s="123"/>
      <c r="G119" s="124"/>
    </row>
    <row r="120" spans="1:7" x14ac:dyDescent="0.25">
      <c r="A120" s="8"/>
      <c r="B120" s="10"/>
      <c r="C120" s="27" t="s">
        <v>110</v>
      </c>
      <c r="D120" s="80"/>
      <c r="E120" s="89"/>
      <c r="F120" s="123"/>
      <c r="G120" s="124"/>
    </row>
    <row r="121" spans="1:7" x14ac:dyDescent="0.25">
      <c r="A121" s="8"/>
      <c r="B121" s="10"/>
      <c r="C121" s="6"/>
      <c r="D121" s="80"/>
      <c r="E121" s="89"/>
      <c r="F121" s="123"/>
      <c r="G121" s="124"/>
    </row>
    <row r="122" spans="1:7" x14ac:dyDescent="0.25">
      <c r="A122" s="8"/>
      <c r="B122" s="10"/>
      <c r="C122" s="79" t="s">
        <v>90</v>
      </c>
      <c r="D122" s="80"/>
      <c r="E122" s="89"/>
      <c r="F122" s="123"/>
      <c r="G122" s="124"/>
    </row>
    <row r="123" spans="1:7" x14ac:dyDescent="0.25">
      <c r="A123" s="8"/>
      <c r="B123" s="10"/>
      <c r="C123" s="6"/>
      <c r="D123" s="80"/>
      <c r="E123" s="89"/>
      <c r="F123" s="123"/>
      <c r="G123" s="124"/>
    </row>
    <row r="124" spans="1:7" ht="17.399999999999999" customHeight="1" x14ac:dyDescent="0.25">
      <c r="A124" s="8"/>
      <c r="B124" s="10" t="s">
        <v>248</v>
      </c>
      <c r="C124" s="6" t="s">
        <v>249</v>
      </c>
      <c r="D124" s="80" t="s">
        <v>85</v>
      </c>
      <c r="E124" s="106">
        <v>0.4</v>
      </c>
      <c r="F124" s="123"/>
      <c r="G124" s="124">
        <f t="shared" si="2"/>
        <v>0</v>
      </c>
    </row>
    <row r="125" spans="1:7" x14ac:dyDescent="0.25">
      <c r="A125" s="8"/>
      <c r="B125" s="10"/>
      <c r="C125" s="6"/>
      <c r="D125" s="80"/>
      <c r="E125" s="89"/>
      <c r="F125" s="123"/>
      <c r="G125" s="124"/>
    </row>
    <row r="126" spans="1:7" ht="17.399999999999999" customHeight="1" x14ac:dyDescent="0.25">
      <c r="A126" s="8"/>
      <c r="B126" s="10" t="s">
        <v>258</v>
      </c>
      <c r="C126" s="6" t="s">
        <v>259</v>
      </c>
      <c r="D126" s="80" t="s">
        <v>85</v>
      </c>
      <c r="E126" s="106">
        <v>0.8</v>
      </c>
      <c r="F126" s="123"/>
      <c r="G126" s="124">
        <f t="shared" si="2"/>
        <v>0</v>
      </c>
    </row>
    <row r="127" spans="1:7" x14ac:dyDescent="0.25">
      <c r="A127" s="8"/>
      <c r="B127" s="10"/>
      <c r="C127" s="6"/>
      <c r="D127" s="80"/>
      <c r="E127" s="89"/>
      <c r="F127" s="73"/>
      <c r="G127" s="104"/>
    </row>
    <row r="128" spans="1:7" x14ac:dyDescent="0.25">
      <c r="A128" s="113" t="s">
        <v>61</v>
      </c>
      <c r="B128" s="114"/>
      <c r="C128" s="115"/>
      <c r="D128" s="84"/>
      <c r="E128" s="91"/>
      <c r="F128" s="66"/>
      <c r="G128" s="125">
        <f>SUM(G90:G126)</f>
        <v>0</v>
      </c>
    </row>
    <row r="129" spans="1:7" x14ac:dyDescent="0.25">
      <c r="A129" s="8"/>
      <c r="B129" s="10"/>
      <c r="C129" s="6"/>
      <c r="D129" s="80"/>
      <c r="E129" s="89"/>
      <c r="F129" s="73"/>
      <c r="G129" s="104"/>
    </row>
    <row r="130" spans="1:7" ht="18" customHeight="1" x14ac:dyDescent="0.25">
      <c r="A130" s="8"/>
      <c r="B130" s="10" t="s">
        <v>419</v>
      </c>
      <c r="C130" s="6" t="s">
        <v>420</v>
      </c>
      <c r="D130" s="80" t="s">
        <v>85</v>
      </c>
      <c r="E130" s="89">
        <v>10</v>
      </c>
      <c r="F130" s="123"/>
      <c r="G130" s="124">
        <f>E130*F130</f>
        <v>0</v>
      </c>
    </row>
    <row r="131" spans="1:7" x14ac:dyDescent="0.25">
      <c r="A131" s="8"/>
      <c r="B131" s="10"/>
      <c r="C131" s="6"/>
      <c r="D131" s="80"/>
      <c r="E131" s="89"/>
      <c r="F131" s="123"/>
      <c r="G131" s="124"/>
    </row>
    <row r="132" spans="1:7" ht="31.8" customHeight="1" x14ac:dyDescent="0.25">
      <c r="A132" s="8"/>
      <c r="B132" s="10" t="s">
        <v>172</v>
      </c>
      <c r="C132" s="6" t="s">
        <v>456</v>
      </c>
      <c r="D132" s="80" t="s">
        <v>85</v>
      </c>
      <c r="E132" s="89">
        <v>4</v>
      </c>
      <c r="F132" s="123"/>
      <c r="G132" s="124">
        <f t="shared" ref="G131:G170" si="3">E132*F132</f>
        <v>0</v>
      </c>
    </row>
    <row r="133" spans="1:7" x14ac:dyDescent="0.25">
      <c r="A133" s="8"/>
      <c r="B133" s="10"/>
      <c r="C133" s="6"/>
      <c r="D133" s="80"/>
      <c r="E133" s="89"/>
      <c r="F133" s="123"/>
      <c r="G133" s="124"/>
    </row>
    <row r="134" spans="1:7" x14ac:dyDescent="0.25">
      <c r="A134" s="8"/>
      <c r="B134" s="10"/>
      <c r="C134" s="79" t="s">
        <v>91</v>
      </c>
      <c r="D134" s="80"/>
      <c r="E134" s="89"/>
      <c r="F134" s="123"/>
      <c r="G134" s="124"/>
    </row>
    <row r="135" spans="1:7" x14ac:dyDescent="0.25">
      <c r="A135" s="8"/>
      <c r="B135" s="10"/>
      <c r="C135" s="6"/>
      <c r="D135" s="80"/>
      <c r="E135" s="89"/>
      <c r="F135" s="123"/>
      <c r="G135" s="124"/>
    </row>
    <row r="136" spans="1:7" ht="45" customHeight="1" x14ac:dyDescent="0.25">
      <c r="A136" s="8"/>
      <c r="B136" s="10" t="s">
        <v>459</v>
      </c>
      <c r="C136" s="6" t="s">
        <v>457</v>
      </c>
      <c r="D136" s="80" t="s">
        <v>85</v>
      </c>
      <c r="E136" s="89">
        <v>2</v>
      </c>
      <c r="F136" s="123"/>
      <c r="G136" s="124">
        <f t="shared" si="3"/>
        <v>0</v>
      </c>
    </row>
    <row r="137" spans="1:7" x14ac:dyDescent="0.25">
      <c r="A137" s="8"/>
      <c r="B137" s="10"/>
      <c r="C137" s="6"/>
      <c r="D137" s="80"/>
      <c r="E137" s="89"/>
      <c r="F137" s="123"/>
      <c r="G137" s="124"/>
    </row>
    <row r="138" spans="1:7" ht="45" customHeight="1" x14ac:dyDescent="0.25">
      <c r="A138" s="8"/>
      <c r="B138" s="10" t="s">
        <v>458</v>
      </c>
      <c r="C138" s="6" t="s">
        <v>460</v>
      </c>
      <c r="D138" s="80" t="s">
        <v>85</v>
      </c>
      <c r="E138" s="89">
        <v>2</v>
      </c>
      <c r="F138" s="123"/>
      <c r="G138" s="124">
        <f t="shared" si="3"/>
        <v>0</v>
      </c>
    </row>
    <row r="139" spans="1:7" x14ac:dyDescent="0.25">
      <c r="A139" s="8"/>
      <c r="B139" s="10"/>
      <c r="C139" s="6"/>
      <c r="D139" s="80"/>
      <c r="E139" s="89"/>
      <c r="F139" s="123"/>
      <c r="G139" s="124"/>
    </row>
    <row r="140" spans="1:7" ht="31.2" customHeight="1" x14ac:dyDescent="0.25">
      <c r="A140" s="8"/>
      <c r="B140" s="10" t="s">
        <v>250</v>
      </c>
      <c r="C140" s="6" t="s">
        <v>251</v>
      </c>
      <c r="D140" s="80" t="s">
        <v>85</v>
      </c>
      <c r="E140" s="106">
        <v>0.4</v>
      </c>
      <c r="F140" s="123"/>
      <c r="G140" s="124">
        <f t="shared" si="3"/>
        <v>0</v>
      </c>
    </row>
    <row r="141" spans="1:7" x14ac:dyDescent="0.25">
      <c r="A141" s="8"/>
      <c r="B141" s="10"/>
      <c r="C141" s="6"/>
      <c r="D141" s="80"/>
      <c r="E141" s="89"/>
      <c r="F141" s="123"/>
      <c r="G141" s="124"/>
    </row>
    <row r="142" spans="1:7" ht="31.8" customHeight="1" x14ac:dyDescent="0.25">
      <c r="A142" s="8"/>
      <c r="B142" s="10" t="s">
        <v>92</v>
      </c>
      <c r="C142" s="6" t="s">
        <v>421</v>
      </c>
      <c r="D142" s="80" t="s">
        <v>85</v>
      </c>
      <c r="E142" s="89">
        <v>10</v>
      </c>
      <c r="F142" s="123"/>
      <c r="G142" s="124">
        <f t="shared" si="3"/>
        <v>0</v>
      </c>
    </row>
    <row r="143" spans="1:7" x14ac:dyDescent="0.25">
      <c r="A143" s="8"/>
      <c r="B143" s="10"/>
      <c r="C143" s="6"/>
      <c r="D143" s="80"/>
      <c r="E143" s="89"/>
      <c r="F143" s="123"/>
      <c r="G143" s="124"/>
    </row>
    <row r="144" spans="1:7" ht="58.8" customHeight="1" x14ac:dyDescent="0.25">
      <c r="A144" s="8"/>
      <c r="B144" s="10" t="s">
        <v>260</v>
      </c>
      <c r="C144" s="6" t="s">
        <v>461</v>
      </c>
      <c r="D144" s="80" t="s">
        <v>85</v>
      </c>
      <c r="E144" s="89">
        <v>3</v>
      </c>
      <c r="F144" s="123"/>
      <c r="G144" s="124">
        <f t="shared" si="3"/>
        <v>0</v>
      </c>
    </row>
    <row r="145" spans="1:7" x14ac:dyDescent="0.25">
      <c r="A145" s="8"/>
      <c r="B145" s="10"/>
      <c r="C145" s="6"/>
      <c r="D145" s="80"/>
      <c r="E145" s="89"/>
      <c r="F145" s="123"/>
      <c r="G145" s="124"/>
    </row>
    <row r="146" spans="1:7" x14ac:dyDescent="0.25">
      <c r="A146" s="8"/>
      <c r="B146" s="10"/>
      <c r="C146" s="27" t="s">
        <v>107</v>
      </c>
      <c r="D146" s="80"/>
      <c r="E146" s="89"/>
      <c r="F146" s="123"/>
      <c r="G146" s="124"/>
    </row>
    <row r="147" spans="1:7" x14ac:dyDescent="0.25">
      <c r="A147" s="8"/>
      <c r="B147" s="10"/>
      <c r="C147" s="6"/>
      <c r="D147" s="80"/>
      <c r="E147" s="89"/>
      <c r="F147" s="123"/>
      <c r="G147" s="124"/>
    </row>
    <row r="148" spans="1:7" x14ac:dyDescent="0.25">
      <c r="A148" s="8"/>
      <c r="B148" s="10"/>
      <c r="C148" s="79" t="s">
        <v>93</v>
      </c>
      <c r="D148" s="80"/>
      <c r="E148" s="89"/>
      <c r="F148" s="123"/>
      <c r="G148" s="124"/>
    </row>
    <row r="149" spans="1:7" x14ac:dyDescent="0.25">
      <c r="A149" s="8"/>
      <c r="B149" s="10"/>
      <c r="C149" s="6"/>
      <c r="D149" s="80"/>
      <c r="E149" s="89"/>
      <c r="F149" s="123"/>
      <c r="G149" s="124"/>
    </row>
    <row r="150" spans="1:7" ht="30" customHeight="1" x14ac:dyDescent="0.25">
      <c r="A150" s="8"/>
      <c r="B150" s="10" t="s">
        <v>174</v>
      </c>
      <c r="C150" s="6" t="s">
        <v>422</v>
      </c>
      <c r="D150" s="80" t="s">
        <v>86</v>
      </c>
      <c r="E150" s="89">
        <v>8</v>
      </c>
      <c r="F150" s="123"/>
      <c r="G150" s="124">
        <f t="shared" si="3"/>
        <v>0</v>
      </c>
    </row>
    <row r="151" spans="1:7" x14ac:dyDescent="0.25">
      <c r="A151" s="8"/>
      <c r="B151" s="10"/>
      <c r="C151" s="6"/>
      <c r="D151" s="80"/>
      <c r="E151" s="89"/>
      <c r="F151" s="123"/>
      <c r="G151" s="124"/>
    </row>
    <row r="152" spans="1:7" x14ac:dyDescent="0.25">
      <c r="A152" s="8"/>
      <c r="B152" s="10"/>
      <c r="C152" s="79" t="s">
        <v>94</v>
      </c>
      <c r="D152" s="80"/>
      <c r="E152" s="89"/>
      <c r="F152" s="123"/>
      <c r="G152" s="124"/>
    </row>
    <row r="153" spans="1:7" x14ac:dyDescent="0.25">
      <c r="A153" s="8"/>
      <c r="B153" s="10"/>
      <c r="C153" s="6"/>
      <c r="D153" s="80"/>
      <c r="E153" s="89"/>
      <c r="F153" s="123"/>
      <c r="G153" s="124"/>
    </row>
    <row r="154" spans="1:7" x14ac:dyDescent="0.25">
      <c r="A154" s="8"/>
      <c r="B154" s="10" t="s">
        <v>125</v>
      </c>
      <c r="C154" s="6" t="s">
        <v>175</v>
      </c>
      <c r="D154" s="80" t="s">
        <v>97</v>
      </c>
      <c r="E154" s="90">
        <v>0.25</v>
      </c>
      <c r="F154" s="123"/>
      <c r="G154" s="124">
        <f t="shared" si="3"/>
        <v>0</v>
      </c>
    </row>
    <row r="155" spans="1:7" x14ac:dyDescent="0.25">
      <c r="A155" s="8"/>
      <c r="B155" s="10"/>
      <c r="C155" s="6"/>
      <c r="D155" s="80"/>
      <c r="E155" s="89"/>
      <c r="F155" s="123"/>
      <c r="G155" s="124"/>
    </row>
    <row r="156" spans="1:7" x14ac:dyDescent="0.25">
      <c r="A156" s="8"/>
      <c r="B156" s="10"/>
      <c r="C156" s="79" t="s">
        <v>98</v>
      </c>
      <c r="D156" s="80"/>
      <c r="E156" s="89"/>
      <c r="F156" s="123"/>
      <c r="G156" s="124"/>
    </row>
    <row r="157" spans="1:7" x14ac:dyDescent="0.25">
      <c r="A157" s="8"/>
      <c r="B157" s="10"/>
      <c r="C157" s="6"/>
      <c r="D157" s="80"/>
      <c r="E157" s="89"/>
      <c r="F157" s="123"/>
      <c r="G157" s="124"/>
    </row>
    <row r="158" spans="1:7" ht="28.8" customHeight="1" x14ac:dyDescent="0.25">
      <c r="A158" s="8"/>
      <c r="B158" s="10" t="s">
        <v>99</v>
      </c>
      <c r="C158" s="6" t="s">
        <v>423</v>
      </c>
      <c r="D158" s="80" t="s">
        <v>86</v>
      </c>
      <c r="E158" s="89">
        <v>34</v>
      </c>
      <c r="F158" s="123"/>
      <c r="G158" s="124">
        <f t="shared" si="3"/>
        <v>0</v>
      </c>
    </row>
    <row r="159" spans="1:7" x14ac:dyDescent="0.25">
      <c r="A159" s="8"/>
      <c r="B159" s="10"/>
      <c r="C159" s="6"/>
      <c r="D159" s="80"/>
      <c r="E159" s="89"/>
      <c r="F159" s="123"/>
      <c r="G159" s="124"/>
    </row>
    <row r="160" spans="1:7" x14ac:dyDescent="0.25">
      <c r="A160" s="8"/>
      <c r="B160" s="10"/>
      <c r="C160" s="27" t="s">
        <v>176</v>
      </c>
      <c r="D160" s="80"/>
      <c r="E160" s="89"/>
      <c r="F160" s="123"/>
      <c r="G160" s="124"/>
    </row>
    <row r="161" spans="1:7" x14ac:dyDescent="0.25">
      <c r="A161" s="8"/>
      <c r="B161" s="10"/>
      <c r="C161" s="6"/>
      <c r="D161" s="80"/>
      <c r="E161" s="89"/>
      <c r="F161" s="123"/>
      <c r="G161" s="124"/>
    </row>
    <row r="162" spans="1:7" x14ac:dyDescent="0.25">
      <c r="A162" s="8"/>
      <c r="B162" s="10"/>
      <c r="C162" s="27" t="s">
        <v>87</v>
      </c>
      <c r="D162" s="80"/>
      <c r="E162" s="89"/>
      <c r="F162" s="123"/>
      <c r="G162" s="124"/>
    </row>
    <row r="163" spans="1:7" x14ac:dyDescent="0.25">
      <c r="A163" s="8"/>
      <c r="B163" s="10"/>
      <c r="C163" s="6"/>
      <c r="D163" s="80"/>
      <c r="E163" s="89"/>
      <c r="F163" s="123"/>
      <c r="G163" s="124"/>
    </row>
    <row r="164" spans="1:7" ht="73.2" customHeight="1" x14ac:dyDescent="0.25">
      <c r="A164" s="8"/>
      <c r="B164" s="10" t="s">
        <v>181</v>
      </c>
      <c r="C164" s="6" t="s">
        <v>183</v>
      </c>
      <c r="D164" s="80" t="s">
        <v>22</v>
      </c>
      <c r="E164" s="89">
        <v>2</v>
      </c>
      <c r="F164" s="123"/>
      <c r="G164" s="124">
        <f t="shared" si="3"/>
        <v>0</v>
      </c>
    </row>
    <row r="165" spans="1:7" x14ac:dyDescent="0.25">
      <c r="A165" s="8"/>
      <c r="B165" s="10"/>
      <c r="C165" s="6"/>
      <c r="D165" s="80"/>
      <c r="E165" s="89"/>
      <c r="F165" s="123"/>
      <c r="G165" s="124"/>
    </row>
    <row r="166" spans="1:7" ht="73.2" customHeight="1" x14ac:dyDescent="0.25">
      <c r="A166" s="8"/>
      <c r="B166" s="10" t="s">
        <v>182</v>
      </c>
      <c r="C166" s="6" t="s">
        <v>353</v>
      </c>
      <c r="D166" s="80" t="s">
        <v>22</v>
      </c>
      <c r="E166" s="89">
        <v>1</v>
      </c>
      <c r="F166" s="123"/>
      <c r="G166" s="124">
        <f t="shared" si="3"/>
        <v>0</v>
      </c>
    </row>
    <row r="167" spans="1:7" x14ac:dyDescent="0.25">
      <c r="A167" s="8"/>
      <c r="B167" s="10"/>
      <c r="C167" s="6"/>
      <c r="D167" s="80"/>
      <c r="E167" s="89"/>
      <c r="F167" s="123"/>
      <c r="G167" s="124"/>
    </row>
    <row r="168" spans="1:7" x14ac:dyDescent="0.25">
      <c r="A168" s="8"/>
      <c r="B168" s="10"/>
      <c r="C168" s="27" t="s">
        <v>40</v>
      </c>
      <c r="D168" s="80"/>
      <c r="E168" s="89"/>
      <c r="F168" s="123"/>
      <c r="G168" s="124"/>
    </row>
    <row r="169" spans="1:7" x14ac:dyDescent="0.25">
      <c r="A169" s="8"/>
      <c r="B169" s="10"/>
      <c r="C169" s="6"/>
      <c r="D169" s="80"/>
      <c r="E169" s="89"/>
      <c r="F169" s="123"/>
      <c r="G169" s="124"/>
    </row>
    <row r="170" spans="1:7" ht="58.8" customHeight="1" x14ac:dyDescent="0.25">
      <c r="A170" s="8"/>
      <c r="B170" s="10" t="s">
        <v>186</v>
      </c>
      <c r="C170" s="6" t="s">
        <v>354</v>
      </c>
      <c r="D170" s="80" t="s">
        <v>7</v>
      </c>
      <c r="E170" s="106">
        <v>4.5999999999999996</v>
      </c>
      <c r="F170" s="123"/>
      <c r="G170" s="124">
        <f t="shared" si="3"/>
        <v>0</v>
      </c>
    </row>
    <row r="171" spans="1:7" x14ac:dyDescent="0.25">
      <c r="A171" s="8"/>
      <c r="B171" s="10"/>
      <c r="C171" s="6"/>
      <c r="D171" s="80"/>
      <c r="E171" s="106"/>
      <c r="F171" s="73"/>
      <c r="G171" s="104"/>
    </row>
    <row r="172" spans="1:7" x14ac:dyDescent="0.25">
      <c r="A172" s="8"/>
      <c r="B172" s="10"/>
      <c r="C172" s="6"/>
      <c r="D172" s="80"/>
      <c r="E172" s="89"/>
      <c r="F172" s="73"/>
      <c r="G172" s="104"/>
    </row>
    <row r="173" spans="1:7" x14ac:dyDescent="0.25">
      <c r="A173" s="8"/>
      <c r="B173" s="10"/>
      <c r="C173" s="6"/>
      <c r="D173" s="80"/>
      <c r="E173" s="89"/>
      <c r="F173" s="72"/>
      <c r="G173" s="47"/>
    </row>
    <row r="174" spans="1:7" x14ac:dyDescent="0.25">
      <c r="A174" s="113" t="s">
        <v>62</v>
      </c>
      <c r="B174" s="114"/>
      <c r="C174" s="115"/>
      <c r="D174" s="84"/>
      <c r="E174" s="91"/>
      <c r="F174" s="66"/>
      <c r="G174" s="125">
        <f>SUM(G130:G173)</f>
        <v>0</v>
      </c>
    </row>
    <row r="175" spans="1:7" x14ac:dyDescent="0.25">
      <c r="A175" s="8"/>
      <c r="B175" s="10"/>
      <c r="C175" s="6"/>
      <c r="D175" s="80"/>
      <c r="E175" s="89"/>
      <c r="F175" s="72"/>
      <c r="G175" s="47"/>
    </row>
    <row r="176" spans="1:7" ht="55.2" x14ac:dyDescent="0.25">
      <c r="A176" s="8"/>
      <c r="B176" s="10" t="s">
        <v>187</v>
      </c>
      <c r="C176" s="6" t="s">
        <v>184</v>
      </c>
      <c r="D176" s="80" t="s">
        <v>7</v>
      </c>
      <c r="E176" s="89">
        <v>5</v>
      </c>
      <c r="F176" s="123"/>
      <c r="G176" s="124">
        <f>E176*F176</f>
        <v>0</v>
      </c>
    </row>
    <row r="177" spans="1:7" x14ac:dyDescent="0.25">
      <c r="A177" s="8"/>
      <c r="B177" s="10"/>
      <c r="C177" s="6"/>
      <c r="D177" s="80"/>
      <c r="E177" s="89"/>
      <c r="F177" s="123"/>
      <c r="G177" s="124"/>
    </row>
    <row r="178" spans="1:7" ht="60" customHeight="1" x14ac:dyDescent="0.25">
      <c r="A178" s="8"/>
      <c r="B178" s="10" t="s">
        <v>188</v>
      </c>
      <c r="C178" s="6" t="s">
        <v>185</v>
      </c>
      <c r="D178" s="80" t="s">
        <v>7</v>
      </c>
      <c r="E178" s="89">
        <v>4</v>
      </c>
      <c r="F178" s="123"/>
      <c r="G178" s="124">
        <f t="shared" ref="G177:G208" si="4">E178*F178</f>
        <v>0</v>
      </c>
    </row>
    <row r="179" spans="1:7" x14ac:dyDescent="0.25">
      <c r="A179" s="8"/>
      <c r="B179" s="10"/>
      <c r="C179" s="6"/>
      <c r="D179" s="80"/>
      <c r="E179" s="89"/>
      <c r="F179" s="123"/>
      <c r="G179" s="124"/>
    </row>
    <row r="180" spans="1:7" ht="27.6" x14ac:dyDescent="0.25">
      <c r="A180" s="8"/>
      <c r="B180" s="10"/>
      <c r="C180" s="27" t="s">
        <v>368</v>
      </c>
      <c r="D180" s="80"/>
      <c r="E180" s="106"/>
      <c r="F180" s="123"/>
      <c r="G180" s="124"/>
    </row>
    <row r="181" spans="1:7" x14ac:dyDescent="0.25">
      <c r="A181" s="8"/>
      <c r="B181" s="10"/>
      <c r="C181" s="6"/>
      <c r="D181" s="80"/>
      <c r="E181" s="106"/>
      <c r="F181" s="123"/>
      <c r="G181" s="124"/>
    </row>
    <row r="182" spans="1:7" ht="73.2" customHeight="1" x14ac:dyDescent="0.25">
      <c r="A182" s="8"/>
      <c r="B182" s="10" t="s">
        <v>369</v>
      </c>
      <c r="C182" s="6" t="s">
        <v>370</v>
      </c>
      <c r="D182" s="80" t="s">
        <v>22</v>
      </c>
      <c r="E182" s="89">
        <v>2</v>
      </c>
      <c r="F182" s="123"/>
      <c r="G182" s="124">
        <f t="shared" si="4"/>
        <v>0</v>
      </c>
    </row>
    <row r="183" spans="1:7" x14ac:dyDescent="0.25">
      <c r="A183" s="8"/>
      <c r="B183" s="10"/>
      <c r="C183" s="6"/>
      <c r="D183" s="80"/>
      <c r="E183" s="89"/>
      <c r="F183" s="123"/>
      <c r="G183" s="124"/>
    </row>
    <row r="184" spans="1:7" ht="41.4" x14ac:dyDescent="0.25">
      <c r="A184" s="8"/>
      <c r="B184" s="10"/>
      <c r="C184" s="27" t="s">
        <v>101</v>
      </c>
      <c r="D184" s="80"/>
      <c r="E184" s="106"/>
      <c r="F184" s="123"/>
      <c r="G184" s="124"/>
    </row>
    <row r="185" spans="1:7" x14ac:dyDescent="0.25">
      <c r="A185" s="8"/>
      <c r="B185" s="10"/>
      <c r="C185" s="6"/>
      <c r="D185" s="80"/>
      <c r="E185" s="106"/>
      <c r="F185" s="123"/>
      <c r="G185" s="124"/>
    </row>
    <row r="186" spans="1:7" x14ac:dyDescent="0.25">
      <c r="A186" s="8"/>
      <c r="B186" s="10"/>
      <c r="C186" s="79" t="s">
        <v>102</v>
      </c>
      <c r="D186" s="80"/>
      <c r="E186" s="106"/>
      <c r="F186" s="123"/>
      <c r="G186" s="124"/>
    </row>
    <row r="187" spans="1:7" x14ac:dyDescent="0.25">
      <c r="A187" s="8"/>
      <c r="B187" s="10"/>
      <c r="C187" s="6"/>
      <c r="D187" s="80"/>
      <c r="E187" s="106"/>
      <c r="F187" s="123"/>
      <c r="G187" s="124"/>
    </row>
    <row r="188" spans="1:7" ht="71.400000000000006" customHeight="1" x14ac:dyDescent="0.25">
      <c r="A188" s="8"/>
      <c r="B188" s="10" t="s">
        <v>80</v>
      </c>
      <c r="C188" s="6" t="s">
        <v>201</v>
      </c>
      <c r="D188" s="80" t="s">
        <v>8</v>
      </c>
      <c r="E188" s="89">
        <v>4</v>
      </c>
      <c r="F188" s="123"/>
      <c r="G188" s="124">
        <f t="shared" si="4"/>
        <v>0</v>
      </c>
    </row>
    <row r="189" spans="1:7" x14ac:dyDescent="0.25">
      <c r="A189" s="8"/>
      <c r="B189" s="10"/>
      <c r="C189" s="6"/>
      <c r="D189" s="80"/>
      <c r="E189" s="89"/>
      <c r="F189" s="123"/>
      <c r="G189" s="124"/>
    </row>
    <row r="190" spans="1:7" ht="56.4" customHeight="1" x14ac:dyDescent="0.25">
      <c r="A190" s="8"/>
      <c r="B190" s="10" t="s">
        <v>81</v>
      </c>
      <c r="C190" s="6" t="s">
        <v>202</v>
      </c>
      <c r="D190" s="80" t="s">
        <v>8</v>
      </c>
      <c r="E190" s="89">
        <v>3</v>
      </c>
      <c r="F190" s="123"/>
      <c r="G190" s="124">
        <f t="shared" si="4"/>
        <v>0</v>
      </c>
    </row>
    <row r="191" spans="1:7" x14ac:dyDescent="0.25">
      <c r="A191" s="8"/>
      <c r="B191" s="10"/>
      <c r="C191" s="6"/>
      <c r="D191" s="80"/>
      <c r="E191" s="89"/>
      <c r="F191" s="123"/>
      <c r="G191" s="124"/>
    </row>
    <row r="192" spans="1:7" ht="60" customHeight="1" x14ac:dyDescent="0.25">
      <c r="A192" s="8"/>
      <c r="B192" s="10" t="s">
        <v>103</v>
      </c>
      <c r="C192" s="6" t="s">
        <v>203</v>
      </c>
      <c r="D192" s="80" t="s">
        <v>8</v>
      </c>
      <c r="E192" s="89">
        <v>1</v>
      </c>
      <c r="F192" s="123"/>
      <c r="G192" s="124">
        <f t="shared" si="4"/>
        <v>0</v>
      </c>
    </row>
    <row r="193" spans="1:7" x14ac:dyDescent="0.25">
      <c r="A193" s="8"/>
      <c r="B193" s="10"/>
      <c r="C193" s="6"/>
      <c r="D193" s="80"/>
      <c r="E193" s="89"/>
      <c r="F193" s="123"/>
      <c r="G193" s="124"/>
    </row>
    <row r="194" spans="1:7" x14ac:dyDescent="0.25">
      <c r="A194" s="8"/>
      <c r="B194" s="10"/>
      <c r="C194" s="79" t="s">
        <v>104</v>
      </c>
      <c r="D194" s="80"/>
      <c r="E194" s="89"/>
      <c r="F194" s="123"/>
      <c r="G194" s="124"/>
    </row>
    <row r="195" spans="1:7" x14ac:dyDescent="0.25">
      <c r="A195" s="8"/>
      <c r="B195" s="10"/>
      <c r="C195" s="27"/>
      <c r="D195" s="80"/>
      <c r="E195" s="89"/>
      <c r="F195" s="123"/>
      <c r="G195" s="124"/>
    </row>
    <row r="196" spans="1:7" ht="73.2" customHeight="1" x14ac:dyDescent="0.25">
      <c r="A196" s="8"/>
      <c r="B196" s="10"/>
      <c r="C196" s="6" t="s">
        <v>189</v>
      </c>
      <c r="D196" s="80"/>
      <c r="E196" s="89"/>
      <c r="F196" s="123"/>
      <c r="G196" s="124"/>
    </row>
    <row r="197" spans="1:7" x14ac:dyDescent="0.25">
      <c r="A197" s="8"/>
      <c r="B197" s="10"/>
      <c r="C197" s="6"/>
      <c r="D197" s="80"/>
      <c r="E197" s="89"/>
      <c r="F197" s="123"/>
      <c r="G197" s="124"/>
    </row>
    <row r="198" spans="1:7" x14ac:dyDescent="0.25">
      <c r="A198" s="8"/>
      <c r="B198" s="10" t="s">
        <v>190</v>
      </c>
      <c r="C198" s="6" t="s">
        <v>191</v>
      </c>
      <c r="D198" s="80" t="s">
        <v>7</v>
      </c>
      <c r="E198" s="106">
        <v>4.62</v>
      </c>
      <c r="F198" s="123"/>
      <c r="G198" s="124">
        <f t="shared" si="4"/>
        <v>0</v>
      </c>
    </row>
    <row r="199" spans="1:7" x14ac:dyDescent="0.25">
      <c r="A199" s="8"/>
      <c r="B199" s="10"/>
      <c r="C199" s="27"/>
      <c r="D199" s="80"/>
      <c r="E199" s="89"/>
      <c r="F199" s="123"/>
      <c r="G199" s="124"/>
    </row>
    <row r="200" spans="1:7" x14ac:dyDescent="0.25">
      <c r="A200" s="8"/>
      <c r="B200" s="10" t="s">
        <v>192</v>
      </c>
      <c r="C200" s="6" t="s">
        <v>193</v>
      </c>
      <c r="D200" s="80" t="s">
        <v>7</v>
      </c>
      <c r="E200" s="89">
        <v>9</v>
      </c>
      <c r="F200" s="123"/>
      <c r="G200" s="124">
        <f t="shared" si="4"/>
        <v>0</v>
      </c>
    </row>
    <row r="201" spans="1:7" x14ac:dyDescent="0.25">
      <c r="A201" s="8"/>
      <c r="B201" s="10"/>
      <c r="C201" s="70"/>
      <c r="D201" s="80"/>
      <c r="E201" s="89"/>
      <c r="F201" s="123"/>
      <c r="G201" s="124"/>
    </row>
    <row r="202" spans="1:7" x14ac:dyDescent="0.25">
      <c r="A202" s="8"/>
      <c r="B202" s="10" t="s">
        <v>194</v>
      </c>
      <c r="C202" s="6" t="s">
        <v>196</v>
      </c>
      <c r="D202" s="80" t="s">
        <v>7</v>
      </c>
      <c r="E202" s="106">
        <v>4.62</v>
      </c>
      <c r="F202" s="123"/>
      <c r="G202" s="124">
        <f t="shared" si="4"/>
        <v>0</v>
      </c>
    </row>
    <row r="203" spans="1:7" x14ac:dyDescent="0.25">
      <c r="A203" s="8"/>
      <c r="B203" s="27"/>
      <c r="C203" s="69"/>
      <c r="D203" s="80"/>
      <c r="E203" s="89"/>
      <c r="F203" s="123"/>
      <c r="G203" s="124"/>
    </row>
    <row r="204" spans="1:7" x14ac:dyDescent="0.25">
      <c r="A204" s="8"/>
      <c r="B204" s="10" t="s">
        <v>195</v>
      </c>
      <c r="C204" s="6" t="s">
        <v>197</v>
      </c>
      <c r="D204" s="80" t="s">
        <v>7</v>
      </c>
      <c r="E204" s="89">
        <v>9</v>
      </c>
      <c r="F204" s="123"/>
      <c r="G204" s="124">
        <f t="shared" si="4"/>
        <v>0</v>
      </c>
    </row>
    <row r="205" spans="1:7" x14ac:dyDescent="0.25">
      <c r="A205" s="8"/>
      <c r="B205" s="27"/>
      <c r="C205" s="69"/>
      <c r="D205" s="80"/>
      <c r="E205" s="89"/>
      <c r="F205" s="123"/>
      <c r="G205" s="124"/>
    </row>
    <row r="206" spans="1:7" x14ac:dyDescent="0.25">
      <c r="A206" s="8"/>
      <c r="B206" s="10" t="s">
        <v>198</v>
      </c>
      <c r="C206" s="6" t="s">
        <v>199</v>
      </c>
      <c r="D206" s="80" t="s">
        <v>7</v>
      </c>
      <c r="E206" s="106">
        <v>4.62</v>
      </c>
      <c r="F206" s="123"/>
      <c r="G206" s="124">
        <f t="shared" si="4"/>
        <v>0</v>
      </c>
    </row>
    <row r="207" spans="1:7" x14ac:dyDescent="0.25">
      <c r="A207" s="8"/>
      <c r="B207" s="10"/>
      <c r="C207" s="6"/>
      <c r="D207" s="80"/>
      <c r="E207" s="89"/>
      <c r="F207" s="123"/>
      <c r="G207" s="124"/>
    </row>
    <row r="208" spans="1:7" x14ac:dyDescent="0.25">
      <c r="A208" s="8"/>
      <c r="B208" s="10" t="s">
        <v>198</v>
      </c>
      <c r="C208" s="6" t="s">
        <v>200</v>
      </c>
      <c r="D208" s="80" t="s">
        <v>7</v>
      </c>
      <c r="E208" s="89">
        <v>9</v>
      </c>
      <c r="F208" s="123"/>
      <c r="G208" s="124">
        <f t="shared" si="4"/>
        <v>0</v>
      </c>
    </row>
    <row r="209" spans="1:7" x14ac:dyDescent="0.25">
      <c r="A209" s="8"/>
      <c r="B209" s="10"/>
      <c r="C209" s="6"/>
      <c r="D209" s="80"/>
      <c r="E209" s="89"/>
      <c r="F209" s="72"/>
      <c r="G209" s="47"/>
    </row>
    <row r="210" spans="1:7" x14ac:dyDescent="0.25">
      <c r="A210" s="8"/>
      <c r="B210" s="10"/>
      <c r="C210" s="6"/>
      <c r="D210" s="80"/>
      <c r="E210" s="89"/>
      <c r="F210" s="72"/>
      <c r="G210" s="47"/>
    </row>
    <row r="211" spans="1:7" x14ac:dyDescent="0.25">
      <c r="A211" s="8"/>
      <c r="B211" s="10"/>
      <c r="C211" s="6"/>
      <c r="D211" s="80"/>
      <c r="E211" s="89"/>
      <c r="F211" s="72"/>
      <c r="G211" s="47"/>
    </row>
    <row r="212" spans="1:7" x14ac:dyDescent="0.25">
      <c r="A212" s="8"/>
      <c r="B212" s="10"/>
      <c r="C212" s="6"/>
      <c r="D212" s="80"/>
      <c r="E212" s="89"/>
      <c r="F212" s="72"/>
      <c r="G212" s="47"/>
    </row>
    <row r="213" spans="1:7" x14ac:dyDescent="0.25">
      <c r="A213" s="8"/>
      <c r="B213" s="10"/>
      <c r="C213" s="6"/>
      <c r="D213" s="80"/>
      <c r="E213" s="89"/>
      <c r="F213" s="72"/>
      <c r="G213" s="47"/>
    </row>
    <row r="214" spans="1:7" x14ac:dyDescent="0.25">
      <c r="A214" s="8"/>
      <c r="B214" s="10"/>
      <c r="C214" s="6"/>
      <c r="D214" s="80"/>
      <c r="E214" s="89"/>
      <c r="F214" s="72"/>
      <c r="G214" s="47"/>
    </row>
    <row r="215" spans="1:7" x14ac:dyDescent="0.25">
      <c r="A215" s="8"/>
      <c r="B215" s="10"/>
      <c r="C215" s="6"/>
      <c r="D215" s="80"/>
      <c r="E215" s="89"/>
      <c r="F215" s="72"/>
      <c r="G215" s="47"/>
    </row>
    <row r="216" spans="1:7" x14ac:dyDescent="0.25">
      <c r="A216" s="8"/>
      <c r="B216" s="10"/>
      <c r="C216" s="6"/>
      <c r="D216" s="80"/>
      <c r="E216" s="89"/>
      <c r="F216" s="72"/>
      <c r="G216" s="47"/>
    </row>
    <row r="217" spans="1:7" x14ac:dyDescent="0.25">
      <c r="A217" s="8"/>
      <c r="B217" s="10"/>
      <c r="C217" s="6"/>
      <c r="D217" s="80"/>
      <c r="E217" s="89"/>
      <c r="F217" s="72"/>
      <c r="G217" s="47"/>
    </row>
    <row r="218" spans="1:7" x14ac:dyDescent="0.25">
      <c r="A218" s="113" t="s">
        <v>63</v>
      </c>
      <c r="B218" s="114"/>
      <c r="C218" s="115"/>
      <c r="D218" s="84"/>
      <c r="E218" s="91"/>
      <c r="F218" s="66"/>
      <c r="G218" s="125">
        <f>SUM(G176:G217)</f>
        <v>0</v>
      </c>
    </row>
    <row r="219" spans="1:7" x14ac:dyDescent="0.25">
      <c r="A219" s="8"/>
      <c r="B219" s="10"/>
      <c r="C219" s="6"/>
      <c r="D219" s="80"/>
      <c r="E219" s="89"/>
      <c r="F219" s="72"/>
      <c r="G219" s="47"/>
    </row>
    <row r="220" spans="1:7" x14ac:dyDescent="0.25">
      <c r="A220" s="8"/>
      <c r="B220" s="10"/>
      <c r="C220" s="27" t="s">
        <v>252</v>
      </c>
      <c r="D220" s="80"/>
      <c r="E220" s="89"/>
      <c r="F220" s="72"/>
      <c r="G220" s="47"/>
    </row>
    <row r="221" spans="1:7" x14ac:dyDescent="0.25">
      <c r="A221" s="8"/>
      <c r="B221" s="10"/>
      <c r="C221" s="6"/>
      <c r="D221" s="80"/>
      <c r="E221" s="89"/>
      <c r="F221" s="72"/>
      <c r="G221" s="47"/>
    </row>
    <row r="222" spans="1:7" ht="115.2" customHeight="1" x14ac:dyDescent="0.25">
      <c r="A222" s="8"/>
      <c r="B222" s="10" t="s">
        <v>254</v>
      </c>
      <c r="C222" s="6" t="s">
        <v>253</v>
      </c>
      <c r="D222" s="80" t="s">
        <v>22</v>
      </c>
      <c r="E222" s="89">
        <v>1</v>
      </c>
      <c r="F222" s="123"/>
      <c r="G222" s="124">
        <f>E222*F222</f>
        <v>0</v>
      </c>
    </row>
    <row r="223" spans="1:7" x14ac:dyDescent="0.25">
      <c r="A223" s="8"/>
      <c r="B223" s="10"/>
      <c r="C223" s="6"/>
      <c r="D223" s="80"/>
      <c r="E223" s="93"/>
      <c r="F223" s="123"/>
      <c r="G223" s="124"/>
    </row>
    <row r="224" spans="1:7" x14ac:dyDescent="0.25">
      <c r="A224" s="8"/>
      <c r="B224" s="10"/>
      <c r="C224" s="27" t="s">
        <v>58</v>
      </c>
      <c r="D224" s="85"/>
      <c r="E224" s="93"/>
      <c r="F224" s="123"/>
      <c r="G224" s="124"/>
    </row>
    <row r="225" spans="1:7" x14ac:dyDescent="0.25">
      <c r="A225" s="8"/>
      <c r="B225" s="10"/>
      <c r="C225" s="51"/>
      <c r="D225" s="85"/>
      <c r="E225" s="93"/>
      <c r="F225" s="123"/>
      <c r="G225" s="124"/>
    </row>
    <row r="226" spans="1:7" x14ac:dyDescent="0.25">
      <c r="A226" s="8"/>
      <c r="B226" s="10"/>
      <c r="C226" s="79" t="s">
        <v>205</v>
      </c>
      <c r="D226" s="85"/>
      <c r="E226" s="93"/>
      <c r="F226" s="123"/>
      <c r="G226" s="124"/>
    </row>
    <row r="227" spans="1:7" x14ac:dyDescent="0.25">
      <c r="A227" s="8"/>
      <c r="B227" s="10"/>
      <c r="C227" s="109"/>
      <c r="D227" s="85"/>
      <c r="E227" s="93"/>
      <c r="F227" s="123"/>
      <c r="G227" s="124"/>
    </row>
    <row r="228" spans="1:7" ht="74.400000000000006" customHeight="1" x14ac:dyDescent="0.25">
      <c r="A228" s="8"/>
      <c r="B228" s="10" t="s">
        <v>378</v>
      </c>
      <c r="C228" s="70" t="s">
        <v>383</v>
      </c>
      <c r="D228" s="85" t="s">
        <v>86</v>
      </c>
      <c r="E228" s="108">
        <v>1490</v>
      </c>
      <c r="F228" s="123"/>
      <c r="G228" s="124">
        <f t="shared" ref="G223:G250" si="5">E228*F228</f>
        <v>0</v>
      </c>
    </row>
    <row r="229" spans="1:7" x14ac:dyDescent="0.25">
      <c r="A229" s="8"/>
      <c r="B229" s="10"/>
      <c r="C229" s="70"/>
      <c r="D229" s="80"/>
      <c r="E229" s="89"/>
      <c r="F229" s="123"/>
      <c r="G229" s="124"/>
    </row>
    <row r="230" spans="1:7" ht="48" customHeight="1" x14ac:dyDescent="0.25">
      <c r="A230" s="8"/>
      <c r="B230" s="10" t="s">
        <v>379</v>
      </c>
      <c r="C230" s="6" t="s">
        <v>277</v>
      </c>
      <c r="D230" s="85" t="s">
        <v>86</v>
      </c>
      <c r="E230" s="105">
        <v>660</v>
      </c>
      <c r="F230" s="123"/>
      <c r="G230" s="124">
        <f t="shared" si="5"/>
        <v>0</v>
      </c>
    </row>
    <row r="231" spans="1:7" x14ac:dyDescent="0.25">
      <c r="A231" s="8"/>
      <c r="B231" s="10"/>
      <c r="C231" s="6"/>
      <c r="D231" s="85"/>
      <c r="E231" s="105"/>
      <c r="F231" s="123"/>
      <c r="G231" s="124"/>
    </row>
    <row r="232" spans="1:7" ht="60" customHeight="1" x14ac:dyDescent="0.25">
      <c r="A232" s="8"/>
      <c r="B232" s="10" t="s">
        <v>380</v>
      </c>
      <c r="C232" s="6" t="s">
        <v>381</v>
      </c>
      <c r="D232" s="85" t="s">
        <v>86</v>
      </c>
      <c r="E232" s="80">
        <v>400</v>
      </c>
      <c r="F232" s="123"/>
      <c r="G232" s="124">
        <f t="shared" si="5"/>
        <v>0</v>
      </c>
    </row>
    <row r="233" spans="1:7" x14ac:dyDescent="0.25">
      <c r="A233" s="8"/>
      <c r="B233" s="10"/>
      <c r="C233" s="70"/>
      <c r="D233" s="80"/>
      <c r="E233" s="89"/>
      <c r="F233" s="123"/>
      <c r="G233" s="124"/>
    </row>
    <row r="234" spans="1:7" x14ac:dyDescent="0.25">
      <c r="A234" s="8"/>
      <c r="B234" s="10"/>
      <c r="C234" s="79" t="s">
        <v>204</v>
      </c>
      <c r="D234" s="80"/>
      <c r="E234" s="89"/>
      <c r="F234" s="123"/>
      <c r="G234" s="124"/>
    </row>
    <row r="235" spans="1:7" x14ac:dyDescent="0.25">
      <c r="A235" s="8"/>
      <c r="B235" s="10"/>
      <c r="C235" s="70"/>
      <c r="D235" s="80"/>
      <c r="E235" s="89"/>
      <c r="F235" s="123"/>
      <c r="G235" s="124"/>
    </row>
    <row r="236" spans="1:7" ht="43.8" customHeight="1" x14ac:dyDescent="0.25">
      <c r="A236" s="8"/>
      <c r="B236" s="10" t="s">
        <v>208</v>
      </c>
      <c r="C236" s="70" t="s">
        <v>217</v>
      </c>
      <c r="D236" s="85" t="s">
        <v>86</v>
      </c>
      <c r="E236" s="89">
        <v>425</v>
      </c>
      <c r="F236" s="123"/>
      <c r="G236" s="124">
        <f t="shared" si="5"/>
        <v>0</v>
      </c>
    </row>
    <row r="237" spans="1:7" x14ac:dyDescent="0.25">
      <c r="A237" s="8"/>
      <c r="B237" s="10"/>
      <c r="C237" s="6"/>
      <c r="D237" s="80"/>
      <c r="E237" s="93"/>
      <c r="F237" s="123"/>
      <c r="G237" s="124"/>
    </row>
    <row r="238" spans="1:7" ht="43.8" customHeight="1" x14ac:dyDescent="0.25">
      <c r="A238" s="8"/>
      <c r="B238" s="10" t="s">
        <v>209</v>
      </c>
      <c r="C238" s="70" t="s">
        <v>350</v>
      </c>
      <c r="D238" s="85" t="s">
        <v>86</v>
      </c>
      <c r="E238" s="89">
        <v>185</v>
      </c>
      <c r="F238" s="123"/>
      <c r="G238" s="124">
        <f t="shared" si="5"/>
        <v>0</v>
      </c>
    </row>
    <row r="239" spans="1:7" x14ac:dyDescent="0.25">
      <c r="A239" s="8"/>
      <c r="B239" s="10"/>
      <c r="C239" s="6"/>
      <c r="D239" s="80"/>
      <c r="E239" s="93"/>
      <c r="F239" s="123"/>
      <c r="G239" s="124"/>
    </row>
    <row r="240" spans="1:7" ht="43.8" customHeight="1" x14ac:dyDescent="0.25">
      <c r="A240" s="8"/>
      <c r="B240" s="10" t="s">
        <v>214</v>
      </c>
      <c r="C240" s="70" t="s">
        <v>218</v>
      </c>
      <c r="D240" s="85" t="s">
        <v>86</v>
      </c>
      <c r="E240" s="89">
        <v>425</v>
      </c>
      <c r="F240" s="123"/>
      <c r="G240" s="124">
        <f t="shared" si="5"/>
        <v>0</v>
      </c>
    </row>
    <row r="241" spans="1:7" x14ac:dyDescent="0.25">
      <c r="A241" s="8"/>
      <c r="B241" s="10"/>
      <c r="C241" s="6"/>
      <c r="D241" s="80"/>
      <c r="E241" s="93"/>
      <c r="F241" s="123"/>
      <c r="G241" s="124"/>
    </row>
    <row r="242" spans="1:7" ht="45.6" customHeight="1" x14ac:dyDescent="0.25">
      <c r="A242" s="8"/>
      <c r="B242" s="10" t="s">
        <v>215</v>
      </c>
      <c r="C242" s="70" t="s">
        <v>349</v>
      </c>
      <c r="D242" s="85" t="s">
        <v>86</v>
      </c>
      <c r="E242" s="89">
        <v>185</v>
      </c>
      <c r="F242" s="123"/>
      <c r="G242" s="124">
        <f t="shared" si="5"/>
        <v>0</v>
      </c>
    </row>
    <row r="243" spans="1:7" x14ac:dyDescent="0.25">
      <c r="A243" s="8"/>
      <c r="B243" s="10"/>
      <c r="C243" s="6"/>
      <c r="D243" s="80"/>
      <c r="E243" s="93"/>
      <c r="F243" s="123"/>
      <c r="G243" s="124"/>
    </row>
    <row r="244" spans="1:7" x14ac:dyDescent="0.25">
      <c r="A244" s="8"/>
      <c r="B244" s="10"/>
      <c r="C244" s="79" t="s">
        <v>206</v>
      </c>
      <c r="D244" s="85"/>
      <c r="E244" s="105"/>
      <c r="F244" s="123"/>
      <c r="G244" s="124"/>
    </row>
    <row r="245" spans="1:7" x14ac:dyDescent="0.25">
      <c r="A245" s="8"/>
      <c r="B245" s="10"/>
      <c r="C245" s="70"/>
      <c r="D245" s="85"/>
      <c r="E245" s="105"/>
      <c r="F245" s="123"/>
      <c r="G245" s="124"/>
    </row>
    <row r="246" spans="1:7" ht="58.8" customHeight="1" x14ac:dyDescent="0.25">
      <c r="A246" s="8"/>
      <c r="B246" s="10" t="s">
        <v>213</v>
      </c>
      <c r="C246" s="70" t="s">
        <v>210</v>
      </c>
      <c r="D246" s="85" t="s">
        <v>97</v>
      </c>
      <c r="E246" s="105">
        <v>0.2</v>
      </c>
      <c r="F246" s="123"/>
      <c r="G246" s="124">
        <f t="shared" si="5"/>
        <v>0</v>
      </c>
    </row>
    <row r="247" spans="1:7" x14ac:dyDescent="0.25">
      <c r="A247" s="8"/>
      <c r="B247" s="10"/>
      <c r="C247" s="6"/>
      <c r="D247" s="80"/>
      <c r="E247" s="89"/>
      <c r="F247" s="123"/>
      <c r="G247" s="124"/>
    </row>
    <row r="248" spans="1:7" x14ac:dyDescent="0.25">
      <c r="A248" s="8"/>
      <c r="B248" s="10"/>
      <c r="C248" s="79" t="s">
        <v>207</v>
      </c>
      <c r="D248" s="80"/>
      <c r="E248" s="89"/>
      <c r="F248" s="123"/>
      <c r="G248" s="124"/>
    </row>
    <row r="249" spans="1:7" x14ac:dyDescent="0.25">
      <c r="A249" s="8"/>
      <c r="B249" s="10"/>
      <c r="C249" s="6"/>
      <c r="D249" s="80"/>
      <c r="E249" s="89"/>
      <c r="F249" s="123"/>
      <c r="G249" s="124"/>
    </row>
    <row r="250" spans="1:7" ht="73.8" customHeight="1" x14ac:dyDescent="0.25">
      <c r="A250" s="8"/>
      <c r="B250" s="10" t="s">
        <v>216</v>
      </c>
      <c r="C250" s="70" t="s">
        <v>211</v>
      </c>
      <c r="D250" s="85" t="s">
        <v>86</v>
      </c>
      <c r="E250" s="89">
        <v>610</v>
      </c>
      <c r="F250" s="123"/>
      <c r="G250" s="124">
        <f t="shared" si="5"/>
        <v>0</v>
      </c>
    </row>
    <row r="251" spans="1:7" x14ac:dyDescent="0.25">
      <c r="A251" s="8"/>
      <c r="B251" s="10"/>
      <c r="C251" s="70"/>
      <c r="D251" s="85"/>
      <c r="E251" s="89"/>
      <c r="F251" s="47"/>
      <c r="G251" s="47"/>
    </row>
    <row r="252" spans="1:7" x14ac:dyDescent="0.25">
      <c r="A252" s="8"/>
      <c r="B252" s="10"/>
      <c r="C252" s="70"/>
      <c r="D252" s="85"/>
      <c r="E252" s="89"/>
      <c r="F252" s="47"/>
      <c r="G252" s="47"/>
    </row>
    <row r="253" spans="1:7" x14ac:dyDescent="0.25">
      <c r="A253" s="8"/>
      <c r="B253" s="10"/>
      <c r="C253" s="70"/>
      <c r="D253" s="85"/>
      <c r="E253" s="89"/>
      <c r="F253" s="47"/>
      <c r="G253" s="47"/>
    </row>
    <row r="254" spans="1:7" x14ac:dyDescent="0.25">
      <c r="A254" s="8"/>
      <c r="B254" s="10"/>
      <c r="C254" s="70"/>
      <c r="D254" s="85"/>
      <c r="E254" s="89"/>
      <c r="F254" s="47"/>
      <c r="G254" s="47"/>
    </row>
    <row r="255" spans="1:7" x14ac:dyDescent="0.25">
      <c r="A255" s="8"/>
      <c r="B255" s="10"/>
      <c r="C255" s="70"/>
      <c r="D255" s="85"/>
      <c r="E255" s="89"/>
      <c r="F255" s="47"/>
      <c r="G255" s="47"/>
    </row>
    <row r="256" spans="1:7" x14ac:dyDescent="0.25">
      <c r="A256" s="8"/>
      <c r="B256" s="10"/>
      <c r="C256" s="70"/>
      <c r="D256" s="85"/>
      <c r="E256" s="89"/>
      <c r="F256" s="47"/>
      <c r="G256" s="47"/>
    </row>
    <row r="257" spans="1:7" x14ac:dyDescent="0.25">
      <c r="A257" s="113" t="s">
        <v>64</v>
      </c>
      <c r="B257" s="114"/>
      <c r="C257" s="115"/>
      <c r="D257" s="84"/>
      <c r="E257" s="91"/>
      <c r="F257" s="66"/>
      <c r="G257" s="125">
        <f>SUM(G222:G256)</f>
        <v>0</v>
      </c>
    </row>
    <row r="258" spans="1:7" x14ac:dyDescent="0.25">
      <c r="A258" s="8"/>
      <c r="B258" s="10"/>
      <c r="C258" s="70"/>
      <c r="D258" s="85"/>
      <c r="E258" s="89"/>
      <c r="F258" s="47"/>
      <c r="G258" s="47"/>
    </row>
    <row r="259" spans="1:7" ht="60.6" customHeight="1" x14ac:dyDescent="0.25">
      <c r="A259" s="8"/>
      <c r="B259" s="10" t="s">
        <v>216</v>
      </c>
      <c r="C259" s="70" t="s">
        <v>212</v>
      </c>
      <c r="D259" s="80" t="s">
        <v>7</v>
      </c>
      <c r="E259" s="89">
        <v>21</v>
      </c>
      <c r="F259" s="123"/>
      <c r="G259" s="124">
        <f>E259*F259</f>
        <v>0</v>
      </c>
    </row>
    <row r="260" spans="1:7" x14ac:dyDescent="0.25">
      <c r="A260" s="8"/>
      <c r="B260" s="10"/>
      <c r="C260" s="70"/>
      <c r="D260" s="85"/>
      <c r="E260" s="89"/>
      <c r="F260" s="123"/>
      <c r="G260" s="124"/>
    </row>
    <row r="261" spans="1:7" x14ac:dyDescent="0.25">
      <c r="A261" s="8"/>
      <c r="B261" s="10"/>
      <c r="C261" s="79" t="s">
        <v>219</v>
      </c>
      <c r="D261" s="80"/>
      <c r="E261" s="89"/>
      <c r="F261" s="123"/>
      <c r="G261" s="124"/>
    </row>
    <row r="262" spans="1:7" x14ac:dyDescent="0.25">
      <c r="A262" s="8"/>
      <c r="B262" s="10"/>
      <c r="C262" s="6"/>
      <c r="D262" s="80"/>
      <c r="E262" s="89"/>
      <c r="F262" s="123"/>
      <c r="G262" s="124"/>
    </row>
    <row r="263" spans="1:7" ht="88.8" customHeight="1" x14ac:dyDescent="0.25">
      <c r="A263" s="8"/>
      <c r="B263" s="10" t="s">
        <v>222</v>
      </c>
      <c r="C263" s="6" t="s">
        <v>220</v>
      </c>
      <c r="D263" s="80" t="s">
        <v>22</v>
      </c>
      <c r="E263" s="89">
        <v>2</v>
      </c>
      <c r="F263" s="123"/>
      <c r="G263" s="124">
        <f t="shared" ref="G260:G281" si="6">E263*F263</f>
        <v>0</v>
      </c>
    </row>
    <row r="264" spans="1:7" x14ac:dyDescent="0.25">
      <c r="A264" s="8"/>
      <c r="B264" s="10"/>
      <c r="C264" s="70"/>
      <c r="D264" s="85"/>
      <c r="E264" s="89"/>
      <c r="F264" s="123"/>
      <c r="G264" s="124"/>
    </row>
    <row r="265" spans="1:7" ht="90" customHeight="1" x14ac:dyDescent="0.25">
      <c r="A265" s="68"/>
      <c r="B265" s="10" t="s">
        <v>223</v>
      </c>
      <c r="C265" s="6" t="s">
        <v>221</v>
      </c>
      <c r="D265" s="80" t="s">
        <v>22</v>
      </c>
      <c r="E265" s="89">
        <v>2</v>
      </c>
      <c r="F265" s="123"/>
      <c r="G265" s="124">
        <f t="shared" si="6"/>
        <v>0</v>
      </c>
    </row>
    <row r="266" spans="1:7" x14ac:dyDescent="0.25">
      <c r="A266" s="68"/>
      <c r="B266" s="10"/>
      <c r="C266" s="6"/>
      <c r="D266" s="80"/>
      <c r="E266" s="89"/>
      <c r="F266" s="123"/>
      <c r="G266" s="124"/>
    </row>
    <row r="267" spans="1:7" ht="72.599999999999994" customHeight="1" x14ac:dyDescent="0.25">
      <c r="A267" s="68"/>
      <c r="B267" s="10" t="s">
        <v>355</v>
      </c>
      <c r="C267" s="6" t="s">
        <v>356</v>
      </c>
      <c r="D267" s="80" t="s">
        <v>22</v>
      </c>
      <c r="E267" s="89">
        <v>2</v>
      </c>
      <c r="F267" s="123"/>
      <c r="G267" s="124">
        <f t="shared" si="6"/>
        <v>0</v>
      </c>
    </row>
    <row r="268" spans="1:7" x14ac:dyDescent="0.25">
      <c r="A268" s="68"/>
      <c r="B268" s="10"/>
      <c r="C268" s="6"/>
      <c r="D268" s="80"/>
      <c r="E268" s="89"/>
      <c r="F268" s="123"/>
      <c r="G268" s="124"/>
    </row>
    <row r="269" spans="1:7" ht="73.8" customHeight="1" x14ac:dyDescent="0.25">
      <c r="A269" s="68"/>
      <c r="B269" s="10" t="s">
        <v>224</v>
      </c>
      <c r="C269" s="6" t="s">
        <v>225</v>
      </c>
      <c r="D269" s="80" t="s">
        <v>7</v>
      </c>
      <c r="E269" s="89">
        <v>20</v>
      </c>
      <c r="F269" s="123"/>
      <c r="G269" s="124">
        <f t="shared" si="6"/>
        <v>0</v>
      </c>
    </row>
    <row r="270" spans="1:7" x14ac:dyDescent="0.25">
      <c r="A270" s="68"/>
      <c r="B270" s="68"/>
      <c r="C270" s="27"/>
      <c r="D270" s="80"/>
      <c r="E270" s="89"/>
      <c r="F270" s="123"/>
      <c r="G270" s="124"/>
    </row>
    <row r="271" spans="1:7" x14ac:dyDescent="0.25">
      <c r="A271" s="68"/>
      <c r="B271" s="10"/>
      <c r="C271" s="27" t="s">
        <v>226</v>
      </c>
      <c r="D271" s="80"/>
      <c r="E271" s="89"/>
      <c r="F271" s="123"/>
      <c r="G271" s="124"/>
    </row>
    <row r="272" spans="1:7" x14ac:dyDescent="0.25">
      <c r="A272" s="68"/>
      <c r="B272" s="10"/>
      <c r="C272" s="6"/>
      <c r="D272" s="80"/>
      <c r="E272" s="89"/>
      <c r="F272" s="123"/>
      <c r="G272" s="124"/>
    </row>
    <row r="273" spans="1:7" x14ac:dyDescent="0.25">
      <c r="A273" s="68"/>
      <c r="B273" s="10"/>
      <c r="C273" s="79" t="s">
        <v>227</v>
      </c>
      <c r="D273" s="80"/>
      <c r="E273" s="89"/>
      <c r="F273" s="123"/>
      <c r="G273" s="124"/>
    </row>
    <row r="274" spans="1:7" x14ac:dyDescent="0.25">
      <c r="A274" s="68"/>
      <c r="B274" s="10"/>
      <c r="C274" s="6"/>
      <c r="D274" s="80"/>
      <c r="E274" s="89"/>
      <c r="F274" s="123"/>
      <c r="G274" s="124"/>
    </row>
    <row r="275" spans="1:7" ht="73.2" customHeight="1" x14ac:dyDescent="0.25">
      <c r="A275" s="68"/>
      <c r="B275" s="10" t="s">
        <v>228</v>
      </c>
      <c r="C275" s="6" t="s">
        <v>232</v>
      </c>
      <c r="D275" s="80" t="s">
        <v>7</v>
      </c>
      <c r="E275" s="89">
        <v>96</v>
      </c>
      <c r="F275" s="123"/>
      <c r="G275" s="124">
        <f t="shared" si="6"/>
        <v>0</v>
      </c>
    </row>
    <row r="276" spans="1:7" x14ac:dyDescent="0.25">
      <c r="A276" s="68"/>
      <c r="B276" s="68"/>
      <c r="C276" s="27"/>
      <c r="D276" s="80"/>
      <c r="E276" s="89"/>
      <c r="F276" s="123"/>
      <c r="G276" s="124"/>
    </row>
    <row r="277" spans="1:7" ht="62.4" customHeight="1" x14ac:dyDescent="0.25">
      <c r="A277" s="68"/>
      <c r="B277" s="10" t="s">
        <v>229</v>
      </c>
      <c r="C277" s="6" t="s">
        <v>231</v>
      </c>
      <c r="D277" s="85" t="s">
        <v>7</v>
      </c>
      <c r="E277" s="89">
        <v>542</v>
      </c>
      <c r="F277" s="123"/>
      <c r="G277" s="124">
        <f t="shared" si="6"/>
        <v>0</v>
      </c>
    </row>
    <row r="278" spans="1:7" x14ac:dyDescent="0.25">
      <c r="A278" s="68"/>
      <c r="B278" s="68"/>
      <c r="C278" s="27"/>
      <c r="D278" s="80"/>
      <c r="E278" s="89"/>
      <c r="F278" s="123"/>
      <c r="G278" s="124"/>
    </row>
    <row r="279" spans="1:7" x14ac:dyDescent="0.25">
      <c r="A279" s="68"/>
      <c r="B279" s="10"/>
      <c r="C279" s="79" t="s">
        <v>230</v>
      </c>
      <c r="D279" s="80"/>
      <c r="E279" s="80"/>
      <c r="F279" s="123"/>
      <c r="G279" s="124"/>
    </row>
    <row r="280" spans="1:7" x14ac:dyDescent="0.25">
      <c r="A280" s="68"/>
      <c r="B280" s="10"/>
      <c r="C280" s="6"/>
      <c r="D280" s="80"/>
      <c r="E280" s="92"/>
      <c r="F280" s="123"/>
      <c r="G280" s="124"/>
    </row>
    <row r="281" spans="1:7" ht="82.8" x14ac:dyDescent="0.25">
      <c r="A281" s="68"/>
      <c r="B281" s="10" t="s">
        <v>245</v>
      </c>
      <c r="C281" s="6" t="s">
        <v>244</v>
      </c>
      <c r="D281" s="80" t="s">
        <v>22</v>
      </c>
      <c r="E281" s="92">
        <v>7</v>
      </c>
      <c r="F281" s="123"/>
      <c r="G281" s="124">
        <f t="shared" si="6"/>
        <v>0</v>
      </c>
    </row>
    <row r="282" spans="1:7" x14ac:dyDescent="0.25">
      <c r="A282" s="68"/>
      <c r="B282" s="10"/>
      <c r="C282" s="6"/>
      <c r="D282" s="80"/>
      <c r="E282" s="92"/>
      <c r="F282" s="48"/>
      <c r="G282" s="71"/>
    </row>
    <row r="283" spans="1:7" x14ac:dyDescent="0.25">
      <c r="A283" s="68"/>
      <c r="B283" s="10"/>
      <c r="C283" s="6"/>
      <c r="D283" s="80"/>
      <c r="E283" s="92"/>
      <c r="F283" s="48"/>
      <c r="G283" s="71"/>
    </row>
    <row r="284" spans="1:7" x14ac:dyDescent="0.25">
      <c r="A284" s="68"/>
      <c r="B284" s="10"/>
      <c r="C284" s="6"/>
      <c r="D284" s="80"/>
      <c r="E284" s="92"/>
      <c r="F284" s="48"/>
      <c r="G284" s="71"/>
    </row>
    <row r="285" spans="1:7" x14ac:dyDescent="0.25">
      <c r="A285" s="68"/>
      <c r="B285" s="10"/>
      <c r="C285" s="6"/>
      <c r="D285" s="80"/>
      <c r="E285" s="92"/>
      <c r="F285" s="48"/>
      <c r="G285" s="71"/>
    </row>
    <row r="286" spans="1:7" x14ac:dyDescent="0.25">
      <c r="A286" s="68"/>
      <c r="B286" s="10"/>
      <c r="C286" s="6"/>
      <c r="D286" s="80"/>
      <c r="E286" s="92"/>
      <c r="F286" s="48"/>
      <c r="G286" s="71"/>
    </row>
    <row r="287" spans="1:7" x14ac:dyDescent="0.25">
      <c r="A287" s="68"/>
      <c r="B287" s="10"/>
      <c r="C287" s="6"/>
      <c r="D287" s="80"/>
      <c r="E287" s="92"/>
      <c r="F287" s="48"/>
      <c r="G287" s="71"/>
    </row>
    <row r="288" spans="1:7" x14ac:dyDescent="0.25">
      <c r="A288" s="68"/>
      <c r="B288" s="10"/>
      <c r="C288" s="6"/>
      <c r="D288" s="80"/>
      <c r="E288" s="92"/>
      <c r="F288" s="48"/>
      <c r="G288" s="71"/>
    </row>
    <row r="289" spans="1:7" x14ac:dyDescent="0.25">
      <c r="A289" s="68"/>
      <c r="B289" s="10"/>
      <c r="C289" s="6"/>
      <c r="D289" s="80"/>
      <c r="E289" s="92"/>
      <c r="F289" s="48"/>
      <c r="G289" s="71"/>
    </row>
    <row r="290" spans="1:7" x14ac:dyDescent="0.25">
      <c r="A290" s="68"/>
      <c r="B290" s="10"/>
      <c r="C290" s="6"/>
      <c r="D290" s="80"/>
      <c r="E290" s="92"/>
      <c r="F290" s="48"/>
      <c r="G290" s="71"/>
    </row>
    <row r="291" spans="1:7" x14ac:dyDescent="0.25">
      <c r="A291" s="68"/>
      <c r="B291" s="10"/>
      <c r="C291" s="6"/>
      <c r="D291" s="80"/>
      <c r="E291" s="92"/>
      <c r="F291" s="48"/>
      <c r="G291" s="71"/>
    </row>
    <row r="292" spans="1:7" x14ac:dyDescent="0.25">
      <c r="A292" s="68"/>
      <c r="B292" s="10"/>
      <c r="C292" s="6"/>
      <c r="D292" s="80"/>
      <c r="E292" s="92"/>
      <c r="F292" s="48"/>
      <c r="G292" s="71"/>
    </row>
    <row r="293" spans="1:7" x14ac:dyDescent="0.25">
      <c r="A293" s="68"/>
      <c r="B293" s="10"/>
      <c r="C293" s="6"/>
      <c r="D293" s="80"/>
      <c r="E293" s="92"/>
      <c r="F293" s="48"/>
      <c r="G293" s="71"/>
    </row>
    <row r="294" spans="1:7" x14ac:dyDescent="0.25">
      <c r="A294" s="113" t="s">
        <v>65</v>
      </c>
      <c r="B294" s="114"/>
      <c r="C294" s="115"/>
      <c r="D294" s="84"/>
      <c r="E294" s="91"/>
      <c r="F294" s="66"/>
      <c r="G294" s="125">
        <f>SUM(G259:G293)</f>
        <v>0</v>
      </c>
    </row>
    <row r="295" spans="1:7" x14ac:dyDescent="0.25">
      <c r="A295" s="68"/>
      <c r="B295" s="10"/>
      <c r="C295" s="6"/>
      <c r="D295" s="80"/>
      <c r="E295" s="92"/>
      <c r="F295" s="48"/>
      <c r="G295" s="71"/>
    </row>
    <row r="296" spans="1:7" x14ac:dyDescent="0.25">
      <c r="A296" s="68"/>
      <c r="B296" s="10"/>
      <c r="C296" s="6"/>
      <c r="D296" s="80"/>
      <c r="E296" s="92"/>
      <c r="F296" s="48"/>
      <c r="G296" s="71"/>
    </row>
    <row r="297" spans="1:7" ht="103.8" customHeight="1" x14ac:dyDescent="0.25">
      <c r="A297" s="68"/>
      <c r="B297" s="10" t="s">
        <v>233</v>
      </c>
      <c r="C297" s="6" t="s">
        <v>357</v>
      </c>
      <c r="D297" s="80" t="s">
        <v>22</v>
      </c>
      <c r="E297" s="92">
        <v>1</v>
      </c>
      <c r="F297" s="123"/>
      <c r="G297" s="124">
        <f>E297*F297</f>
        <v>0</v>
      </c>
    </row>
    <row r="298" spans="1:7" x14ac:dyDescent="0.25">
      <c r="A298" s="68"/>
      <c r="B298" s="10"/>
      <c r="C298" s="6"/>
      <c r="D298" s="85"/>
      <c r="E298" s="92"/>
      <c r="F298" s="123"/>
      <c r="G298" s="124"/>
    </row>
    <row r="299" spans="1:7" ht="103.2" customHeight="1" x14ac:dyDescent="0.25">
      <c r="A299" s="68"/>
      <c r="B299" s="10" t="s">
        <v>234</v>
      </c>
      <c r="C299" s="6" t="s">
        <v>313</v>
      </c>
      <c r="D299" s="80" t="s">
        <v>22</v>
      </c>
      <c r="E299" s="92">
        <v>1</v>
      </c>
      <c r="F299" s="123"/>
      <c r="G299" s="124">
        <f t="shared" ref="G298:G307" si="7">E299*F299</f>
        <v>0</v>
      </c>
    </row>
    <row r="300" spans="1:7" x14ac:dyDescent="0.25">
      <c r="A300" s="68"/>
      <c r="B300" s="10"/>
      <c r="C300" s="6"/>
      <c r="D300" s="80"/>
      <c r="E300" s="92"/>
      <c r="F300" s="123"/>
      <c r="G300" s="124"/>
    </row>
    <row r="301" spans="1:7" ht="76.8" customHeight="1" x14ac:dyDescent="0.25">
      <c r="A301" s="68"/>
      <c r="B301" s="10" t="s">
        <v>358</v>
      </c>
      <c r="C301" s="6" t="s">
        <v>373</v>
      </c>
      <c r="D301" s="80" t="s">
        <v>22</v>
      </c>
      <c r="E301" s="92">
        <v>3</v>
      </c>
      <c r="F301" s="123"/>
      <c r="G301" s="124">
        <f t="shared" si="7"/>
        <v>0</v>
      </c>
    </row>
    <row r="302" spans="1:7" x14ac:dyDescent="0.25">
      <c r="A302" s="68"/>
      <c r="B302" s="10"/>
      <c r="C302" s="6"/>
      <c r="D302" s="80"/>
      <c r="E302" s="92"/>
      <c r="F302" s="123"/>
      <c r="G302" s="124"/>
    </row>
    <row r="303" spans="1:7" ht="102" customHeight="1" x14ac:dyDescent="0.25">
      <c r="A303" s="68"/>
      <c r="B303" s="10" t="s">
        <v>462</v>
      </c>
      <c r="C303" s="6" t="s">
        <v>465</v>
      </c>
      <c r="D303" s="80" t="s">
        <v>22</v>
      </c>
      <c r="E303" s="92">
        <v>20</v>
      </c>
      <c r="F303" s="123"/>
      <c r="G303" s="124">
        <f t="shared" si="7"/>
        <v>0</v>
      </c>
    </row>
    <row r="304" spans="1:7" x14ac:dyDescent="0.25">
      <c r="A304" s="68"/>
      <c r="B304" s="27"/>
      <c r="C304" s="69"/>
      <c r="D304" s="80"/>
      <c r="E304" s="89"/>
      <c r="F304" s="123"/>
      <c r="G304" s="124"/>
    </row>
    <row r="305" spans="1:7" ht="106.8" customHeight="1" x14ac:dyDescent="0.25">
      <c r="A305" s="68"/>
      <c r="B305" s="10" t="s">
        <v>463</v>
      </c>
      <c r="C305" s="6" t="s">
        <v>464</v>
      </c>
      <c r="D305" s="80" t="s">
        <v>22</v>
      </c>
      <c r="E305" s="92">
        <v>40</v>
      </c>
      <c r="F305" s="123"/>
      <c r="G305" s="124">
        <f t="shared" si="7"/>
        <v>0</v>
      </c>
    </row>
    <row r="306" spans="1:7" x14ac:dyDescent="0.25">
      <c r="A306" s="68"/>
      <c r="B306" s="27"/>
      <c r="C306" s="69"/>
      <c r="D306" s="80"/>
      <c r="E306" s="89"/>
      <c r="F306" s="123"/>
      <c r="G306" s="124"/>
    </row>
    <row r="307" spans="1:7" ht="33.6" customHeight="1" x14ac:dyDescent="0.25">
      <c r="A307" s="68"/>
      <c r="B307" s="10" t="s">
        <v>261</v>
      </c>
      <c r="C307" s="6" t="s">
        <v>466</v>
      </c>
      <c r="D307" s="80" t="s">
        <v>22</v>
      </c>
      <c r="E307" s="92">
        <v>2</v>
      </c>
      <c r="F307" s="123"/>
      <c r="G307" s="124">
        <f t="shared" si="7"/>
        <v>0</v>
      </c>
    </row>
    <row r="308" spans="1:7" x14ac:dyDescent="0.25">
      <c r="A308" s="68"/>
      <c r="B308" s="10"/>
      <c r="C308" s="6"/>
      <c r="D308" s="85"/>
      <c r="E308" s="92"/>
      <c r="F308" s="48"/>
      <c r="G308" s="71"/>
    </row>
    <row r="309" spans="1:7" x14ac:dyDescent="0.25">
      <c r="A309" s="68"/>
      <c r="B309" s="10"/>
      <c r="C309" s="6"/>
      <c r="D309" s="85"/>
      <c r="E309" s="92"/>
      <c r="F309" s="48"/>
      <c r="G309" s="71"/>
    </row>
    <row r="310" spans="1:7" x14ac:dyDescent="0.25">
      <c r="A310" s="68"/>
      <c r="B310" s="10"/>
      <c r="C310" s="6"/>
      <c r="D310" s="85"/>
      <c r="E310" s="92"/>
      <c r="F310" s="48"/>
      <c r="G310" s="71"/>
    </row>
    <row r="311" spans="1:7" x14ac:dyDescent="0.25">
      <c r="A311" s="68"/>
      <c r="B311" s="10"/>
      <c r="C311" s="6"/>
      <c r="D311" s="85"/>
      <c r="E311" s="92"/>
      <c r="F311" s="48"/>
      <c r="G311" s="71"/>
    </row>
    <row r="312" spans="1:7" x14ac:dyDescent="0.25">
      <c r="A312" s="68"/>
      <c r="B312" s="10"/>
      <c r="C312" s="6"/>
      <c r="D312" s="85"/>
      <c r="E312" s="92"/>
      <c r="F312" s="48"/>
      <c r="G312" s="71"/>
    </row>
    <row r="313" spans="1:7" x14ac:dyDescent="0.25">
      <c r="A313" s="68"/>
      <c r="B313" s="10"/>
      <c r="C313" s="6"/>
      <c r="D313" s="85"/>
      <c r="E313" s="92"/>
      <c r="F313" s="48"/>
      <c r="G313" s="71"/>
    </row>
    <row r="314" spans="1:7" x14ac:dyDescent="0.25">
      <c r="A314" s="68"/>
      <c r="B314" s="10"/>
      <c r="C314" s="6"/>
      <c r="D314" s="85"/>
      <c r="E314" s="92"/>
      <c r="F314" s="48"/>
      <c r="G314" s="71"/>
    </row>
    <row r="315" spans="1:7" x14ac:dyDescent="0.25">
      <c r="A315" s="68"/>
      <c r="B315" s="10"/>
      <c r="C315" s="6"/>
      <c r="D315" s="85"/>
      <c r="E315" s="92"/>
      <c r="F315" s="48"/>
      <c r="G315" s="71"/>
    </row>
    <row r="316" spans="1:7" x14ac:dyDescent="0.25">
      <c r="A316" s="68"/>
      <c r="B316" s="10"/>
      <c r="C316" s="6"/>
      <c r="D316" s="85"/>
      <c r="E316" s="92"/>
      <c r="F316" s="48"/>
      <c r="G316" s="71"/>
    </row>
    <row r="317" spans="1:7" x14ac:dyDescent="0.25">
      <c r="A317" s="68"/>
      <c r="B317" s="10"/>
      <c r="C317" s="6"/>
      <c r="D317" s="85"/>
      <c r="E317" s="92"/>
      <c r="F317" s="48"/>
      <c r="G317" s="71"/>
    </row>
    <row r="318" spans="1:7" x14ac:dyDescent="0.25">
      <c r="A318" s="68"/>
      <c r="B318" s="10"/>
      <c r="C318" s="6"/>
      <c r="D318" s="85"/>
      <c r="E318" s="92"/>
      <c r="F318" s="48"/>
      <c r="G318" s="71"/>
    </row>
    <row r="319" spans="1:7" x14ac:dyDescent="0.25">
      <c r="A319" s="68"/>
      <c r="B319" s="10"/>
      <c r="C319" s="6"/>
      <c r="D319" s="85"/>
      <c r="E319" s="92"/>
      <c r="F319" s="48"/>
      <c r="G319" s="71"/>
    </row>
    <row r="320" spans="1:7" x14ac:dyDescent="0.25">
      <c r="A320" s="68"/>
      <c r="B320" s="10"/>
      <c r="C320" s="6"/>
      <c r="D320" s="85"/>
      <c r="E320" s="92"/>
      <c r="F320" s="48"/>
      <c r="G320" s="71"/>
    </row>
    <row r="321" spans="1:7" x14ac:dyDescent="0.25">
      <c r="A321" s="68"/>
      <c r="B321" s="10"/>
      <c r="C321" s="6"/>
      <c r="D321" s="85"/>
      <c r="E321" s="92"/>
      <c r="F321" s="48"/>
      <c r="G321" s="71"/>
    </row>
    <row r="322" spans="1:7" x14ac:dyDescent="0.25">
      <c r="A322" s="68"/>
      <c r="B322" s="10"/>
      <c r="C322" s="6"/>
      <c r="D322" s="85"/>
      <c r="E322" s="92"/>
      <c r="F322" s="48"/>
      <c r="G322" s="71"/>
    </row>
    <row r="323" spans="1:7" x14ac:dyDescent="0.25">
      <c r="A323" s="68"/>
      <c r="B323" s="10"/>
      <c r="C323" s="6"/>
      <c r="D323" s="85"/>
      <c r="E323" s="92"/>
      <c r="F323" s="48"/>
      <c r="G323" s="71"/>
    </row>
    <row r="324" spans="1:7" x14ac:dyDescent="0.25">
      <c r="A324" s="68"/>
      <c r="B324" s="10"/>
      <c r="C324" s="6"/>
      <c r="D324" s="85"/>
      <c r="E324" s="92"/>
      <c r="F324" s="48"/>
      <c r="G324" s="71"/>
    </row>
    <row r="325" spans="1:7" x14ac:dyDescent="0.25">
      <c r="A325" s="68"/>
      <c r="B325" s="10"/>
      <c r="C325" s="6"/>
      <c r="D325" s="85"/>
      <c r="E325" s="92"/>
      <c r="F325" s="48"/>
      <c r="G325" s="71"/>
    </row>
    <row r="326" spans="1:7" x14ac:dyDescent="0.25">
      <c r="A326" s="68"/>
      <c r="B326" s="10"/>
      <c r="C326" s="6"/>
      <c r="D326" s="85"/>
      <c r="E326" s="92"/>
      <c r="F326" s="48"/>
      <c r="G326" s="71"/>
    </row>
    <row r="327" spans="1:7" x14ac:dyDescent="0.25">
      <c r="A327" s="68"/>
      <c r="B327" s="10"/>
      <c r="C327" s="6"/>
      <c r="D327" s="85"/>
      <c r="E327" s="92"/>
      <c r="F327" s="48"/>
      <c r="G327" s="71"/>
    </row>
    <row r="328" spans="1:7" x14ac:dyDescent="0.25">
      <c r="A328" s="68"/>
      <c r="B328" s="10"/>
      <c r="C328" s="6"/>
      <c r="D328" s="80"/>
      <c r="E328" s="92"/>
      <c r="F328" s="48"/>
      <c r="G328" s="71"/>
    </row>
    <row r="329" spans="1:7" ht="14.4" x14ac:dyDescent="0.25">
      <c r="A329" s="68"/>
      <c r="B329" s="10"/>
      <c r="C329" s="67"/>
      <c r="D329" s="80"/>
      <c r="E329" s="80"/>
      <c r="F329" s="48"/>
      <c r="G329" s="71"/>
    </row>
    <row r="330" spans="1:7" x14ac:dyDescent="0.25">
      <c r="A330" s="68"/>
      <c r="B330" s="10"/>
      <c r="C330" s="6"/>
      <c r="D330" s="80"/>
      <c r="E330" s="89"/>
      <c r="F330" s="48"/>
      <c r="G330" s="71"/>
    </row>
    <row r="331" spans="1:7" x14ac:dyDescent="0.25">
      <c r="A331" s="68"/>
      <c r="B331" s="10"/>
      <c r="C331" s="6"/>
      <c r="D331" s="80"/>
      <c r="E331" s="80"/>
      <c r="F331" s="47"/>
      <c r="G331" s="47"/>
    </row>
    <row r="332" spans="1:7" x14ac:dyDescent="0.25">
      <c r="A332" s="8"/>
      <c r="B332" s="10"/>
      <c r="C332" s="6"/>
      <c r="D332" s="80"/>
      <c r="E332" s="80"/>
      <c r="F332" s="47"/>
      <c r="G332" s="47"/>
    </row>
    <row r="333" spans="1:7" ht="14.4" x14ac:dyDescent="0.25">
      <c r="A333" s="8"/>
      <c r="B333" s="10"/>
      <c r="C333" s="67"/>
      <c r="D333" s="80"/>
      <c r="E333" s="80"/>
      <c r="F333" s="48"/>
      <c r="G333" s="71"/>
    </row>
    <row r="334" spans="1:7" x14ac:dyDescent="0.25">
      <c r="A334" s="113" t="s">
        <v>387</v>
      </c>
      <c r="B334" s="114"/>
      <c r="C334" s="115"/>
      <c r="D334" s="84"/>
      <c r="E334" s="91"/>
      <c r="F334" s="66"/>
      <c r="G334" s="125">
        <f>SUM(G297:G333)</f>
        <v>0</v>
      </c>
    </row>
    <row r="335" spans="1:7" ht="14.4" x14ac:dyDescent="0.25">
      <c r="A335" s="8"/>
      <c r="B335" s="10"/>
      <c r="C335" s="67"/>
      <c r="D335" s="80"/>
      <c r="E335" s="80"/>
      <c r="F335" s="48"/>
      <c r="G335" s="71"/>
    </row>
    <row r="336" spans="1:7" x14ac:dyDescent="0.25">
      <c r="A336" s="8"/>
      <c r="B336" s="10"/>
      <c r="C336" s="27" t="s">
        <v>67</v>
      </c>
      <c r="D336" s="85"/>
      <c r="E336" s="93"/>
      <c r="F336" s="48"/>
      <c r="G336" s="47"/>
    </row>
    <row r="337" spans="1:7" x14ac:dyDescent="0.25">
      <c r="A337" s="8"/>
      <c r="B337" s="10"/>
      <c r="C337" s="51"/>
      <c r="D337" s="85"/>
      <c r="E337" s="93"/>
      <c r="F337" s="48"/>
      <c r="G337" s="47"/>
    </row>
    <row r="338" spans="1:7" x14ac:dyDescent="0.25">
      <c r="A338" s="8"/>
      <c r="B338" s="10"/>
      <c r="C338" s="51" t="s">
        <v>68</v>
      </c>
      <c r="D338" s="85"/>
      <c r="E338" s="93"/>
      <c r="F338" s="48"/>
      <c r="G338" s="47">
        <f>G51</f>
        <v>0</v>
      </c>
    </row>
    <row r="339" spans="1:7" x14ac:dyDescent="0.25">
      <c r="A339" s="8"/>
      <c r="B339" s="10"/>
      <c r="C339" s="51"/>
      <c r="D339" s="85"/>
      <c r="E339" s="93"/>
      <c r="F339" s="48"/>
      <c r="G339" s="47"/>
    </row>
    <row r="340" spans="1:7" x14ac:dyDescent="0.25">
      <c r="A340" s="8"/>
      <c r="B340" s="10"/>
      <c r="C340" s="51" t="s">
        <v>69</v>
      </c>
      <c r="D340" s="85"/>
      <c r="E340" s="93"/>
      <c r="F340" s="48"/>
      <c r="G340" s="47">
        <f>G88</f>
        <v>0</v>
      </c>
    </row>
    <row r="341" spans="1:7" x14ac:dyDescent="0.25">
      <c r="A341" s="8"/>
      <c r="B341" s="10"/>
      <c r="C341" s="51"/>
      <c r="D341" s="85"/>
      <c r="E341" s="93"/>
      <c r="F341" s="48"/>
      <c r="G341" s="47"/>
    </row>
    <row r="342" spans="1:7" x14ac:dyDescent="0.25">
      <c r="A342" s="8"/>
      <c r="B342" s="10"/>
      <c r="C342" s="51" t="s">
        <v>70</v>
      </c>
      <c r="D342" s="85"/>
      <c r="E342" s="93"/>
      <c r="F342" s="48"/>
      <c r="G342" s="47">
        <f>G128</f>
        <v>0</v>
      </c>
    </row>
    <row r="343" spans="1:7" x14ac:dyDescent="0.25">
      <c r="A343" s="8"/>
      <c r="B343" s="10"/>
      <c r="C343" s="51"/>
      <c r="D343" s="85"/>
      <c r="E343" s="93"/>
      <c r="F343" s="48"/>
      <c r="G343" s="47"/>
    </row>
    <row r="344" spans="1:7" x14ac:dyDescent="0.25">
      <c r="A344" s="8"/>
      <c r="B344" s="10"/>
      <c r="C344" s="51" t="s">
        <v>71</v>
      </c>
      <c r="D344" s="85"/>
      <c r="E344" s="93"/>
      <c r="F344" s="48"/>
      <c r="G344" s="47">
        <f>G174</f>
        <v>0</v>
      </c>
    </row>
    <row r="345" spans="1:7" x14ac:dyDescent="0.25">
      <c r="A345" s="8"/>
      <c r="B345" s="10"/>
      <c r="C345" s="51"/>
      <c r="D345" s="85"/>
      <c r="E345" s="93"/>
      <c r="F345" s="48"/>
      <c r="G345" s="47"/>
    </row>
    <row r="346" spans="1:7" x14ac:dyDescent="0.25">
      <c r="A346" s="8"/>
      <c r="B346" s="10"/>
      <c r="C346" s="51" t="s">
        <v>72</v>
      </c>
      <c r="D346" s="85"/>
      <c r="E346" s="93"/>
      <c r="F346" s="48"/>
      <c r="G346" s="47">
        <f>G218</f>
        <v>0</v>
      </c>
    </row>
    <row r="347" spans="1:7" x14ac:dyDescent="0.25">
      <c r="A347" s="8"/>
      <c r="B347" s="10"/>
      <c r="C347" s="51"/>
      <c r="D347" s="85"/>
      <c r="E347" s="93"/>
      <c r="F347" s="48"/>
      <c r="G347" s="47"/>
    </row>
    <row r="348" spans="1:7" x14ac:dyDescent="0.25">
      <c r="A348" s="8"/>
      <c r="B348" s="10"/>
      <c r="C348" s="51" t="s">
        <v>73</v>
      </c>
      <c r="D348" s="85"/>
      <c r="E348" s="93"/>
      <c r="F348" s="48"/>
      <c r="G348" s="47">
        <f>G257</f>
        <v>0</v>
      </c>
    </row>
    <row r="349" spans="1:7" x14ac:dyDescent="0.25">
      <c r="A349" s="8"/>
      <c r="B349" s="10"/>
      <c r="C349" s="51"/>
      <c r="D349" s="85"/>
      <c r="E349" s="93"/>
      <c r="F349" s="48"/>
      <c r="G349" s="47"/>
    </row>
    <row r="350" spans="1:7" x14ac:dyDescent="0.25">
      <c r="A350" s="8"/>
      <c r="B350" s="10"/>
      <c r="C350" s="51" t="s">
        <v>74</v>
      </c>
      <c r="D350" s="85"/>
      <c r="E350" s="93"/>
      <c r="F350" s="48"/>
      <c r="G350" s="47">
        <f>G294</f>
        <v>0</v>
      </c>
    </row>
    <row r="351" spans="1:7" x14ac:dyDescent="0.25">
      <c r="A351" s="8"/>
      <c r="B351" s="10"/>
      <c r="C351" s="51"/>
      <c r="D351" s="85"/>
      <c r="E351" s="93"/>
      <c r="F351" s="48"/>
      <c r="G351" s="47"/>
    </row>
    <row r="352" spans="1:7" x14ac:dyDescent="0.25">
      <c r="A352" s="8"/>
      <c r="B352" s="10"/>
      <c r="C352" s="51" t="s">
        <v>388</v>
      </c>
      <c r="D352" s="85"/>
      <c r="E352" s="93"/>
      <c r="F352" s="48"/>
      <c r="G352" s="47">
        <f>G334</f>
        <v>0</v>
      </c>
    </row>
    <row r="353" spans="1:7" x14ac:dyDescent="0.25">
      <c r="A353" s="8"/>
      <c r="B353" s="10"/>
      <c r="C353" s="51"/>
      <c r="D353" s="85"/>
      <c r="E353" s="93"/>
      <c r="F353" s="48"/>
      <c r="G353" s="47"/>
    </row>
    <row r="354" spans="1:7" ht="18.75" customHeight="1" x14ac:dyDescent="0.25">
      <c r="A354" s="8"/>
      <c r="B354" s="10"/>
      <c r="C354" s="51"/>
      <c r="D354" s="85"/>
      <c r="E354" s="93"/>
      <c r="F354" s="48"/>
      <c r="G354" s="47"/>
    </row>
    <row r="355" spans="1:7" x14ac:dyDescent="0.25">
      <c r="A355" s="8"/>
      <c r="B355" s="10"/>
      <c r="C355" s="51"/>
      <c r="D355" s="85"/>
      <c r="E355" s="93"/>
      <c r="F355" s="48"/>
      <c r="G355" s="47"/>
    </row>
    <row r="356" spans="1:7" x14ac:dyDescent="0.25">
      <c r="A356" s="8"/>
      <c r="B356" s="10"/>
      <c r="C356" s="51"/>
      <c r="D356" s="85"/>
      <c r="E356" s="93"/>
      <c r="F356" s="48"/>
      <c r="G356" s="47"/>
    </row>
    <row r="357" spans="1:7" x14ac:dyDescent="0.25">
      <c r="A357" s="8"/>
      <c r="B357" s="10"/>
      <c r="C357" s="51"/>
      <c r="D357" s="85"/>
      <c r="E357" s="93"/>
      <c r="F357" s="48"/>
      <c r="G357" s="47"/>
    </row>
    <row r="358" spans="1:7" x14ac:dyDescent="0.25">
      <c r="A358" s="8"/>
      <c r="B358" s="10"/>
      <c r="C358" s="51"/>
      <c r="D358" s="85"/>
      <c r="E358" s="93"/>
      <c r="F358" s="48"/>
      <c r="G358" s="47"/>
    </row>
    <row r="359" spans="1:7" x14ac:dyDescent="0.25">
      <c r="A359" s="8"/>
      <c r="B359" s="10"/>
      <c r="C359" s="51"/>
      <c r="D359" s="85"/>
      <c r="E359" s="93"/>
      <c r="F359" s="48"/>
      <c r="G359" s="47"/>
    </row>
    <row r="360" spans="1:7" x14ac:dyDescent="0.25">
      <c r="A360" s="8"/>
      <c r="B360" s="10"/>
      <c r="C360" s="51"/>
      <c r="D360" s="85"/>
      <c r="E360" s="93"/>
      <c r="F360" s="48"/>
      <c r="G360" s="47"/>
    </row>
    <row r="361" spans="1:7" x14ac:dyDescent="0.25">
      <c r="A361" s="8"/>
      <c r="B361" s="10"/>
      <c r="C361" s="51"/>
      <c r="D361" s="85"/>
      <c r="E361" s="93"/>
      <c r="F361" s="48"/>
      <c r="G361" s="47"/>
    </row>
    <row r="362" spans="1:7" x14ac:dyDescent="0.25">
      <c r="A362" s="8"/>
      <c r="B362" s="10"/>
      <c r="C362" s="51"/>
      <c r="D362" s="85"/>
      <c r="E362" s="93"/>
      <c r="F362" s="48"/>
      <c r="G362" s="47"/>
    </row>
    <row r="363" spans="1:7" x14ac:dyDescent="0.25">
      <c r="A363" s="8"/>
      <c r="B363" s="10"/>
      <c r="C363" s="51"/>
      <c r="D363" s="85"/>
      <c r="E363" s="93"/>
      <c r="F363" s="48"/>
      <c r="G363" s="47"/>
    </row>
    <row r="364" spans="1:7" x14ac:dyDescent="0.25">
      <c r="A364" s="8"/>
      <c r="B364" s="10"/>
      <c r="C364" s="51"/>
      <c r="D364" s="85"/>
      <c r="E364" s="93"/>
      <c r="F364" s="48"/>
      <c r="G364" s="47"/>
    </row>
    <row r="365" spans="1:7" x14ac:dyDescent="0.25">
      <c r="A365" s="8"/>
      <c r="B365" s="10"/>
      <c r="C365" s="51"/>
      <c r="D365" s="85"/>
      <c r="E365" s="93"/>
      <c r="F365" s="48"/>
      <c r="G365" s="47"/>
    </row>
    <row r="366" spans="1:7" x14ac:dyDescent="0.25">
      <c r="A366" s="8"/>
      <c r="B366" s="10"/>
      <c r="C366" s="51"/>
      <c r="D366" s="85"/>
      <c r="E366" s="93"/>
      <c r="F366" s="48"/>
      <c r="G366" s="47"/>
    </row>
    <row r="367" spans="1:7" x14ac:dyDescent="0.25">
      <c r="A367" s="8"/>
      <c r="B367" s="10"/>
      <c r="C367" s="51"/>
      <c r="D367" s="85"/>
      <c r="E367" s="93"/>
      <c r="F367" s="48"/>
      <c r="G367" s="47"/>
    </row>
    <row r="368" spans="1:7" x14ac:dyDescent="0.25">
      <c r="A368" s="8"/>
      <c r="B368" s="10"/>
      <c r="C368" s="51"/>
      <c r="D368" s="85"/>
      <c r="E368" s="93"/>
      <c r="F368" s="48"/>
      <c r="G368" s="47"/>
    </row>
    <row r="369" spans="1:7" x14ac:dyDescent="0.25">
      <c r="A369" s="8"/>
      <c r="B369" s="10"/>
      <c r="C369" s="51"/>
      <c r="D369" s="85"/>
      <c r="E369" s="93"/>
      <c r="F369" s="48"/>
      <c r="G369" s="47"/>
    </row>
    <row r="370" spans="1:7" x14ac:dyDescent="0.25">
      <c r="A370" s="8"/>
      <c r="B370" s="10"/>
      <c r="C370" s="51"/>
      <c r="D370" s="85"/>
      <c r="E370" s="93"/>
      <c r="F370" s="48"/>
      <c r="G370" s="47"/>
    </row>
    <row r="371" spans="1:7" x14ac:dyDescent="0.25">
      <c r="A371" s="8"/>
      <c r="B371" s="10"/>
      <c r="C371" s="51"/>
      <c r="D371" s="85"/>
      <c r="E371" s="93"/>
      <c r="F371" s="48"/>
      <c r="G371" s="47"/>
    </row>
    <row r="372" spans="1:7" x14ac:dyDescent="0.25">
      <c r="A372" s="8"/>
      <c r="B372" s="10"/>
      <c r="C372" s="51"/>
      <c r="D372" s="85"/>
      <c r="E372" s="93"/>
      <c r="F372" s="48"/>
      <c r="G372" s="47"/>
    </row>
    <row r="373" spans="1:7" x14ac:dyDescent="0.25">
      <c r="A373" s="8"/>
      <c r="B373" s="10"/>
      <c r="C373" s="51"/>
      <c r="D373" s="85"/>
      <c r="E373" s="93"/>
      <c r="F373" s="48"/>
      <c r="G373" s="47"/>
    </row>
    <row r="374" spans="1:7" x14ac:dyDescent="0.25">
      <c r="A374" s="8"/>
      <c r="B374" s="10"/>
      <c r="C374" s="51"/>
      <c r="D374" s="85"/>
      <c r="E374" s="93"/>
      <c r="F374" s="48"/>
      <c r="G374" s="47"/>
    </row>
    <row r="375" spans="1:7" x14ac:dyDescent="0.25">
      <c r="A375" s="8"/>
      <c r="B375" s="10"/>
      <c r="C375" s="51"/>
      <c r="D375" s="85"/>
      <c r="E375" s="93"/>
      <c r="F375" s="48"/>
      <c r="G375" s="47"/>
    </row>
    <row r="376" spans="1:7" x14ac:dyDescent="0.25">
      <c r="A376" s="8"/>
      <c r="B376" s="10"/>
      <c r="C376" s="51"/>
      <c r="D376" s="85"/>
      <c r="E376" s="93"/>
      <c r="F376" s="48"/>
      <c r="G376" s="47"/>
    </row>
    <row r="377" spans="1:7" x14ac:dyDescent="0.25">
      <c r="A377" s="8"/>
      <c r="B377" s="10"/>
      <c r="C377" s="51"/>
      <c r="D377" s="85"/>
      <c r="E377" s="93"/>
      <c r="F377" s="48"/>
      <c r="G377" s="47"/>
    </row>
    <row r="378" spans="1:7" x14ac:dyDescent="0.25">
      <c r="A378" s="8"/>
      <c r="B378" s="10"/>
      <c r="C378" s="51"/>
      <c r="D378" s="85"/>
      <c r="E378" s="93"/>
      <c r="F378" s="48"/>
      <c r="G378" s="47"/>
    </row>
    <row r="379" spans="1:7" x14ac:dyDescent="0.25">
      <c r="A379" s="8"/>
      <c r="B379" s="10"/>
      <c r="C379" s="51"/>
      <c r="D379" s="85"/>
      <c r="E379" s="93"/>
      <c r="F379" s="48"/>
      <c r="G379" s="47"/>
    </row>
    <row r="380" spans="1:7" x14ac:dyDescent="0.25">
      <c r="A380" s="8"/>
      <c r="B380" s="10"/>
      <c r="C380" s="51"/>
      <c r="D380" s="85"/>
      <c r="E380" s="93"/>
      <c r="F380" s="48"/>
      <c r="G380" s="47"/>
    </row>
    <row r="381" spans="1:7" x14ac:dyDescent="0.25">
      <c r="A381" s="8"/>
      <c r="B381" s="10"/>
      <c r="C381" s="51"/>
      <c r="D381" s="85"/>
      <c r="E381" s="93"/>
      <c r="F381" s="48"/>
      <c r="G381" s="47"/>
    </row>
    <row r="382" spans="1:7" x14ac:dyDescent="0.25">
      <c r="A382" s="8"/>
      <c r="B382" s="10"/>
      <c r="C382" s="51"/>
      <c r="D382" s="85"/>
      <c r="E382" s="93"/>
      <c r="F382" s="48"/>
      <c r="G382" s="47"/>
    </row>
    <row r="383" spans="1:7" x14ac:dyDescent="0.25">
      <c r="A383" s="8"/>
      <c r="B383" s="10"/>
      <c r="C383" s="51"/>
      <c r="D383" s="85"/>
      <c r="E383" s="93"/>
      <c r="F383" s="48"/>
      <c r="G383" s="47"/>
    </row>
    <row r="384" spans="1:7" x14ac:dyDescent="0.25">
      <c r="A384" s="8"/>
      <c r="B384" s="10"/>
      <c r="C384" s="51"/>
      <c r="D384" s="85"/>
      <c r="E384" s="93"/>
      <c r="F384" s="48"/>
      <c r="G384" s="47"/>
    </row>
    <row r="385" spans="1:7" x14ac:dyDescent="0.25">
      <c r="A385" s="8"/>
      <c r="B385" s="10"/>
      <c r="C385" s="51"/>
      <c r="D385" s="85"/>
      <c r="E385" s="93"/>
      <c r="F385" s="48"/>
      <c r="G385" s="47"/>
    </row>
    <row r="386" spans="1:7" x14ac:dyDescent="0.25">
      <c r="A386" s="8"/>
      <c r="B386" s="10"/>
      <c r="C386" s="51"/>
      <c r="D386" s="85"/>
      <c r="E386" s="93"/>
      <c r="F386" s="48"/>
      <c r="G386" s="47"/>
    </row>
    <row r="387" spans="1:7" x14ac:dyDescent="0.25">
      <c r="A387" s="8"/>
      <c r="B387" s="10"/>
      <c r="C387" s="51"/>
      <c r="D387" s="85"/>
      <c r="E387" s="93"/>
      <c r="F387" s="48"/>
      <c r="G387" s="47"/>
    </row>
    <row r="388" spans="1:7" x14ac:dyDescent="0.25">
      <c r="A388" s="8"/>
      <c r="B388" s="10"/>
      <c r="C388" s="51"/>
      <c r="D388" s="85"/>
      <c r="E388" s="93"/>
      <c r="F388" s="48"/>
      <c r="G388" s="47"/>
    </row>
    <row r="389" spans="1:7" x14ac:dyDescent="0.25">
      <c r="A389" s="8"/>
      <c r="B389" s="10"/>
      <c r="C389" s="51"/>
      <c r="D389" s="85"/>
      <c r="E389" s="93"/>
      <c r="F389" s="48"/>
      <c r="G389" s="47"/>
    </row>
    <row r="390" spans="1:7" x14ac:dyDescent="0.25">
      <c r="A390" s="8"/>
      <c r="B390" s="10"/>
      <c r="C390" s="51"/>
      <c r="D390" s="85"/>
      <c r="E390" s="93"/>
      <c r="F390" s="48"/>
      <c r="G390" s="47"/>
    </row>
    <row r="391" spans="1:7" x14ac:dyDescent="0.25">
      <c r="A391" s="8"/>
      <c r="B391" s="10"/>
      <c r="C391" s="51"/>
      <c r="D391" s="85"/>
      <c r="E391" s="93"/>
      <c r="F391" s="48"/>
      <c r="G391" s="47"/>
    </row>
    <row r="392" spans="1:7" x14ac:dyDescent="0.25">
      <c r="A392" s="8"/>
      <c r="B392" s="10"/>
      <c r="C392" s="51"/>
      <c r="D392" s="85"/>
      <c r="E392" s="93"/>
      <c r="F392" s="48"/>
      <c r="G392" s="47"/>
    </row>
    <row r="393" spans="1:7" x14ac:dyDescent="0.25">
      <c r="A393" s="8"/>
      <c r="B393" s="10"/>
      <c r="C393" s="51"/>
      <c r="D393" s="85"/>
      <c r="E393" s="93"/>
      <c r="F393" s="48"/>
      <c r="G393" s="47"/>
    </row>
    <row r="394" spans="1:7" x14ac:dyDescent="0.25">
      <c r="A394" s="8"/>
      <c r="B394" s="10"/>
      <c r="C394" s="51"/>
      <c r="D394" s="85"/>
      <c r="E394" s="93"/>
      <c r="F394" s="48"/>
      <c r="G394" s="47"/>
    </row>
    <row r="395" spans="1:7" x14ac:dyDescent="0.25">
      <c r="A395" s="8"/>
      <c r="B395" s="10"/>
      <c r="C395" s="51"/>
      <c r="D395" s="85"/>
      <c r="E395" s="93"/>
      <c r="F395" s="48"/>
      <c r="G395" s="47"/>
    </row>
    <row r="396" spans="1:7" x14ac:dyDescent="0.25">
      <c r="A396" s="8"/>
      <c r="B396" s="10"/>
      <c r="C396" s="51"/>
      <c r="D396" s="85"/>
      <c r="E396" s="93"/>
      <c r="F396" s="48"/>
      <c r="G396" s="47"/>
    </row>
    <row r="397" spans="1:7" x14ac:dyDescent="0.25">
      <c r="A397" s="8"/>
      <c r="B397" s="10"/>
      <c r="C397" s="51"/>
      <c r="D397" s="85"/>
      <c r="E397" s="93"/>
      <c r="F397" s="48"/>
      <c r="G397" s="47"/>
    </row>
    <row r="398" spans="1:7" x14ac:dyDescent="0.25">
      <c r="A398" s="8"/>
      <c r="B398" s="10"/>
      <c r="C398" s="51"/>
      <c r="D398" s="85"/>
      <c r="E398" s="93"/>
      <c r="F398" s="48"/>
      <c r="G398" s="47"/>
    </row>
    <row r="399" spans="1:7" x14ac:dyDescent="0.25">
      <c r="A399" s="8"/>
      <c r="B399" s="10"/>
      <c r="C399" s="51"/>
      <c r="D399" s="85"/>
      <c r="E399" s="93"/>
      <c r="F399" s="48"/>
      <c r="G399" s="47"/>
    </row>
    <row r="400" spans="1:7" x14ac:dyDescent="0.25">
      <c r="A400" s="8"/>
      <c r="B400" s="10"/>
      <c r="C400" s="51"/>
      <c r="D400" s="85"/>
      <c r="E400" s="93"/>
      <c r="F400" s="48"/>
      <c r="G400" s="47"/>
    </row>
    <row r="401" spans="1:7" x14ac:dyDescent="0.25">
      <c r="A401" s="8"/>
      <c r="B401" s="10"/>
      <c r="C401" s="51"/>
      <c r="D401" s="85"/>
      <c r="E401" s="93"/>
      <c r="F401" s="48"/>
      <c r="G401" s="47"/>
    </row>
    <row r="402" spans="1:7" x14ac:dyDescent="0.25">
      <c r="A402" s="8"/>
      <c r="B402" s="10"/>
      <c r="C402" s="51"/>
      <c r="D402" s="85"/>
      <c r="E402" s="93"/>
      <c r="F402" s="48"/>
      <c r="G402" s="47"/>
    </row>
    <row r="403" spans="1:7" x14ac:dyDescent="0.2">
      <c r="A403" s="15"/>
      <c r="B403" s="54"/>
      <c r="C403" s="53"/>
      <c r="D403" s="86"/>
      <c r="E403" s="86"/>
      <c r="F403" s="55"/>
      <c r="G403" s="56"/>
    </row>
    <row r="404" spans="1:7" x14ac:dyDescent="0.2">
      <c r="A404" s="15"/>
      <c r="B404" s="54"/>
      <c r="C404" s="53"/>
      <c r="D404" s="86"/>
      <c r="E404" s="86"/>
      <c r="F404" s="55"/>
      <c r="G404" s="56"/>
    </row>
    <row r="405" spans="1:7" x14ac:dyDescent="0.2">
      <c r="A405" s="15"/>
      <c r="B405" s="54"/>
      <c r="C405" s="53"/>
      <c r="D405" s="86"/>
      <c r="E405" s="86"/>
      <c r="F405" s="55"/>
      <c r="G405" s="56"/>
    </row>
    <row r="406" spans="1:7" x14ac:dyDescent="0.25">
      <c r="A406" s="110" t="s">
        <v>66</v>
      </c>
      <c r="B406" s="111"/>
      <c r="C406" s="112"/>
      <c r="D406" s="84"/>
      <c r="E406" s="91"/>
      <c r="F406" s="66"/>
      <c r="G406" s="127">
        <f>SUM(G336:G405)</f>
        <v>0</v>
      </c>
    </row>
  </sheetData>
  <sheetProtection selectLockedCells="1"/>
  <autoFilter ref="A4:G344" xr:uid="{00000000-0009-0000-0000-000001000000}"/>
  <mergeCells count="9">
    <mergeCell ref="A406:C406"/>
    <mergeCell ref="A51:C51"/>
    <mergeCell ref="A88:C88"/>
    <mergeCell ref="A128:C128"/>
    <mergeCell ref="A174:C174"/>
    <mergeCell ref="A334:C334"/>
    <mergeCell ref="A218:C218"/>
    <mergeCell ref="A257:C257"/>
    <mergeCell ref="A294:C294"/>
  </mergeCells>
  <printOptions horizontalCentered="1"/>
  <pageMargins left="0.7" right="0.7" top="0.75" bottom="0.75" header="0.3" footer="0.3"/>
  <pageSetup paperSize="9" scale="70" orientation="portrait" r:id="rId1"/>
  <headerFooter>
    <oddHeader xml:space="preserve">&amp;LMRG Consulting Engineers
&amp;RBallyseedy Wood Amenity Trail Phase III </oddHeader>
    <oddFooter>&amp;L126001/RCD/15C
Volume C - Pricing Document&amp;RPage &amp;P of &amp;N</oddFooter>
  </headerFooter>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9A895-3AD5-4614-9F66-7A6CEC2F6010}">
  <sheetPr>
    <outlinePr showOutlineSymbols="0"/>
  </sheetPr>
  <dimension ref="A1:I256"/>
  <sheetViews>
    <sheetView showOutlineSymbols="0" view="pageBreakPreview" topLeftCell="A175" zoomScale="90" zoomScaleNormal="85" zoomScaleSheetLayoutView="90" zoomScalePageLayoutView="80" workbookViewId="0">
      <selection activeCell="G242" sqref="G242"/>
    </sheetView>
  </sheetViews>
  <sheetFormatPr defaultColWidth="4.109375" defaultRowHeight="13.8" x14ac:dyDescent="0.2"/>
  <cols>
    <col min="1" max="1" width="10.6640625" style="34" customWidth="1"/>
    <col min="2" max="2" width="7.88671875" style="18" customWidth="1"/>
    <col min="3" max="3" width="50.6640625" style="21" customWidth="1"/>
    <col min="4" max="4" width="5.6640625" style="87" customWidth="1"/>
    <col min="5" max="5" width="9.6640625" style="87" customWidth="1"/>
    <col min="6" max="6" width="20.6640625" style="46" customWidth="1"/>
    <col min="7" max="7" width="20.6640625" style="41" customWidth="1"/>
    <col min="8" max="9" width="9.109375" style="21" hidden="1" customWidth="1"/>
    <col min="10" max="10" width="14" style="21" customWidth="1"/>
    <col min="11" max="16384" width="4.109375" style="21"/>
  </cols>
  <sheetData>
    <row r="1" spans="1:9" ht="15.6" x14ac:dyDescent="0.3">
      <c r="B1" s="22"/>
      <c r="C1" s="5"/>
      <c r="D1" s="81" t="s">
        <v>266</v>
      </c>
      <c r="E1" s="88"/>
      <c r="F1" s="19"/>
      <c r="G1" s="42"/>
    </row>
    <row r="2" spans="1:9" ht="15.6" x14ac:dyDescent="0.3">
      <c r="B2" s="22"/>
      <c r="C2" s="20"/>
      <c r="D2" s="81" t="s">
        <v>467</v>
      </c>
      <c r="E2" s="88"/>
      <c r="F2" s="43"/>
      <c r="G2" s="42"/>
    </row>
    <row r="3" spans="1:9" ht="15.6" x14ac:dyDescent="0.3">
      <c r="B3" s="22"/>
      <c r="C3" s="20"/>
      <c r="D3" s="81"/>
      <c r="E3" s="88"/>
      <c r="F3" s="43"/>
      <c r="G3" s="42"/>
    </row>
    <row r="4" spans="1:9" ht="52.8" x14ac:dyDescent="0.25">
      <c r="A4" s="25" t="s">
        <v>0</v>
      </c>
      <c r="B4" s="25" t="s">
        <v>1</v>
      </c>
      <c r="C4" s="25" t="s">
        <v>2</v>
      </c>
      <c r="D4" s="35" t="s">
        <v>3</v>
      </c>
      <c r="E4" s="35" t="s">
        <v>4</v>
      </c>
      <c r="F4" s="44" t="s">
        <v>5</v>
      </c>
      <c r="G4" s="65" t="s">
        <v>6</v>
      </c>
    </row>
    <row r="5" spans="1:9" ht="13.2" x14ac:dyDescent="0.25">
      <c r="A5" s="36"/>
      <c r="B5" s="36"/>
      <c r="C5" s="36"/>
      <c r="D5" s="82"/>
      <c r="E5" s="82"/>
      <c r="F5" s="45"/>
      <c r="G5" s="100"/>
    </row>
    <row r="6" spans="1:9" x14ac:dyDescent="0.25">
      <c r="A6" s="64" t="s">
        <v>23</v>
      </c>
      <c r="B6" s="16"/>
      <c r="C6" s="27"/>
      <c r="D6" s="83"/>
      <c r="E6" s="83"/>
      <c r="F6" s="74"/>
      <c r="G6" s="103"/>
    </row>
    <row r="7" spans="1:9" ht="27.6" x14ac:dyDescent="0.25">
      <c r="A7" s="64" t="s">
        <v>32</v>
      </c>
      <c r="B7" s="10"/>
      <c r="C7" s="27" t="s">
        <v>262</v>
      </c>
      <c r="D7" s="80"/>
      <c r="E7" s="80"/>
      <c r="F7" s="74"/>
      <c r="G7" s="103"/>
      <c r="H7" s="21">
        <v>3</v>
      </c>
      <c r="I7" s="21">
        <v>1</v>
      </c>
    </row>
    <row r="8" spans="1:9" x14ac:dyDescent="0.25">
      <c r="A8" s="8"/>
      <c r="B8" s="11"/>
      <c r="C8" s="27"/>
      <c r="D8" s="80"/>
      <c r="E8" s="80"/>
      <c r="F8" s="74"/>
      <c r="G8" s="103"/>
    </row>
    <row r="9" spans="1:9" x14ac:dyDescent="0.25">
      <c r="A9" s="8"/>
      <c r="B9" s="10"/>
      <c r="C9" s="27" t="s">
        <v>82</v>
      </c>
      <c r="D9" s="80"/>
      <c r="E9" s="80"/>
      <c r="F9" s="73"/>
      <c r="G9" s="104"/>
    </row>
    <row r="10" spans="1:9" x14ac:dyDescent="0.25">
      <c r="A10" s="8"/>
      <c r="B10" s="10"/>
      <c r="C10" s="27"/>
      <c r="D10" s="80"/>
      <c r="E10" s="89"/>
      <c r="F10" s="73"/>
      <c r="G10" s="104"/>
    </row>
    <row r="11" spans="1:9" x14ac:dyDescent="0.25">
      <c r="A11" s="8"/>
      <c r="B11" s="10"/>
      <c r="C11" s="79" t="s">
        <v>38</v>
      </c>
      <c r="D11" s="80"/>
      <c r="E11" s="89"/>
      <c r="F11" s="73"/>
      <c r="G11" s="104"/>
    </row>
    <row r="12" spans="1:9" x14ac:dyDescent="0.25">
      <c r="A12" s="8"/>
      <c r="B12" s="10"/>
      <c r="C12" s="6"/>
      <c r="D12" s="80"/>
      <c r="E12" s="89"/>
      <c r="F12" s="73"/>
      <c r="G12" s="104"/>
    </row>
    <row r="13" spans="1:9" x14ac:dyDescent="0.25">
      <c r="A13" s="8"/>
      <c r="B13" s="10" t="s">
        <v>37</v>
      </c>
      <c r="C13" s="6" t="s">
        <v>129</v>
      </c>
      <c r="D13" s="80" t="s">
        <v>39</v>
      </c>
      <c r="E13" s="90">
        <v>0.53</v>
      </c>
      <c r="F13" s="123"/>
      <c r="G13" s="124">
        <f>E13*F13</f>
        <v>0</v>
      </c>
    </row>
    <row r="14" spans="1:9" x14ac:dyDescent="0.25">
      <c r="A14" s="8"/>
      <c r="B14" s="10"/>
      <c r="C14" s="6"/>
      <c r="D14" s="80"/>
      <c r="E14" s="90"/>
      <c r="F14" s="123"/>
      <c r="G14" s="124"/>
    </row>
    <row r="15" spans="1:9" ht="43.8" customHeight="1" x14ac:dyDescent="0.25">
      <c r="A15" s="8"/>
      <c r="B15" s="10" t="s">
        <v>413</v>
      </c>
      <c r="C15" s="6" t="s">
        <v>414</v>
      </c>
      <c r="D15" s="80" t="s">
        <v>12</v>
      </c>
      <c r="E15" s="89">
        <v>1</v>
      </c>
      <c r="F15" s="123"/>
      <c r="G15" s="124">
        <f t="shared" ref="G14:G45" si="0">E15*F15</f>
        <v>0</v>
      </c>
    </row>
    <row r="16" spans="1:9" x14ac:dyDescent="0.25">
      <c r="A16" s="8"/>
      <c r="B16" s="10"/>
      <c r="C16" s="6"/>
      <c r="D16" s="80"/>
      <c r="E16" s="89"/>
      <c r="F16" s="123"/>
      <c r="G16" s="124"/>
    </row>
    <row r="17" spans="1:7" ht="27.6" x14ac:dyDescent="0.25">
      <c r="A17" s="8"/>
      <c r="B17" s="10"/>
      <c r="C17" s="79" t="s">
        <v>145</v>
      </c>
      <c r="D17" s="80"/>
      <c r="E17" s="89"/>
      <c r="F17" s="123"/>
      <c r="G17" s="124"/>
    </row>
    <row r="18" spans="1:7" x14ac:dyDescent="0.25">
      <c r="A18" s="8"/>
      <c r="B18" s="10"/>
      <c r="C18" s="6"/>
      <c r="D18" s="80"/>
      <c r="E18" s="89"/>
      <c r="F18" s="123"/>
      <c r="G18" s="124"/>
    </row>
    <row r="19" spans="1:7" ht="31.2" customHeight="1" x14ac:dyDescent="0.25">
      <c r="A19" s="8"/>
      <c r="B19" s="10" t="s">
        <v>272</v>
      </c>
      <c r="C19" s="6" t="s">
        <v>134</v>
      </c>
      <c r="D19" s="80" t="s">
        <v>7</v>
      </c>
      <c r="E19" s="89">
        <v>45</v>
      </c>
      <c r="F19" s="123"/>
      <c r="G19" s="124">
        <f t="shared" si="0"/>
        <v>0</v>
      </c>
    </row>
    <row r="20" spans="1:7" x14ac:dyDescent="0.25">
      <c r="A20" s="8"/>
      <c r="B20" s="10"/>
      <c r="C20" s="6"/>
      <c r="D20" s="80"/>
      <c r="E20" s="89"/>
      <c r="F20" s="123"/>
      <c r="G20" s="124"/>
    </row>
    <row r="21" spans="1:7" x14ac:dyDescent="0.25">
      <c r="A21" s="8"/>
      <c r="B21" s="10"/>
      <c r="C21" s="27" t="s">
        <v>83</v>
      </c>
      <c r="D21" s="80"/>
      <c r="E21" s="89"/>
      <c r="F21" s="123"/>
      <c r="G21" s="124"/>
    </row>
    <row r="22" spans="1:7" x14ac:dyDescent="0.25">
      <c r="A22" s="8"/>
      <c r="B22" s="10"/>
      <c r="C22" s="6"/>
      <c r="D22" s="80"/>
      <c r="E22" s="89"/>
      <c r="F22" s="123"/>
      <c r="G22" s="124"/>
    </row>
    <row r="23" spans="1:7" ht="30" customHeight="1" x14ac:dyDescent="0.25">
      <c r="A23" s="8"/>
      <c r="B23" s="10" t="s">
        <v>84</v>
      </c>
      <c r="C23" s="6" t="s">
        <v>146</v>
      </c>
      <c r="D23" s="80" t="s">
        <v>85</v>
      </c>
      <c r="E23" s="80">
        <v>1330</v>
      </c>
      <c r="F23" s="123"/>
      <c r="G23" s="124">
        <f t="shared" si="0"/>
        <v>0</v>
      </c>
    </row>
    <row r="24" spans="1:7" x14ac:dyDescent="0.25">
      <c r="A24" s="8"/>
      <c r="B24" s="10"/>
      <c r="C24" s="6"/>
      <c r="D24" s="80"/>
      <c r="E24" s="89"/>
      <c r="F24" s="123"/>
      <c r="G24" s="124"/>
    </row>
    <row r="25" spans="1:7" ht="46.2" customHeight="1" x14ac:dyDescent="0.25">
      <c r="A25" s="8"/>
      <c r="B25" s="10" t="s">
        <v>140</v>
      </c>
      <c r="C25" s="6" t="s">
        <v>180</v>
      </c>
      <c r="D25" s="80" t="s">
        <v>85</v>
      </c>
      <c r="E25" s="80">
        <v>910</v>
      </c>
      <c r="F25" s="123"/>
      <c r="G25" s="124">
        <f t="shared" si="0"/>
        <v>0</v>
      </c>
    </row>
    <row r="26" spans="1:7" x14ac:dyDescent="0.25">
      <c r="A26" s="8"/>
      <c r="B26" s="10"/>
      <c r="C26" s="6"/>
      <c r="D26" s="80"/>
      <c r="E26" s="89"/>
      <c r="F26" s="123"/>
      <c r="G26" s="124"/>
    </row>
    <row r="27" spans="1:7" ht="41.4" x14ac:dyDescent="0.25">
      <c r="A27" s="8"/>
      <c r="B27" s="10" t="s">
        <v>141</v>
      </c>
      <c r="C27" s="6" t="s">
        <v>247</v>
      </c>
      <c r="D27" s="80" t="s">
        <v>85</v>
      </c>
      <c r="E27" s="89">
        <v>110</v>
      </c>
      <c r="F27" s="123"/>
      <c r="G27" s="124">
        <f t="shared" si="0"/>
        <v>0</v>
      </c>
    </row>
    <row r="28" spans="1:7" x14ac:dyDescent="0.25">
      <c r="A28" s="8"/>
      <c r="B28" s="10"/>
      <c r="C28" s="6"/>
      <c r="D28" s="80"/>
      <c r="E28" s="89"/>
      <c r="F28" s="123"/>
      <c r="G28" s="124"/>
    </row>
    <row r="29" spans="1:7" ht="73.8" customHeight="1" x14ac:dyDescent="0.25">
      <c r="A29" s="8"/>
      <c r="B29" s="10" t="s">
        <v>411</v>
      </c>
      <c r="C29" s="6" t="s">
        <v>412</v>
      </c>
      <c r="D29" s="80" t="s">
        <v>85</v>
      </c>
      <c r="E29" s="89">
        <v>270</v>
      </c>
      <c r="F29" s="123"/>
      <c r="G29" s="124">
        <f t="shared" si="0"/>
        <v>0</v>
      </c>
    </row>
    <row r="30" spans="1:7" x14ac:dyDescent="0.25">
      <c r="A30" s="8"/>
      <c r="B30" s="10"/>
      <c r="C30" s="6"/>
      <c r="D30" s="80"/>
      <c r="E30" s="89"/>
      <c r="F30" s="123"/>
      <c r="G30" s="124"/>
    </row>
    <row r="31" spans="1:7" x14ac:dyDescent="0.25">
      <c r="A31" s="8"/>
      <c r="B31" s="10"/>
      <c r="C31" s="79" t="s">
        <v>144</v>
      </c>
      <c r="D31" s="80"/>
      <c r="E31" s="89"/>
      <c r="F31" s="123"/>
      <c r="G31" s="124"/>
    </row>
    <row r="32" spans="1:7" x14ac:dyDescent="0.25">
      <c r="A32" s="8"/>
      <c r="B32" s="10"/>
      <c r="C32" s="6"/>
      <c r="D32" s="80"/>
      <c r="E32" s="89"/>
      <c r="F32" s="123"/>
      <c r="G32" s="124"/>
    </row>
    <row r="33" spans="1:7" ht="45.6" customHeight="1" x14ac:dyDescent="0.25">
      <c r="A33" s="8"/>
      <c r="B33" s="10" t="s">
        <v>153</v>
      </c>
      <c r="C33" s="6" t="s">
        <v>154</v>
      </c>
      <c r="D33" s="80" t="s">
        <v>86</v>
      </c>
      <c r="E33" s="80">
        <v>3435</v>
      </c>
      <c r="F33" s="123"/>
      <c r="G33" s="124">
        <f t="shared" si="0"/>
        <v>0</v>
      </c>
    </row>
    <row r="34" spans="1:7" x14ac:dyDescent="0.25">
      <c r="A34" s="8"/>
      <c r="B34" s="10"/>
      <c r="C34" s="6"/>
      <c r="D34" s="80"/>
      <c r="E34" s="89"/>
      <c r="F34" s="123"/>
      <c r="G34" s="124"/>
    </row>
    <row r="35" spans="1:7" ht="47.4" customHeight="1" x14ac:dyDescent="0.25">
      <c r="A35" s="8"/>
      <c r="B35" s="10" t="s">
        <v>88</v>
      </c>
      <c r="C35" s="6" t="s">
        <v>416</v>
      </c>
      <c r="D35" s="80" t="s">
        <v>85</v>
      </c>
      <c r="E35" s="89">
        <v>110</v>
      </c>
      <c r="F35" s="123"/>
      <c r="G35" s="124">
        <f t="shared" si="0"/>
        <v>0</v>
      </c>
    </row>
    <row r="36" spans="1:7" x14ac:dyDescent="0.25">
      <c r="A36" s="8"/>
      <c r="B36" s="10"/>
      <c r="C36" s="6"/>
      <c r="D36" s="80"/>
      <c r="E36" s="89"/>
      <c r="F36" s="123"/>
      <c r="G36" s="124"/>
    </row>
    <row r="37" spans="1:7" ht="48" customHeight="1" x14ac:dyDescent="0.25">
      <c r="A37" s="8"/>
      <c r="B37" s="10" t="s">
        <v>151</v>
      </c>
      <c r="C37" s="6" t="s">
        <v>417</v>
      </c>
      <c r="D37" s="80" t="s">
        <v>85</v>
      </c>
      <c r="E37" s="80">
        <v>1330</v>
      </c>
      <c r="F37" s="123"/>
      <c r="G37" s="124">
        <f t="shared" si="0"/>
        <v>0</v>
      </c>
    </row>
    <row r="38" spans="1:7" x14ac:dyDescent="0.25">
      <c r="A38" s="8"/>
      <c r="B38" s="10"/>
      <c r="C38" s="6"/>
      <c r="D38" s="80"/>
      <c r="E38" s="89"/>
      <c r="F38" s="123"/>
      <c r="G38" s="124"/>
    </row>
    <row r="39" spans="1:7" ht="46.2" customHeight="1" x14ac:dyDescent="0.25">
      <c r="A39" s="8"/>
      <c r="B39" s="10" t="s">
        <v>152</v>
      </c>
      <c r="C39" s="6" t="s">
        <v>418</v>
      </c>
      <c r="D39" s="80" t="s">
        <v>85</v>
      </c>
      <c r="E39" s="89">
        <v>910</v>
      </c>
      <c r="F39" s="123"/>
      <c r="G39" s="124">
        <f t="shared" si="0"/>
        <v>0</v>
      </c>
    </row>
    <row r="40" spans="1:7" x14ac:dyDescent="0.25">
      <c r="A40" s="8"/>
      <c r="B40" s="10"/>
      <c r="C40" s="6"/>
      <c r="D40" s="80"/>
      <c r="E40" s="89"/>
      <c r="F40" s="123"/>
      <c r="G40" s="124"/>
    </row>
    <row r="41" spans="1:7" x14ac:dyDescent="0.25">
      <c r="A41" s="8"/>
      <c r="B41" s="10"/>
      <c r="C41" s="79" t="s">
        <v>149</v>
      </c>
      <c r="D41" s="80"/>
      <c r="E41" s="89"/>
      <c r="F41" s="123"/>
      <c r="G41" s="124"/>
    </row>
    <row r="42" spans="1:7" x14ac:dyDescent="0.25">
      <c r="A42" s="8"/>
      <c r="B42" s="10"/>
      <c r="C42" s="6"/>
      <c r="D42" s="80"/>
      <c r="E42" s="89"/>
      <c r="F42" s="123"/>
      <c r="G42" s="124"/>
    </row>
    <row r="43" spans="1:7" ht="30" customHeight="1" x14ac:dyDescent="0.25">
      <c r="A43" s="8"/>
      <c r="B43" s="10" t="s">
        <v>164</v>
      </c>
      <c r="C43" s="6" t="s">
        <v>163</v>
      </c>
      <c r="D43" s="80" t="s">
        <v>86</v>
      </c>
      <c r="E43" s="80">
        <v>2575</v>
      </c>
      <c r="F43" s="128"/>
      <c r="G43" s="124">
        <f t="shared" si="0"/>
        <v>0</v>
      </c>
    </row>
    <row r="44" spans="1:7" x14ac:dyDescent="0.25">
      <c r="A44" s="8"/>
      <c r="B44" s="10"/>
      <c r="C44" s="6"/>
      <c r="D44" s="80"/>
      <c r="E44" s="89"/>
      <c r="F44" s="123"/>
      <c r="G44" s="124"/>
    </row>
    <row r="45" spans="1:7" ht="30" customHeight="1" x14ac:dyDescent="0.25">
      <c r="A45" s="8"/>
      <c r="B45" s="10" t="s">
        <v>165</v>
      </c>
      <c r="C45" s="6" t="s">
        <v>162</v>
      </c>
      <c r="D45" s="80" t="s">
        <v>86</v>
      </c>
      <c r="E45" s="89">
        <v>150</v>
      </c>
      <c r="F45" s="123"/>
      <c r="G45" s="124">
        <f t="shared" si="0"/>
        <v>0</v>
      </c>
    </row>
    <row r="46" spans="1:7" x14ac:dyDescent="0.25">
      <c r="A46" s="8"/>
      <c r="B46" s="10"/>
      <c r="C46" s="6"/>
      <c r="D46" s="80"/>
      <c r="E46" s="89"/>
      <c r="F46" s="73"/>
      <c r="G46" s="104"/>
    </row>
    <row r="47" spans="1:7" x14ac:dyDescent="0.25">
      <c r="A47" s="8"/>
      <c r="B47" s="10"/>
      <c r="C47" s="6"/>
      <c r="D47" s="80"/>
      <c r="E47" s="89"/>
      <c r="F47" s="73"/>
      <c r="G47" s="104"/>
    </row>
    <row r="48" spans="1:7" x14ac:dyDescent="0.25">
      <c r="A48" s="8"/>
      <c r="B48" s="10"/>
      <c r="C48" s="6"/>
      <c r="D48" s="80"/>
      <c r="E48" s="89"/>
      <c r="F48" s="73"/>
      <c r="G48" s="104"/>
    </row>
    <row r="49" spans="1:7" x14ac:dyDescent="0.25">
      <c r="A49" s="8"/>
      <c r="B49" s="10"/>
      <c r="C49" s="6"/>
      <c r="D49" s="80"/>
      <c r="E49" s="89"/>
      <c r="F49" s="73"/>
      <c r="G49" s="104"/>
    </row>
    <row r="50" spans="1:7" x14ac:dyDescent="0.25">
      <c r="A50" s="113" t="s">
        <v>79</v>
      </c>
      <c r="B50" s="114"/>
      <c r="C50" s="115"/>
      <c r="D50" s="84"/>
      <c r="E50" s="91"/>
      <c r="F50" s="66"/>
      <c r="G50" s="125">
        <f>SUM(G10:G49)</f>
        <v>0</v>
      </c>
    </row>
    <row r="51" spans="1:7" x14ac:dyDescent="0.25">
      <c r="A51" s="8"/>
      <c r="B51" s="10"/>
      <c r="C51" s="6"/>
      <c r="D51" s="80"/>
      <c r="E51" s="89"/>
      <c r="F51" s="73"/>
      <c r="G51" s="104"/>
    </row>
    <row r="52" spans="1:7" ht="57" customHeight="1" x14ac:dyDescent="0.25">
      <c r="A52" s="8"/>
      <c r="B52" s="10" t="s">
        <v>155</v>
      </c>
      <c r="C52" s="6" t="s">
        <v>376</v>
      </c>
      <c r="D52" s="80" t="s">
        <v>85</v>
      </c>
      <c r="E52" s="80">
        <v>100</v>
      </c>
      <c r="F52" s="123"/>
      <c r="G52" s="124">
        <f>E52*F52</f>
        <v>0</v>
      </c>
    </row>
    <row r="53" spans="1:7" x14ac:dyDescent="0.25">
      <c r="A53" s="8"/>
      <c r="B53" s="10"/>
      <c r="C53" s="6"/>
      <c r="D53" s="80"/>
      <c r="E53" s="80"/>
      <c r="F53" s="123"/>
      <c r="G53" s="124"/>
    </row>
    <row r="54" spans="1:7" ht="76.8" customHeight="1" x14ac:dyDescent="0.25">
      <c r="A54" s="8"/>
      <c r="B54" s="10" t="s">
        <v>156</v>
      </c>
      <c r="C54" s="6" t="s">
        <v>415</v>
      </c>
      <c r="D54" s="80" t="s">
        <v>85</v>
      </c>
      <c r="E54" s="80">
        <v>270</v>
      </c>
      <c r="F54" s="123"/>
      <c r="G54" s="124">
        <f t="shared" ref="G53:G88" si="1">E54*F54</f>
        <v>0</v>
      </c>
    </row>
    <row r="55" spans="1:7" x14ac:dyDescent="0.25">
      <c r="A55" s="8"/>
      <c r="B55" s="10"/>
      <c r="C55" s="6"/>
      <c r="D55" s="80"/>
      <c r="E55" s="80"/>
      <c r="F55" s="123"/>
      <c r="G55" s="124"/>
    </row>
    <row r="56" spans="1:7" ht="59.4" customHeight="1" x14ac:dyDescent="0.25">
      <c r="A56" s="8"/>
      <c r="B56" s="10" t="s">
        <v>374</v>
      </c>
      <c r="C56" s="6" t="s">
        <v>377</v>
      </c>
      <c r="D56" s="80" t="s">
        <v>86</v>
      </c>
      <c r="E56" s="80">
        <v>2895</v>
      </c>
      <c r="F56" s="123"/>
      <c r="G56" s="124">
        <f t="shared" si="1"/>
        <v>0</v>
      </c>
    </row>
    <row r="57" spans="1:7" x14ac:dyDescent="0.25">
      <c r="A57" s="8"/>
      <c r="B57" s="10"/>
      <c r="C57" s="6"/>
      <c r="D57" s="80"/>
      <c r="E57" s="80"/>
      <c r="F57" s="123"/>
      <c r="G57" s="124"/>
    </row>
    <row r="58" spans="1:7" ht="61.2" customHeight="1" x14ac:dyDescent="0.25">
      <c r="A58" s="8"/>
      <c r="B58" s="10" t="s">
        <v>375</v>
      </c>
      <c r="C58" s="6" t="s">
        <v>442</v>
      </c>
      <c r="D58" s="80" t="s">
        <v>86</v>
      </c>
      <c r="E58" s="80">
        <v>30</v>
      </c>
      <c r="F58" s="123"/>
      <c r="G58" s="124">
        <f t="shared" si="1"/>
        <v>0</v>
      </c>
    </row>
    <row r="59" spans="1:7" x14ac:dyDescent="0.25">
      <c r="A59" s="8"/>
      <c r="B59" s="10"/>
      <c r="C59" s="6"/>
      <c r="D59" s="80"/>
      <c r="E59" s="80"/>
      <c r="F59" s="123"/>
      <c r="G59" s="124"/>
    </row>
    <row r="60" spans="1:7" x14ac:dyDescent="0.25">
      <c r="A60" s="8"/>
      <c r="B60" s="10"/>
      <c r="C60" s="79" t="s">
        <v>158</v>
      </c>
      <c r="D60" s="80"/>
      <c r="E60" s="89"/>
      <c r="F60" s="123"/>
      <c r="G60" s="124"/>
    </row>
    <row r="61" spans="1:7" x14ac:dyDescent="0.25">
      <c r="A61" s="8"/>
      <c r="B61" s="10"/>
      <c r="C61" s="6"/>
      <c r="D61" s="80"/>
      <c r="E61" s="89"/>
      <c r="F61" s="123"/>
      <c r="G61" s="124"/>
    </row>
    <row r="62" spans="1:7" ht="60.6" customHeight="1" x14ac:dyDescent="0.25">
      <c r="A62" s="8"/>
      <c r="B62" s="10" t="s">
        <v>160</v>
      </c>
      <c r="C62" s="6" t="s">
        <v>243</v>
      </c>
      <c r="D62" s="80" t="s">
        <v>86</v>
      </c>
      <c r="E62" s="80">
        <v>2925</v>
      </c>
      <c r="F62" s="123"/>
      <c r="G62" s="124">
        <f t="shared" si="1"/>
        <v>0</v>
      </c>
    </row>
    <row r="63" spans="1:7" x14ac:dyDescent="0.25">
      <c r="A63" s="8"/>
      <c r="B63" s="10"/>
      <c r="C63" s="6"/>
      <c r="D63" s="80"/>
      <c r="E63" s="89"/>
      <c r="F63" s="123"/>
      <c r="G63" s="124"/>
    </row>
    <row r="64" spans="1:7" ht="73.2" customHeight="1" x14ac:dyDescent="0.25">
      <c r="A64" s="8"/>
      <c r="B64" s="10" t="s">
        <v>161</v>
      </c>
      <c r="C64" s="6" t="s">
        <v>382</v>
      </c>
      <c r="D64" s="80" t="s">
        <v>86</v>
      </c>
      <c r="E64" s="89">
        <v>540</v>
      </c>
      <c r="F64" s="123"/>
      <c r="G64" s="124">
        <f t="shared" si="1"/>
        <v>0</v>
      </c>
    </row>
    <row r="65" spans="1:7" x14ac:dyDescent="0.25">
      <c r="A65" s="8"/>
      <c r="B65" s="10"/>
      <c r="C65" s="6"/>
      <c r="D65" s="80"/>
      <c r="E65" s="89"/>
      <c r="F65" s="123"/>
      <c r="G65" s="124"/>
    </row>
    <row r="66" spans="1:7" x14ac:dyDescent="0.25">
      <c r="A66" s="8"/>
      <c r="B66" s="10"/>
      <c r="C66" s="79" t="s">
        <v>169</v>
      </c>
      <c r="D66" s="80"/>
      <c r="E66" s="89"/>
      <c r="F66" s="123"/>
      <c r="G66" s="124"/>
    </row>
    <row r="67" spans="1:7" x14ac:dyDescent="0.25">
      <c r="A67" s="8"/>
      <c r="B67" s="10"/>
      <c r="C67" s="6"/>
      <c r="D67" s="80"/>
      <c r="E67" s="89"/>
      <c r="F67" s="123"/>
      <c r="G67" s="124"/>
    </row>
    <row r="68" spans="1:7" ht="45.6" customHeight="1" x14ac:dyDescent="0.25">
      <c r="A68" s="8"/>
      <c r="B68" s="10" t="s">
        <v>276</v>
      </c>
      <c r="C68" s="6" t="s">
        <v>275</v>
      </c>
      <c r="D68" s="80" t="s">
        <v>86</v>
      </c>
      <c r="E68" s="80">
        <v>2575</v>
      </c>
      <c r="F68" s="123"/>
      <c r="G68" s="124">
        <f t="shared" si="1"/>
        <v>0</v>
      </c>
    </row>
    <row r="69" spans="1:7" x14ac:dyDescent="0.25">
      <c r="A69" s="8"/>
      <c r="B69" s="10"/>
      <c r="C69" s="6"/>
      <c r="D69" s="80"/>
      <c r="E69" s="80"/>
      <c r="F69" s="123"/>
      <c r="G69" s="124"/>
    </row>
    <row r="70" spans="1:7" ht="15.6" customHeight="1" x14ac:dyDescent="0.25">
      <c r="A70" s="8"/>
      <c r="B70" s="10"/>
      <c r="C70" s="27" t="s">
        <v>110</v>
      </c>
      <c r="D70" s="80"/>
      <c r="E70" s="80"/>
      <c r="F70" s="123"/>
      <c r="G70" s="124"/>
    </row>
    <row r="71" spans="1:7" x14ac:dyDescent="0.25">
      <c r="A71" s="8"/>
      <c r="B71" s="10"/>
      <c r="C71" s="6"/>
      <c r="D71" s="80"/>
      <c r="E71" s="80"/>
      <c r="F71" s="123"/>
      <c r="G71" s="124"/>
    </row>
    <row r="72" spans="1:7" ht="17.399999999999999" customHeight="1" x14ac:dyDescent="0.25">
      <c r="A72" s="8"/>
      <c r="B72" s="10"/>
      <c r="C72" s="79" t="s">
        <v>90</v>
      </c>
      <c r="D72" s="80"/>
      <c r="E72" s="80"/>
      <c r="F72" s="123"/>
      <c r="G72" s="124"/>
    </row>
    <row r="73" spans="1:7" x14ac:dyDescent="0.25">
      <c r="A73" s="8"/>
      <c r="B73" s="10"/>
      <c r="C73" s="6"/>
      <c r="D73" s="80"/>
      <c r="E73" s="80"/>
      <c r="F73" s="123"/>
      <c r="G73" s="124"/>
    </row>
    <row r="74" spans="1:7" ht="19.8" customHeight="1" x14ac:dyDescent="0.25">
      <c r="A74" s="8"/>
      <c r="B74" s="10" t="s">
        <v>419</v>
      </c>
      <c r="C74" s="6" t="s">
        <v>420</v>
      </c>
      <c r="D74" s="80" t="s">
        <v>85</v>
      </c>
      <c r="E74" s="80">
        <v>8</v>
      </c>
      <c r="F74" s="123"/>
      <c r="G74" s="124">
        <f t="shared" si="1"/>
        <v>0</v>
      </c>
    </row>
    <row r="75" spans="1:7" x14ac:dyDescent="0.25">
      <c r="A75" s="8"/>
      <c r="B75" s="10"/>
      <c r="C75" s="6"/>
      <c r="D75" s="80"/>
      <c r="E75" s="80"/>
      <c r="F75" s="123"/>
      <c r="G75" s="124"/>
    </row>
    <row r="76" spans="1:7" x14ac:dyDescent="0.25">
      <c r="A76" s="8"/>
      <c r="B76" s="10"/>
      <c r="C76" s="79" t="s">
        <v>91</v>
      </c>
      <c r="D76" s="80"/>
      <c r="E76" s="80"/>
      <c r="F76" s="123"/>
      <c r="G76" s="124"/>
    </row>
    <row r="77" spans="1:7" x14ac:dyDescent="0.25">
      <c r="A77" s="8"/>
      <c r="B77" s="10"/>
      <c r="C77" s="6"/>
      <c r="D77" s="80"/>
      <c r="E77" s="80"/>
      <c r="F77" s="123"/>
      <c r="G77" s="124"/>
    </row>
    <row r="78" spans="1:7" ht="58.8" customHeight="1" x14ac:dyDescent="0.25">
      <c r="A78" s="8"/>
      <c r="B78" s="10" t="s">
        <v>92</v>
      </c>
      <c r="C78" s="6" t="s">
        <v>440</v>
      </c>
      <c r="D78" s="80" t="s">
        <v>85</v>
      </c>
      <c r="E78" s="80">
        <v>8</v>
      </c>
      <c r="F78" s="123"/>
      <c r="G78" s="124">
        <f t="shared" si="1"/>
        <v>0</v>
      </c>
    </row>
    <row r="79" spans="1:7" x14ac:dyDescent="0.25">
      <c r="A79" s="8"/>
      <c r="B79" s="10"/>
      <c r="C79" s="6"/>
      <c r="D79" s="80"/>
      <c r="E79" s="80"/>
      <c r="F79" s="123"/>
      <c r="G79" s="124"/>
    </row>
    <row r="80" spans="1:7" x14ac:dyDescent="0.25">
      <c r="A80" s="8"/>
      <c r="B80" s="10"/>
      <c r="C80" s="27" t="s">
        <v>107</v>
      </c>
      <c r="D80" s="80"/>
      <c r="E80" s="89"/>
      <c r="F80" s="123"/>
      <c r="G80" s="124"/>
    </row>
    <row r="81" spans="1:7" x14ac:dyDescent="0.25">
      <c r="A81" s="8"/>
      <c r="B81" s="10"/>
      <c r="C81" s="6"/>
      <c r="D81" s="80"/>
      <c r="E81" s="89"/>
      <c r="F81" s="123"/>
      <c r="G81" s="124"/>
    </row>
    <row r="82" spans="1:7" x14ac:dyDescent="0.25">
      <c r="A82" s="8"/>
      <c r="B82" s="10"/>
      <c r="C82" s="79" t="s">
        <v>93</v>
      </c>
      <c r="D82" s="80"/>
      <c r="E82" s="89"/>
      <c r="F82" s="123"/>
      <c r="G82" s="124"/>
    </row>
    <row r="83" spans="1:7" x14ac:dyDescent="0.25">
      <c r="A83" s="8"/>
      <c r="B83" s="10"/>
      <c r="C83" s="6"/>
      <c r="D83" s="80"/>
      <c r="E83" s="89"/>
      <c r="F83" s="123"/>
      <c r="G83" s="124"/>
    </row>
    <row r="84" spans="1:7" ht="32.4" customHeight="1" x14ac:dyDescent="0.25">
      <c r="A84" s="8"/>
      <c r="B84" s="10" t="s">
        <v>174</v>
      </c>
      <c r="C84" s="6" t="s">
        <v>422</v>
      </c>
      <c r="D84" s="80" t="s">
        <v>86</v>
      </c>
      <c r="E84" s="89">
        <v>10</v>
      </c>
      <c r="F84" s="123"/>
      <c r="G84" s="124">
        <f t="shared" si="1"/>
        <v>0</v>
      </c>
    </row>
    <row r="85" spans="1:7" x14ac:dyDescent="0.25">
      <c r="A85" s="8"/>
      <c r="B85" s="10"/>
      <c r="C85" s="6"/>
      <c r="D85" s="80"/>
      <c r="E85" s="89"/>
      <c r="F85" s="123"/>
      <c r="G85" s="124"/>
    </row>
    <row r="86" spans="1:7" x14ac:dyDescent="0.25">
      <c r="A86" s="8"/>
      <c r="B86" s="10"/>
      <c r="C86" s="79" t="s">
        <v>94</v>
      </c>
      <c r="D86" s="80"/>
      <c r="E86" s="89"/>
      <c r="F86" s="123"/>
      <c r="G86" s="124"/>
    </row>
    <row r="87" spans="1:7" x14ac:dyDescent="0.25">
      <c r="A87" s="8"/>
      <c r="B87" s="10"/>
      <c r="C87" s="6"/>
      <c r="D87" s="80"/>
      <c r="E87" s="89"/>
      <c r="F87" s="123"/>
      <c r="G87" s="124"/>
    </row>
    <row r="88" spans="1:7" x14ac:dyDescent="0.25">
      <c r="A88" s="8"/>
      <c r="B88" s="10" t="s">
        <v>125</v>
      </c>
      <c r="C88" s="6" t="s">
        <v>175</v>
      </c>
      <c r="D88" s="80" t="s">
        <v>97</v>
      </c>
      <c r="E88" s="90">
        <v>0.17</v>
      </c>
      <c r="F88" s="123"/>
      <c r="G88" s="124">
        <f t="shared" si="1"/>
        <v>0</v>
      </c>
    </row>
    <row r="89" spans="1:7" x14ac:dyDescent="0.25">
      <c r="A89" s="8"/>
      <c r="B89" s="10"/>
      <c r="C89" s="6"/>
      <c r="D89" s="80"/>
      <c r="E89" s="80"/>
      <c r="F89" s="73"/>
      <c r="G89" s="104"/>
    </row>
    <row r="90" spans="1:7" x14ac:dyDescent="0.25">
      <c r="A90" s="8"/>
      <c r="B90" s="10"/>
      <c r="C90" s="6"/>
      <c r="D90" s="80"/>
      <c r="E90" s="80"/>
      <c r="F90" s="73"/>
      <c r="G90" s="104"/>
    </row>
    <row r="91" spans="1:7" x14ac:dyDescent="0.25">
      <c r="A91" s="8"/>
      <c r="B91" s="10"/>
      <c r="C91" s="6"/>
      <c r="D91" s="80"/>
      <c r="E91" s="80"/>
      <c r="F91" s="73"/>
      <c r="G91" s="104"/>
    </row>
    <row r="92" spans="1:7" x14ac:dyDescent="0.25">
      <c r="A92" s="8"/>
      <c r="B92" s="10"/>
      <c r="C92" s="6"/>
      <c r="D92" s="80"/>
      <c r="E92" s="80"/>
      <c r="F92" s="73"/>
      <c r="G92" s="104"/>
    </row>
    <row r="93" spans="1:7" x14ac:dyDescent="0.25">
      <c r="A93" s="113" t="s">
        <v>78</v>
      </c>
      <c r="B93" s="114"/>
      <c r="C93" s="115"/>
      <c r="D93" s="84"/>
      <c r="E93" s="91"/>
      <c r="F93" s="66"/>
      <c r="G93" s="125">
        <f>SUM(G52:G88)</f>
        <v>0</v>
      </c>
    </row>
    <row r="94" spans="1:7" x14ac:dyDescent="0.25">
      <c r="A94" s="8"/>
      <c r="B94" s="10"/>
      <c r="C94" s="6"/>
      <c r="D94" s="80"/>
      <c r="E94" s="80"/>
      <c r="F94" s="73"/>
      <c r="G94" s="104"/>
    </row>
    <row r="95" spans="1:7" x14ac:dyDescent="0.25">
      <c r="A95" s="8"/>
      <c r="B95" s="10"/>
      <c r="C95" s="79" t="s">
        <v>98</v>
      </c>
      <c r="D95" s="80"/>
      <c r="E95" s="89"/>
      <c r="F95" s="73"/>
      <c r="G95" s="104"/>
    </row>
    <row r="96" spans="1:7" x14ac:dyDescent="0.25">
      <c r="A96" s="8"/>
      <c r="B96" s="10"/>
      <c r="C96" s="6"/>
      <c r="D96" s="80"/>
      <c r="E96" s="89"/>
      <c r="F96" s="73"/>
      <c r="G96" s="104"/>
    </row>
    <row r="97" spans="1:7" ht="31.2" customHeight="1" x14ac:dyDescent="0.25">
      <c r="A97" s="8"/>
      <c r="B97" s="10" t="s">
        <v>99</v>
      </c>
      <c r="C97" s="6" t="s">
        <v>441</v>
      </c>
      <c r="D97" s="80" t="s">
        <v>86</v>
      </c>
      <c r="E97" s="89">
        <v>24</v>
      </c>
      <c r="F97" s="123"/>
      <c r="G97" s="124">
        <f>E97*F97</f>
        <v>0</v>
      </c>
    </row>
    <row r="98" spans="1:7" x14ac:dyDescent="0.25">
      <c r="A98" s="8"/>
      <c r="B98" s="10"/>
      <c r="C98" s="6"/>
      <c r="D98" s="80"/>
      <c r="E98" s="80"/>
      <c r="F98" s="123"/>
      <c r="G98" s="124"/>
    </row>
    <row r="99" spans="1:7" ht="18" customHeight="1" x14ac:dyDescent="0.25">
      <c r="A99" s="8"/>
      <c r="B99" s="10"/>
      <c r="C99" s="27" t="s">
        <v>252</v>
      </c>
      <c r="D99" s="80"/>
      <c r="E99" s="80"/>
      <c r="F99" s="123"/>
      <c r="G99" s="124"/>
    </row>
    <row r="100" spans="1:7" x14ac:dyDescent="0.25">
      <c r="A100" s="8"/>
      <c r="B100" s="10"/>
      <c r="C100" s="6"/>
      <c r="D100" s="80"/>
      <c r="E100" s="80"/>
      <c r="F100" s="123"/>
      <c r="G100" s="124"/>
    </row>
    <row r="101" spans="1:7" ht="30" customHeight="1" x14ac:dyDescent="0.25">
      <c r="A101" s="8"/>
      <c r="B101" s="10"/>
      <c r="C101" s="79" t="s">
        <v>431</v>
      </c>
      <c r="D101" s="80"/>
      <c r="E101" s="80"/>
      <c r="F101" s="123"/>
      <c r="G101" s="124"/>
    </row>
    <row r="102" spans="1:7" x14ac:dyDescent="0.25">
      <c r="A102" s="8"/>
      <c r="B102" s="10"/>
      <c r="C102" s="6"/>
      <c r="D102" s="80"/>
      <c r="E102" s="80"/>
      <c r="F102" s="123"/>
      <c r="G102" s="124"/>
    </row>
    <row r="103" spans="1:7" ht="60.6" customHeight="1" x14ac:dyDescent="0.25">
      <c r="A103" s="8"/>
      <c r="B103" s="10" t="s">
        <v>389</v>
      </c>
      <c r="C103" s="6" t="s">
        <v>432</v>
      </c>
      <c r="D103" s="80" t="s">
        <v>97</v>
      </c>
      <c r="E103" s="106">
        <v>2.2000000000000002</v>
      </c>
      <c r="F103" s="123"/>
      <c r="G103" s="124">
        <f t="shared" ref="G98:G127" si="2">E103*F103</f>
        <v>0</v>
      </c>
    </row>
    <row r="104" spans="1:7" x14ac:dyDescent="0.25">
      <c r="A104" s="8"/>
      <c r="B104" s="10"/>
      <c r="C104" s="6"/>
      <c r="D104" s="80"/>
      <c r="E104" s="80"/>
      <c r="F104" s="123"/>
      <c r="G104" s="124"/>
    </row>
    <row r="105" spans="1:7" ht="60" customHeight="1" x14ac:dyDescent="0.25">
      <c r="A105" s="8"/>
      <c r="B105" s="10" t="s">
        <v>390</v>
      </c>
      <c r="C105" s="6" t="s">
        <v>429</v>
      </c>
      <c r="D105" s="80" t="s">
        <v>97</v>
      </c>
      <c r="E105" s="106">
        <v>2.2000000000000002</v>
      </c>
      <c r="F105" s="123"/>
      <c r="G105" s="124">
        <f t="shared" si="2"/>
        <v>0</v>
      </c>
    </row>
    <row r="106" spans="1:7" x14ac:dyDescent="0.25">
      <c r="A106" s="8"/>
      <c r="B106" s="10"/>
      <c r="C106" s="6"/>
      <c r="D106" s="80"/>
      <c r="E106" s="80"/>
      <c r="F106" s="123"/>
      <c r="G106" s="124"/>
    </row>
    <row r="107" spans="1:7" ht="73.2" customHeight="1" x14ac:dyDescent="0.25">
      <c r="A107" s="8"/>
      <c r="B107" s="10" t="s">
        <v>391</v>
      </c>
      <c r="C107" s="6" t="s">
        <v>468</v>
      </c>
      <c r="D107" s="80" t="s">
        <v>97</v>
      </c>
      <c r="E107" s="90">
        <v>0.22</v>
      </c>
      <c r="F107" s="123"/>
      <c r="G107" s="124">
        <f t="shared" si="2"/>
        <v>0</v>
      </c>
    </row>
    <row r="108" spans="1:7" x14ac:dyDescent="0.25">
      <c r="A108" s="8"/>
      <c r="B108" s="10"/>
      <c r="C108" s="6"/>
      <c r="D108" s="80"/>
      <c r="E108" s="80"/>
      <c r="F108" s="123"/>
      <c r="G108" s="124"/>
    </row>
    <row r="109" spans="1:7" ht="63" customHeight="1" x14ac:dyDescent="0.25">
      <c r="A109" s="8"/>
      <c r="B109" s="10" t="s">
        <v>392</v>
      </c>
      <c r="C109" s="6" t="s">
        <v>469</v>
      </c>
      <c r="D109" s="80" t="s">
        <v>97</v>
      </c>
      <c r="E109" s="90">
        <v>7.0000000000000007E-2</v>
      </c>
      <c r="F109" s="123"/>
      <c r="G109" s="124">
        <f t="shared" si="2"/>
        <v>0</v>
      </c>
    </row>
    <row r="110" spans="1:7" x14ac:dyDescent="0.25">
      <c r="A110" s="8"/>
      <c r="B110" s="10"/>
      <c r="C110" s="6"/>
      <c r="D110" s="80"/>
      <c r="E110" s="80"/>
      <c r="F110" s="123"/>
      <c r="G110" s="124"/>
    </row>
    <row r="111" spans="1:7" ht="32.4" customHeight="1" x14ac:dyDescent="0.25">
      <c r="A111" s="8"/>
      <c r="B111" s="10"/>
      <c r="C111" s="79" t="s">
        <v>430</v>
      </c>
      <c r="D111" s="80"/>
      <c r="E111" s="80"/>
      <c r="F111" s="123"/>
      <c r="G111" s="124"/>
    </row>
    <row r="112" spans="1:7" x14ac:dyDescent="0.25">
      <c r="A112" s="8"/>
      <c r="B112" s="10"/>
      <c r="C112" s="6"/>
      <c r="D112" s="80"/>
      <c r="E112" s="80"/>
      <c r="F112" s="123"/>
      <c r="G112" s="124"/>
    </row>
    <row r="113" spans="1:7" ht="47.4" customHeight="1" x14ac:dyDescent="0.25">
      <c r="A113" s="8"/>
      <c r="B113" s="10" t="s">
        <v>434</v>
      </c>
      <c r="C113" s="6" t="s">
        <v>433</v>
      </c>
      <c r="D113" s="80" t="s">
        <v>97</v>
      </c>
      <c r="E113" s="106">
        <v>2.2000000000000002</v>
      </c>
      <c r="F113" s="123"/>
      <c r="G113" s="124">
        <f t="shared" si="2"/>
        <v>0</v>
      </c>
    </row>
    <row r="114" spans="1:7" x14ac:dyDescent="0.25">
      <c r="A114" s="8"/>
      <c r="B114" s="10"/>
      <c r="C114" s="6"/>
      <c r="D114" s="80"/>
      <c r="E114" s="80"/>
      <c r="F114" s="123"/>
      <c r="G114" s="124"/>
    </row>
    <row r="115" spans="1:7" ht="49.8" customHeight="1" x14ac:dyDescent="0.25">
      <c r="A115" s="8"/>
      <c r="B115" s="10" t="s">
        <v>435</v>
      </c>
      <c r="C115" s="6" t="s">
        <v>436</v>
      </c>
      <c r="D115" s="80" t="s">
        <v>97</v>
      </c>
      <c r="E115" s="90">
        <v>2.42</v>
      </c>
      <c r="F115" s="123"/>
      <c r="G115" s="124">
        <f t="shared" si="2"/>
        <v>0</v>
      </c>
    </row>
    <row r="116" spans="1:7" x14ac:dyDescent="0.25">
      <c r="A116" s="8"/>
      <c r="B116" s="10"/>
      <c r="C116" s="6"/>
      <c r="D116" s="80"/>
      <c r="E116" s="80"/>
      <c r="F116" s="123"/>
      <c r="G116" s="124"/>
    </row>
    <row r="117" spans="1:7" x14ac:dyDescent="0.25">
      <c r="A117" s="8"/>
      <c r="B117" s="10"/>
      <c r="C117" s="79" t="s">
        <v>437</v>
      </c>
      <c r="D117" s="80"/>
      <c r="E117" s="80"/>
      <c r="F117" s="123"/>
      <c r="G117" s="124"/>
    </row>
    <row r="118" spans="1:7" x14ac:dyDescent="0.25">
      <c r="A118" s="8"/>
      <c r="B118" s="10"/>
      <c r="C118" s="6"/>
      <c r="D118" s="80"/>
      <c r="E118" s="80"/>
      <c r="F118" s="123"/>
      <c r="G118" s="124"/>
    </row>
    <row r="119" spans="1:7" ht="75" customHeight="1" x14ac:dyDescent="0.25">
      <c r="A119" s="8"/>
      <c r="B119" s="10" t="s">
        <v>438</v>
      </c>
      <c r="C119" s="6" t="s">
        <v>439</v>
      </c>
      <c r="D119" s="80" t="s">
        <v>22</v>
      </c>
      <c r="E119" s="80">
        <v>16</v>
      </c>
      <c r="F119" s="123"/>
      <c r="G119" s="124">
        <f t="shared" si="2"/>
        <v>0</v>
      </c>
    </row>
    <row r="120" spans="1:7" x14ac:dyDescent="0.25">
      <c r="A120" s="8"/>
      <c r="B120" s="10"/>
      <c r="C120" s="6"/>
      <c r="D120" s="80"/>
      <c r="E120" s="89"/>
      <c r="F120" s="123"/>
      <c r="G120" s="124"/>
    </row>
    <row r="121" spans="1:7" x14ac:dyDescent="0.25">
      <c r="A121" s="8"/>
      <c r="B121" s="10"/>
      <c r="C121" s="27" t="s">
        <v>58</v>
      </c>
      <c r="D121" s="85"/>
      <c r="E121" s="89"/>
      <c r="F121" s="123"/>
      <c r="G121" s="124"/>
    </row>
    <row r="122" spans="1:7" x14ac:dyDescent="0.25">
      <c r="A122" s="8"/>
      <c r="B122" s="10"/>
      <c r="C122" s="51"/>
      <c r="D122" s="85"/>
      <c r="E122" s="89"/>
      <c r="F122" s="123"/>
      <c r="G122" s="124"/>
    </row>
    <row r="123" spans="1:7" x14ac:dyDescent="0.25">
      <c r="A123" s="8"/>
      <c r="B123" s="10"/>
      <c r="C123" s="79" t="s">
        <v>205</v>
      </c>
      <c r="D123" s="85"/>
      <c r="E123" s="89"/>
      <c r="F123" s="123"/>
      <c r="G123" s="124"/>
    </row>
    <row r="124" spans="1:7" x14ac:dyDescent="0.25">
      <c r="A124" s="8"/>
      <c r="B124" s="10"/>
      <c r="C124" s="51"/>
      <c r="D124" s="85"/>
      <c r="E124" s="89"/>
      <c r="F124" s="123"/>
      <c r="G124" s="124"/>
    </row>
    <row r="125" spans="1:7" ht="41.4" x14ac:dyDescent="0.25">
      <c r="A125" s="8"/>
      <c r="B125" s="10" t="s">
        <v>378</v>
      </c>
      <c r="C125" s="6" t="s">
        <v>371</v>
      </c>
      <c r="D125" s="85" t="s">
        <v>86</v>
      </c>
      <c r="E125" s="89">
        <v>515</v>
      </c>
      <c r="F125" s="123"/>
      <c r="G125" s="124">
        <f t="shared" si="2"/>
        <v>0</v>
      </c>
    </row>
    <row r="126" spans="1:7" x14ac:dyDescent="0.25">
      <c r="A126" s="8"/>
      <c r="B126" s="10"/>
      <c r="C126" s="51"/>
      <c r="D126" s="85"/>
      <c r="E126" s="89"/>
      <c r="F126" s="123"/>
      <c r="G126" s="124"/>
    </row>
    <row r="127" spans="1:7" ht="46.8" customHeight="1" x14ac:dyDescent="0.25">
      <c r="A127" s="8"/>
      <c r="B127" s="10" t="s">
        <v>379</v>
      </c>
      <c r="C127" s="6" t="s">
        <v>277</v>
      </c>
      <c r="D127" s="85" t="s">
        <v>86</v>
      </c>
      <c r="E127" s="80">
        <v>2720</v>
      </c>
      <c r="F127" s="123"/>
      <c r="G127" s="124">
        <f t="shared" si="2"/>
        <v>0</v>
      </c>
    </row>
    <row r="128" spans="1:7" x14ac:dyDescent="0.25">
      <c r="A128" s="8"/>
      <c r="B128" s="10"/>
      <c r="C128" s="6"/>
      <c r="D128" s="85"/>
      <c r="E128" s="80"/>
      <c r="F128" s="73"/>
      <c r="G128" s="104"/>
    </row>
    <row r="129" spans="1:7" x14ac:dyDescent="0.25">
      <c r="A129" s="8"/>
      <c r="B129" s="10"/>
      <c r="C129" s="6"/>
      <c r="D129" s="85"/>
      <c r="E129" s="80"/>
      <c r="F129" s="73"/>
      <c r="G129" s="104"/>
    </row>
    <row r="130" spans="1:7" x14ac:dyDescent="0.25">
      <c r="A130" s="8"/>
      <c r="B130" s="10"/>
      <c r="C130" s="6"/>
      <c r="D130" s="85"/>
      <c r="E130" s="80"/>
      <c r="F130" s="73"/>
      <c r="G130" s="104"/>
    </row>
    <row r="131" spans="1:7" x14ac:dyDescent="0.25">
      <c r="A131" s="8"/>
      <c r="B131" s="10"/>
      <c r="C131" s="6"/>
      <c r="D131" s="85"/>
      <c r="E131" s="80"/>
      <c r="F131" s="73"/>
      <c r="G131" s="104"/>
    </row>
    <row r="132" spans="1:7" x14ac:dyDescent="0.25">
      <c r="A132" s="8"/>
      <c r="B132" s="10"/>
      <c r="C132" s="6"/>
      <c r="D132" s="85"/>
      <c r="E132" s="80"/>
      <c r="F132" s="73"/>
      <c r="G132" s="104"/>
    </row>
    <row r="133" spans="1:7" x14ac:dyDescent="0.25">
      <c r="A133" s="113" t="s">
        <v>359</v>
      </c>
      <c r="B133" s="114"/>
      <c r="C133" s="115"/>
      <c r="D133" s="84"/>
      <c r="E133" s="91"/>
      <c r="F133" s="66"/>
      <c r="G133" s="125">
        <f>SUM(G97:G132)</f>
        <v>0</v>
      </c>
    </row>
    <row r="134" spans="1:7" x14ac:dyDescent="0.25">
      <c r="A134" s="8"/>
      <c r="B134" s="10"/>
      <c r="C134" s="6"/>
      <c r="D134" s="85"/>
      <c r="E134" s="80"/>
      <c r="F134" s="73"/>
      <c r="G134" s="104"/>
    </row>
    <row r="135" spans="1:7" ht="61.2" customHeight="1" x14ac:dyDescent="0.25">
      <c r="A135" s="8"/>
      <c r="B135" s="10" t="s">
        <v>380</v>
      </c>
      <c r="C135" s="6" t="s">
        <v>381</v>
      </c>
      <c r="D135" s="85" t="s">
        <v>86</v>
      </c>
      <c r="E135" s="80">
        <v>540</v>
      </c>
      <c r="F135" s="123"/>
      <c r="G135" s="124">
        <f>E135*F135</f>
        <v>0</v>
      </c>
    </row>
    <row r="136" spans="1:7" x14ac:dyDescent="0.25">
      <c r="A136" s="8"/>
      <c r="B136" s="10"/>
      <c r="C136" s="6"/>
      <c r="D136" s="80"/>
      <c r="E136" s="89"/>
      <c r="F136" s="123"/>
      <c r="G136" s="124"/>
    </row>
    <row r="137" spans="1:7" x14ac:dyDescent="0.25">
      <c r="A137" s="8"/>
      <c r="B137" s="10"/>
      <c r="C137" s="79" t="s">
        <v>204</v>
      </c>
      <c r="D137" s="85"/>
      <c r="E137" s="89"/>
      <c r="F137" s="123"/>
      <c r="G137" s="124"/>
    </row>
    <row r="138" spans="1:7" x14ac:dyDescent="0.25">
      <c r="A138" s="8"/>
      <c r="B138" s="10"/>
      <c r="C138" s="6"/>
      <c r="D138" s="85"/>
      <c r="E138" s="89"/>
      <c r="F138" s="123"/>
      <c r="G138" s="124"/>
    </row>
    <row r="139" spans="1:7" ht="48" customHeight="1" x14ac:dyDescent="0.25">
      <c r="A139" s="8"/>
      <c r="B139" s="10" t="s">
        <v>214</v>
      </c>
      <c r="C139" s="70" t="s">
        <v>478</v>
      </c>
      <c r="D139" s="85" t="s">
        <v>86</v>
      </c>
      <c r="E139" s="89">
        <v>350</v>
      </c>
      <c r="F139" s="123"/>
      <c r="G139" s="124">
        <f t="shared" ref="G136:G155" si="3">E139*F139</f>
        <v>0</v>
      </c>
    </row>
    <row r="140" spans="1:7" x14ac:dyDescent="0.25">
      <c r="A140" s="8"/>
      <c r="B140" s="10"/>
      <c r="C140" s="6"/>
      <c r="D140" s="85"/>
      <c r="E140" s="89"/>
      <c r="F140" s="123"/>
      <c r="G140" s="124"/>
    </row>
    <row r="141" spans="1:7" ht="16.2" customHeight="1" x14ac:dyDescent="0.25">
      <c r="A141" s="8"/>
      <c r="B141" s="10"/>
      <c r="C141" s="79" t="s">
        <v>206</v>
      </c>
      <c r="D141" s="85"/>
      <c r="E141" s="89"/>
      <c r="F141" s="123"/>
      <c r="G141" s="124"/>
    </row>
    <row r="142" spans="1:7" x14ac:dyDescent="0.25">
      <c r="A142" s="8"/>
      <c r="B142" s="10"/>
      <c r="C142" s="70"/>
      <c r="D142" s="85"/>
      <c r="E142" s="89"/>
      <c r="F142" s="123"/>
      <c r="G142" s="124"/>
    </row>
    <row r="143" spans="1:7" ht="62.4" customHeight="1" x14ac:dyDescent="0.25">
      <c r="A143" s="8"/>
      <c r="B143" s="10" t="s">
        <v>213</v>
      </c>
      <c r="C143" s="70" t="s">
        <v>326</v>
      </c>
      <c r="D143" s="85" t="s">
        <v>97</v>
      </c>
      <c r="E143" s="89">
        <v>5</v>
      </c>
      <c r="F143" s="123"/>
      <c r="G143" s="124">
        <f t="shared" si="3"/>
        <v>0</v>
      </c>
    </row>
    <row r="144" spans="1:7" x14ac:dyDescent="0.25">
      <c r="A144" s="8"/>
      <c r="B144" s="10"/>
      <c r="C144" s="6"/>
      <c r="D144" s="85"/>
      <c r="E144" s="89"/>
      <c r="F144" s="123"/>
      <c r="G144" s="124"/>
    </row>
    <row r="145" spans="1:7" x14ac:dyDescent="0.25">
      <c r="A145" s="8"/>
      <c r="B145" s="10"/>
      <c r="C145" s="79" t="s">
        <v>207</v>
      </c>
      <c r="D145" s="80"/>
      <c r="E145" s="89"/>
      <c r="F145" s="123"/>
      <c r="G145" s="124"/>
    </row>
    <row r="146" spans="1:7" x14ac:dyDescent="0.25">
      <c r="A146" s="8"/>
      <c r="B146" s="10"/>
      <c r="C146" s="6"/>
      <c r="D146" s="80"/>
      <c r="E146" s="89"/>
      <c r="F146" s="123"/>
      <c r="G146" s="124"/>
    </row>
    <row r="147" spans="1:7" ht="72.599999999999994" customHeight="1" x14ac:dyDescent="0.25">
      <c r="A147" s="8"/>
      <c r="B147" s="10" t="s">
        <v>216</v>
      </c>
      <c r="C147" s="70" t="s">
        <v>211</v>
      </c>
      <c r="D147" s="85" t="s">
        <v>86</v>
      </c>
      <c r="E147" s="89">
        <v>350</v>
      </c>
      <c r="F147" s="123"/>
      <c r="G147" s="124">
        <f t="shared" si="3"/>
        <v>0</v>
      </c>
    </row>
    <row r="148" spans="1:7" x14ac:dyDescent="0.25">
      <c r="A148" s="8"/>
      <c r="B148" s="10"/>
      <c r="C148" s="70"/>
      <c r="D148" s="85"/>
      <c r="E148" s="89"/>
      <c r="F148" s="123"/>
      <c r="G148" s="124"/>
    </row>
    <row r="149" spans="1:7" ht="58.8" customHeight="1" x14ac:dyDescent="0.25">
      <c r="A149" s="8"/>
      <c r="B149" s="10" t="s">
        <v>216</v>
      </c>
      <c r="C149" s="70" t="s">
        <v>212</v>
      </c>
      <c r="D149" s="80" t="s">
        <v>7</v>
      </c>
      <c r="E149" s="89">
        <v>25</v>
      </c>
      <c r="F149" s="123"/>
      <c r="G149" s="124">
        <f t="shared" si="3"/>
        <v>0</v>
      </c>
    </row>
    <row r="150" spans="1:7" x14ac:dyDescent="0.25">
      <c r="A150" s="8"/>
      <c r="B150" s="10"/>
      <c r="C150" s="6"/>
      <c r="D150" s="80"/>
      <c r="E150" s="89"/>
      <c r="F150" s="123"/>
      <c r="G150" s="124"/>
    </row>
    <row r="151" spans="1:7" x14ac:dyDescent="0.25">
      <c r="A151" s="8"/>
      <c r="B151" s="10"/>
      <c r="C151" s="27" t="s">
        <v>226</v>
      </c>
      <c r="D151" s="80"/>
      <c r="E151" s="89"/>
      <c r="F151" s="123"/>
      <c r="G151" s="124"/>
    </row>
    <row r="152" spans="1:7" x14ac:dyDescent="0.25">
      <c r="A152" s="8"/>
      <c r="B152" s="10"/>
      <c r="C152" s="6"/>
      <c r="D152" s="80"/>
      <c r="E152" s="89"/>
      <c r="F152" s="123"/>
      <c r="G152" s="124"/>
    </row>
    <row r="153" spans="1:7" x14ac:dyDescent="0.25">
      <c r="A153" s="8"/>
      <c r="B153" s="10"/>
      <c r="C153" s="79" t="s">
        <v>227</v>
      </c>
      <c r="D153" s="80"/>
      <c r="E153" s="89"/>
      <c r="F153" s="123"/>
      <c r="G153" s="124"/>
    </row>
    <row r="154" spans="1:7" x14ac:dyDescent="0.25">
      <c r="A154" s="8"/>
      <c r="B154" s="10"/>
      <c r="C154" s="6"/>
      <c r="D154" s="80"/>
      <c r="E154" s="89"/>
      <c r="F154" s="123"/>
      <c r="G154" s="124"/>
    </row>
    <row r="155" spans="1:7" ht="74.400000000000006" customHeight="1" x14ac:dyDescent="0.25">
      <c r="A155" s="8"/>
      <c r="B155" s="10" t="s">
        <v>229</v>
      </c>
      <c r="C155" s="6" t="s">
        <v>372</v>
      </c>
      <c r="D155" s="85" t="s">
        <v>7</v>
      </c>
      <c r="E155" s="89">
        <v>617</v>
      </c>
      <c r="F155" s="123"/>
      <c r="G155" s="124">
        <f t="shared" si="3"/>
        <v>0</v>
      </c>
    </row>
    <row r="156" spans="1:7" x14ac:dyDescent="0.25">
      <c r="A156" s="8"/>
      <c r="B156" s="10"/>
      <c r="C156" s="70"/>
      <c r="D156" s="85"/>
      <c r="E156" s="89"/>
      <c r="F156" s="73"/>
      <c r="G156" s="104"/>
    </row>
    <row r="157" spans="1:7" x14ac:dyDescent="0.25">
      <c r="A157" s="8"/>
      <c r="B157" s="10"/>
      <c r="C157" s="6"/>
      <c r="D157" s="85"/>
      <c r="E157" s="80"/>
      <c r="F157" s="73"/>
      <c r="G157" s="104"/>
    </row>
    <row r="158" spans="1:7" x14ac:dyDescent="0.25">
      <c r="A158" s="8"/>
      <c r="B158" s="10"/>
      <c r="C158" s="51"/>
      <c r="D158" s="85"/>
      <c r="E158" s="89"/>
      <c r="F158" s="73"/>
      <c r="G158" s="104"/>
    </row>
    <row r="159" spans="1:7" x14ac:dyDescent="0.25">
      <c r="A159" s="8"/>
      <c r="B159" s="10"/>
      <c r="C159" s="51"/>
      <c r="D159" s="85"/>
      <c r="E159" s="89"/>
      <c r="F159" s="73"/>
      <c r="G159" s="104"/>
    </row>
    <row r="160" spans="1:7" x14ac:dyDescent="0.25">
      <c r="A160" s="8"/>
      <c r="B160" s="10"/>
      <c r="C160" s="51"/>
      <c r="D160" s="85"/>
      <c r="E160" s="89"/>
      <c r="F160" s="73"/>
      <c r="G160" s="104"/>
    </row>
    <row r="161" spans="1:7" x14ac:dyDescent="0.25">
      <c r="A161" s="8"/>
      <c r="B161" s="10"/>
      <c r="C161" s="51"/>
      <c r="D161" s="85"/>
      <c r="E161" s="89"/>
      <c r="F161" s="73"/>
      <c r="G161" s="104"/>
    </row>
    <row r="162" spans="1:7" x14ac:dyDescent="0.25">
      <c r="A162" s="8"/>
      <c r="B162" s="10"/>
      <c r="C162" s="51"/>
      <c r="D162" s="85"/>
      <c r="E162" s="89"/>
      <c r="F162" s="73"/>
      <c r="G162" s="104"/>
    </row>
    <row r="163" spans="1:7" x14ac:dyDescent="0.25">
      <c r="A163" s="8"/>
      <c r="B163" s="10"/>
      <c r="C163" s="51"/>
      <c r="D163" s="85"/>
      <c r="E163" s="89"/>
      <c r="F163" s="73"/>
      <c r="G163" s="104"/>
    </row>
    <row r="164" spans="1:7" x14ac:dyDescent="0.25">
      <c r="A164" s="8"/>
      <c r="B164" s="10"/>
      <c r="C164" s="51"/>
      <c r="D164" s="85"/>
      <c r="E164" s="89"/>
      <c r="F164" s="73"/>
      <c r="G164" s="104"/>
    </row>
    <row r="165" spans="1:7" x14ac:dyDescent="0.25">
      <c r="A165" s="8"/>
      <c r="B165" s="10"/>
      <c r="C165" s="51"/>
      <c r="D165" s="85"/>
      <c r="E165" s="89"/>
      <c r="F165" s="73"/>
      <c r="G165" s="104"/>
    </row>
    <row r="166" spans="1:7" x14ac:dyDescent="0.25">
      <c r="A166" s="8"/>
      <c r="B166" s="10"/>
      <c r="C166" s="51"/>
      <c r="D166" s="85"/>
      <c r="E166" s="89"/>
      <c r="F166" s="73"/>
      <c r="G166" s="104"/>
    </row>
    <row r="167" spans="1:7" x14ac:dyDescent="0.25">
      <c r="A167" s="8"/>
      <c r="B167" s="10"/>
      <c r="C167" s="51"/>
      <c r="D167" s="85"/>
      <c r="E167" s="89"/>
      <c r="F167" s="73"/>
      <c r="G167" s="104"/>
    </row>
    <row r="168" spans="1:7" x14ac:dyDescent="0.25">
      <c r="A168" s="8"/>
      <c r="B168" s="10"/>
      <c r="C168" s="51"/>
      <c r="D168" s="85"/>
      <c r="E168" s="89"/>
      <c r="F168" s="73"/>
      <c r="G168" s="104"/>
    </row>
    <row r="169" spans="1:7" x14ac:dyDescent="0.25">
      <c r="A169" s="8"/>
      <c r="B169" s="10"/>
      <c r="C169" s="51"/>
      <c r="D169" s="85"/>
      <c r="E169" s="89"/>
      <c r="F169" s="73"/>
      <c r="G169" s="104"/>
    </row>
    <row r="170" spans="1:7" x14ac:dyDescent="0.25">
      <c r="A170" s="8"/>
      <c r="B170" s="10"/>
      <c r="C170" s="51"/>
      <c r="D170" s="85"/>
      <c r="E170" s="89"/>
      <c r="F170" s="73"/>
      <c r="G170" s="104"/>
    </row>
    <row r="171" spans="1:7" x14ac:dyDescent="0.25">
      <c r="A171" s="8"/>
      <c r="B171" s="10"/>
      <c r="C171" s="51"/>
      <c r="D171" s="85"/>
      <c r="E171" s="89"/>
      <c r="F171" s="73"/>
      <c r="G171" s="104"/>
    </row>
    <row r="172" spans="1:7" x14ac:dyDescent="0.25">
      <c r="A172" s="8"/>
      <c r="B172" s="10"/>
      <c r="C172" s="51"/>
      <c r="D172" s="85"/>
      <c r="E172" s="89"/>
      <c r="F172" s="73"/>
      <c r="G172" s="104"/>
    </row>
    <row r="173" spans="1:7" x14ac:dyDescent="0.25">
      <c r="A173" s="8"/>
      <c r="B173" s="10"/>
      <c r="C173" s="51"/>
      <c r="D173" s="85"/>
      <c r="E173" s="89"/>
      <c r="F173" s="73"/>
      <c r="G173" s="104"/>
    </row>
    <row r="174" spans="1:7" x14ac:dyDescent="0.25">
      <c r="A174" s="8"/>
      <c r="B174" s="10"/>
      <c r="C174" s="51"/>
      <c r="D174" s="85"/>
      <c r="E174" s="89"/>
      <c r="F174" s="73"/>
      <c r="G174" s="104"/>
    </row>
    <row r="175" spans="1:7" x14ac:dyDescent="0.25">
      <c r="A175" s="8"/>
      <c r="B175" s="10"/>
      <c r="C175" s="51"/>
      <c r="D175" s="85"/>
      <c r="E175" s="89"/>
      <c r="F175" s="73"/>
      <c r="G175" s="104"/>
    </row>
    <row r="176" spans="1:7" x14ac:dyDescent="0.25">
      <c r="A176" s="8"/>
      <c r="B176" s="10"/>
      <c r="C176" s="51"/>
      <c r="D176" s="85"/>
      <c r="E176" s="89"/>
      <c r="F176" s="73"/>
      <c r="G176" s="104"/>
    </row>
    <row r="177" spans="1:7" x14ac:dyDescent="0.25">
      <c r="A177" s="8"/>
      <c r="B177" s="10"/>
      <c r="C177" s="51"/>
      <c r="D177" s="85"/>
      <c r="E177" s="89"/>
      <c r="F177" s="73"/>
      <c r="G177" s="104"/>
    </row>
    <row r="178" spans="1:7" x14ac:dyDescent="0.25">
      <c r="A178" s="8"/>
      <c r="B178" s="10"/>
      <c r="C178" s="51"/>
      <c r="D178" s="85"/>
      <c r="E178" s="89"/>
      <c r="F178" s="73"/>
      <c r="G178" s="104"/>
    </row>
    <row r="179" spans="1:7" x14ac:dyDescent="0.25">
      <c r="A179" s="8"/>
      <c r="B179" s="10"/>
      <c r="C179" s="51"/>
      <c r="D179" s="85"/>
      <c r="E179" s="89"/>
      <c r="F179" s="73"/>
      <c r="G179" s="104"/>
    </row>
    <row r="180" spans="1:7" x14ac:dyDescent="0.25">
      <c r="A180" s="8"/>
      <c r="B180" s="10"/>
      <c r="C180" s="51"/>
      <c r="D180" s="85"/>
      <c r="E180" s="89"/>
      <c r="F180" s="73"/>
      <c r="G180" s="104"/>
    </row>
    <row r="181" spans="1:7" x14ac:dyDescent="0.25">
      <c r="A181" s="8"/>
      <c r="B181" s="10"/>
      <c r="C181" s="51"/>
      <c r="D181" s="85"/>
      <c r="E181" s="89"/>
      <c r="F181" s="73"/>
      <c r="G181" s="104"/>
    </row>
    <row r="182" spans="1:7" x14ac:dyDescent="0.25">
      <c r="A182" s="8"/>
      <c r="B182" s="10"/>
      <c r="C182"/>
      <c r="D182" s="85"/>
      <c r="E182" s="89"/>
      <c r="F182" s="73"/>
      <c r="G182" s="104"/>
    </row>
    <row r="183" spans="1:7" x14ac:dyDescent="0.25">
      <c r="A183" s="8"/>
      <c r="B183" s="27"/>
      <c r="C183" s="69"/>
      <c r="D183" s="80"/>
      <c r="E183" s="89"/>
      <c r="F183" s="48"/>
      <c r="G183" s="47"/>
    </row>
    <row r="184" spans="1:7" x14ac:dyDescent="0.25">
      <c r="A184" s="113" t="s">
        <v>443</v>
      </c>
      <c r="B184" s="114"/>
      <c r="C184" s="115"/>
      <c r="D184" s="84"/>
      <c r="E184" s="91"/>
      <c r="F184" s="66"/>
      <c r="G184" s="125">
        <f>SUM(G135:G183)</f>
        <v>0</v>
      </c>
    </row>
    <row r="185" spans="1:7" x14ac:dyDescent="0.25">
      <c r="A185" s="68"/>
      <c r="B185" s="10"/>
      <c r="C185" s="70"/>
      <c r="D185" s="80"/>
      <c r="E185" s="93"/>
      <c r="F185" s="50"/>
      <c r="G185" s="71"/>
    </row>
    <row r="186" spans="1:7" x14ac:dyDescent="0.25">
      <c r="A186" s="8"/>
      <c r="B186" s="10"/>
      <c r="C186" s="27" t="s">
        <v>124</v>
      </c>
      <c r="D186" s="85"/>
      <c r="E186" s="93"/>
      <c r="F186" s="48"/>
      <c r="G186" s="47"/>
    </row>
    <row r="187" spans="1:7" x14ac:dyDescent="0.25">
      <c r="A187" s="8"/>
      <c r="B187" s="10"/>
      <c r="C187" s="51"/>
      <c r="D187" s="85"/>
      <c r="E187" s="93"/>
      <c r="F187" s="48"/>
      <c r="G187" s="47"/>
    </row>
    <row r="188" spans="1:7" x14ac:dyDescent="0.25">
      <c r="A188" s="8"/>
      <c r="B188" s="10"/>
      <c r="C188" s="51" t="s">
        <v>68</v>
      </c>
      <c r="D188" s="85"/>
      <c r="E188" s="93"/>
      <c r="F188" s="48"/>
      <c r="G188" s="47">
        <f>G50</f>
        <v>0</v>
      </c>
    </row>
    <row r="189" spans="1:7" x14ac:dyDescent="0.25">
      <c r="A189" s="8"/>
      <c r="B189" s="10"/>
      <c r="C189" s="51"/>
      <c r="D189" s="85"/>
      <c r="E189" s="93"/>
      <c r="F189" s="48"/>
      <c r="G189" s="47"/>
    </row>
    <row r="190" spans="1:7" x14ac:dyDescent="0.25">
      <c r="A190" s="8"/>
      <c r="B190" s="10"/>
      <c r="C190" s="51" t="s">
        <v>69</v>
      </c>
      <c r="D190" s="85"/>
      <c r="E190" s="93"/>
      <c r="F190" s="48"/>
      <c r="G190" s="47">
        <f>G93</f>
        <v>0</v>
      </c>
    </row>
    <row r="191" spans="1:7" x14ac:dyDescent="0.25">
      <c r="A191" s="8"/>
      <c r="B191" s="10"/>
      <c r="C191" s="51"/>
      <c r="D191" s="85"/>
      <c r="E191" s="93"/>
      <c r="F191" s="48"/>
      <c r="G191" s="47"/>
    </row>
    <row r="192" spans="1:7" x14ac:dyDescent="0.25">
      <c r="A192" s="8"/>
      <c r="B192" s="10"/>
      <c r="C192" s="51" t="s">
        <v>70</v>
      </c>
      <c r="D192" s="85"/>
      <c r="E192" s="93"/>
      <c r="F192" s="48"/>
      <c r="G192" s="47">
        <f>G133</f>
        <v>0</v>
      </c>
    </row>
    <row r="193" spans="1:7" x14ac:dyDescent="0.25">
      <c r="A193" s="8"/>
      <c r="B193" s="10"/>
      <c r="C193" s="51"/>
      <c r="D193" s="85"/>
      <c r="E193" s="93"/>
      <c r="F193" s="48"/>
      <c r="G193" s="47"/>
    </row>
    <row r="194" spans="1:7" x14ac:dyDescent="0.25">
      <c r="A194" s="8"/>
      <c r="B194" s="10"/>
      <c r="C194" s="51" t="s">
        <v>71</v>
      </c>
      <c r="D194" s="85"/>
      <c r="E194" s="93"/>
      <c r="F194" s="48"/>
      <c r="G194" s="47">
        <f>G184</f>
        <v>0</v>
      </c>
    </row>
    <row r="195" spans="1:7" x14ac:dyDescent="0.25">
      <c r="A195" s="8"/>
      <c r="B195" s="10"/>
      <c r="C195" s="51"/>
      <c r="D195" s="85"/>
      <c r="E195" s="93"/>
      <c r="F195" s="48"/>
      <c r="G195" s="47"/>
    </row>
    <row r="196" spans="1:7" x14ac:dyDescent="0.25">
      <c r="A196" s="8"/>
      <c r="B196" s="10"/>
      <c r="C196" s="51"/>
      <c r="D196" s="85"/>
      <c r="E196" s="93"/>
      <c r="F196" s="48"/>
      <c r="G196" s="47"/>
    </row>
    <row r="197" spans="1:7" ht="18.75" customHeight="1" x14ac:dyDescent="0.25">
      <c r="A197" s="8"/>
      <c r="B197" s="10"/>
      <c r="C197" s="51"/>
      <c r="D197" s="85"/>
      <c r="E197" s="93"/>
      <c r="F197" s="48"/>
      <c r="G197" s="47"/>
    </row>
    <row r="198" spans="1:7" x14ac:dyDescent="0.25">
      <c r="A198" s="8"/>
      <c r="B198" s="10"/>
      <c r="C198" s="51"/>
      <c r="D198" s="85"/>
      <c r="E198" s="93"/>
      <c r="F198" s="48"/>
      <c r="G198" s="47"/>
    </row>
    <row r="199" spans="1:7" x14ac:dyDescent="0.25">
      <c r="A199" s="8"/>
      <c r="B199" s="10"/>
      <c r="C199" s="51"/>
      <c r="D199" s="85"/>
      <c r="E199" s="93"/>
      <c r="F199" s="48"/>
      <c r="G199" s="47"/>
    </row>
    <row r="200" spans="1:7" x14ac:dyDescent="0.25">
      <c r="A200" s="8"/>
      <c r="B200" s="10"/>
      <c r="C200" s="51"/>
      <c r="D200" s="85"/>
      <c r="E200" s="93"/>
      <c r="F200" s="48"/>
      <c r="G200" s="47"/>
    </row>
    <row r="201" spans="1:7" x14ac:dyDescent="0.25">
      <c r="A201" s="8"/>
      <c r="B201" s="10"/>
      <c r="C201" s="51"/>
      <c r="D201" s="85"/>
      <c r="E201" s="93"/>
      <c r="F201" s="48"/>
      <c r="G201" s="47"/>
    </row>
    <row r="202" spans="1:7" x14ac:dyDescent="0.25">
      <c r="A202" s="8"/>
      <c r="B202" s="10"/>
      <c r="C202" s="51"/>
      <c r="D202" s="85"/>
      <c r="E202" s="93"/>
      <c r="F202" s="48"/>
      <c r="G202" s="47"/>
    </row>
    <row r="203" spans="1:7" x14ac:dyDescent="0.25">
      <c r="A203" s="8"/>
      <c r="B203" s="10"/>
      <c r="C203" s="51"/>
      <c r="D203" s="85"/>
      <c r="E203" s="93"/>
      <c r="F203" s="48"/>
      <c r="G203" s="47"/>
    </row>
    <row r="204" spans="1:7" x14ac:dyDescent="0.25">
      <c r="A204" s="8"/>
      <c r="B204" s="10"/>
      <c r="C204" s="51"/>
      <c r="D204" s="85"/>
      <c r="E204" s="93"/>
      <c r="F204" s="48"/>
      <c r="G204" s="47"/>
    </row>
    <row r="205" spans="1:7" x14ac:dyDescent="0.25">
      <c r="A205" s="8"/>
      <c r="B205" s="10"/>
      <c r="C205" s="51"/>
      <c r="D205" s="85"/>
      <c r="E205" s="93"/>
      <c r="F205" s="48"/>
      <c r="G205" s="47"/>
    </row>
    <row r="206" spans="1:7" x14ac:dyDescent="0.25">
      <c r="A206" s="8"/>
      <c r="B206" s="10"/>
      <c r="C206" s="51"/>
      <c r="D206" s="85"/>
      <c r="E206" s="93"/>
      <c r="F206" s="48"/>
      <c r="G206" s="47"/>
    </row>
    <row r="207" spans="1:7" x14ac:dyDescent="0.25">
      <c r="A207" s="8"/>
      <c r="B207" s="10"/>
      <c r="C207" s="51"/>
      <c r="D207" s="85"/>
      <c r="E207" s="93"/>
      <c r="F207" s="48"/>
      <c r="G207" s="47"/>
    </row>
    <row r="208" spans="1:7" x14ac:dyDescent="0.25">
      <c r="A208" s="8"/>
      <c r="B208" s="10"/>
      <c r="C208" s="51"/>
      <c r="D208" s="85"/>
      <c r="E208" s="93"/>
      <c r="F208" s="48"/>
      <c r="G208" s="47"/>
    </row>
    <row r="209" spans="1:7" x14ac:dyDescent="0.25">
      <c r="A209" s="8"/>
      <c r="B209" s="10"/>
      <c r="C209" s="51"/>
      <c r="D209" s="85"/>
      <c r="E209" s="93"/>
      <c r="F209" s="48"/>
      <c r="G209" s="47"/>
    </row>
    <row r="210" spans="1:7" x14ac:dyDescent="0.25">
      <c r="A210" s="8"/>
      <c r="B210" s="10"/>
      <c r="C210" s="51"/>
      <c r="D210" s="85"/>
      <c r="E210" s="93"/>
      <c r="F210" s="48"/>
      <c r="G210" s="47"/>
    </row>
    <row r="211" spans="1:7" x14ac:dyDescent="0.25">
      <c r="A211" s="8"/>
      <c r="B211" s="10"/>
      <c r="C211" s="51"/>
      <c r="D211" s="85"/>
      <c r="E211" s="93"/>
      <c r="F211" s="48"/>
      <c r="G211" s="47"/>
    </row>
    <row r="212" spans="1:7" x14ac:dyDescent="0.25">
      <c r="A212" s="8"/>
      <c r="B212" s="10"/>
      <c r="C212" s="51"/>
      <c r="D212" s="85"/>
      <c r="E212" s="93"/>
      <c r="F212" s="48"/>
      <c r="G212" s="47"/>
    </row>
    <row r="213" spans="1:7" x14ac:dyDescent="0.25">
      <c r="A213" s="8"/>
      <c r="B213" s="10"/>
      <c r="C213" s="51"/>
      <c r="D213" s="85"/>
      <c r="E213" s="93"/>
      <c r="F213" s="48"/>
      <c r="G213" s="47"/>
    </row>
    <row r="214" spans="1:7" x14ac:dyDescent="0.25">
      <c r="A214" s="8"/>
      <c r="B214" s="10"/>
      <c r="C214" s="51"/>
      <c r="D214" s="85"/>
      <c r="E214" s="93"/>
      <c r="F214" s="48"/>
      <c r="G214" s="47"/>
    </row>
    <row r="215" spans="1:7" x14ac:dyDescent="0.25">
      <c r="A215" s="8"/>
      <c r="B215" s="10"/>
      <c r="C215" s="51"/>
      <c r="D215" s="85"/>
      <c r="E215" s="93"/>
      <c r="F215" s="48"/>
      <c r="G215" s="47"/>
    </row>
    <row r="216" spans="1:7" x14ac:dyDescent="0.25">
      <c r="A216" s="8"/>
      <c r="B216" s="10"/>
      <c r="C216" s="51"/>
      <c r="D216" s="85"/>
      <c r="E216" s="93"/>
      <c r="F216" s="48"/>
      <c r="G216" s="47"/>
    </row>
    <row r="217" spans="1:7" x14ac:dyDescent="0.25">
      <c r="A217" s="8"/>
      <c r="B217" s="10"/>
      <c r="C217" s="51"/>
      <c r="D217" s="85"/>
      <c r="E217" s="93"/>
      <c r="F217" s="48"/>
      <c r="G217" s="47"/>
    </row>
    <row r="218" spans="1:7" x14ac:dyDescent="0.25">
      <c r="A218" s="8"/>
      <c r="B218" s="10"/>
      <c r="C218" s="51"/>
      <c r="D218" s="85"/>
      <c r="E218" s="93"/>
      <c r="F218" s="48"/>
      <c r="G218" s="47"/>
    </row>
    <row r="219" spans="1:7" x14ac:dyDescent="0.25">
      <c r="A219" s="8"/>
      <c r="B219" s="10"/>
      <c r="C219" s="51"/>
      <c r="D219" s="85"/>
      <c r="E219" s="93"/>
      <c r="F219" s="48"/>
      <c r="G219" s="47"/>
    </row>
    <row r="220" spans="1:7" x14ac:dyDescent="0.25">
      <c r="A220" s="8"/>
      <c r="B220" s="10"/>
      <c r="C220" s="51"/>
      <c r="D220" s="85"/>
      <c r="E220" s="93"/>
      <c r="F220" s="48"/>
      <c r="G220" s="47"/>
    </row>
    <row r="221" spans="1:7" x14ac:dyDescent="0.25">
      <c r="A221" s="8"/>
      <c r="B221" s="10"/>
      <c r="C221" s="51"/>
      <c r="D221" s="85"/>
      <c r="E221" s="93"/>
      <c r="F221" s="48"/>
      <c r="G221" s="47"/>
    </row>
    <row r="222" spans="1:7" x14ac:dyDescent="0.25">
      <c r="A222" s="8"/>
      <c r="B222" s="10"/>
      <c r="C222" s="51"/>
      <c r="D222" s="85"/>
      <c r="E222" s="93"/>
      <c r="F222" s="48"/>
      <c r="G222" s="47"/>
    </row>
    <row r="223" spans="1:7" x14ac:dyDescent="0.25">
      <c r="A223" s="8"/>
      <c r="B223" s="10"/>
      <c r="C223" s="51"/>
      <c r="D223" s="85"/>
      <c r="E223" s="93"/>
      <c r="F223" s="48"/>
      <c r="G223" s="47"/>
    </row>
    <row r="224" spans="1:7" x14ac:dyDescent="0.25">
      <c r="A224" s="8"/>
      <c r="B224" s="10"/>
      <c r="C224" s="51"/>
      <c r="D224" s="85"/>
      <c r="E224" s="93"/>
      <c r="F224" s="48"/>
      <c r="G224" s="47"/>
    </row>
    <row r="225" spans="1:7" x14ac:dyDescent="0.25">
      <c r="A225" s="8"/>
      <c r="B225" s="10"/>
      <c r="C225" s="51"/>
      <c r="D225" s="85"/>
      <c r="E225" s="93"/>
      <c r="F225" s="48"/>
      <c r="G225" s="47"/>
    </row>
    <row r="226" spans="1:7" x14ac:dyDescent="0.25">
      <c r="A226" s="8"/>
      <c r="B226" s="10"/>
      <c r="C226" s="51"/>
      <c r="D226" s="85"/>
      <c r="E226" s="93"/>
      <c r="F226" s="48"/>
      <c r="G226" s="47"/>
    </row>
    <row r="227" spans="1:7" x14ac:dyDescent="0.25">
      <c r="A227" s="8"/>
      <c r="B227" s="10"/>
      <c r="C227" s="51"/>
      <c r="D227" s="85"/>
      <c r="E227" s="93"/>
      <c r="F227" s="48"/>
      <c r="G227" s="47"/>
    </row>
    <row r="228" spans="1:7" x14ac:dyDescent="0.25">
      <c r="A228" s="8"/>
      <c r="B228" s="10"/>
      <c r="C228" s="51"/>
      <c r="D228" s="85"/>
      <c r="E228" s="93"/>
      <c r="F228" s="48"/>
      <c r="G228" s="47"/>
    </row>
    <row r="229" spans="1:7" x14ac:dyDescent="0.25">
      <c r="A229" s="8"/>
      <c r="B229" s="10"/>
      <c r="C229" s="51"/>
      <c r="D229" s="85"/>
      <c r="E229" s="93"/>
      <c r="F229" s="48"/>
      <c r="G229" s="47"/>
    </row>
    <row r="230" spans="1:7" x14ac:dyDescent="0.25">
      <c r="A230" s="8"/>
      <c r="B230" s="10"/>
      <c r="C230" s="51"/>
      <c r="D230" s="85"/>
      <c r="E230" s="93"/>
      <c r="F230" s="48"/>
      <c r="G230" s="47"/>
    </row>
    <row r="231" spans="1:7" x14ac:dyDescent="0.25">
      <c r="A231" s="8"/>
      <c r="B231" s="10"/>
      <c r="C231" s="51"/>
      <c r="D231" s="85"/>
      <c r="E231" s="93"/>
      <c r="F231" s="48"/>
      <c r="G231" s="47"/>
    </row>
    <row r="232" spans="1:7" x14ac:dyDescent="0.25">
      <c r="A232" s="8"/>
      <c r="B232" s="10"/>
      <c r="C232" s="51"/>
      <c r="D232" s="85"/>
      <c r="E232" s="93"/>
      <c r="F232" s="48"/>
      <c r="G232" s="47"/>
    </row>
    <row r="233" spans="1:7" x14ac:dyDescent="0.25">
      <c r="A233" s="8"/>
      <c r="B233" s="10"/>
      <c r="C233" s="51"/>
      <c r="D233" s="85"/>
      <c r="E233" s="93"/>
      <c r="F233" s="48"/>
      <c r="G233" s="47"/>
    </row>
    <row r="234" spans="1:7" x14ac:dyDescent="0.25">
      <c r="A234" s="8"/>
      <c r="B234" s="10"/>
      <c r="C234" s="51"/>
      <c r="D234" s="85"/>
      <c r="E234" s="93"/>
      <c r="F234" s="48"/>
      <c r="G234" s="47"/>
    </row>
    <row r="235" spans="1:7" x14ac:dyDescent="0.25">
      <c r="A235" s="8"/>
      <c r="B235" s="10"/>
      <c r="C235" s="51"/>
      <c r="D235" s="85"/>
      <c r="E235" s="93"/>
      <c r="F235" s="48"/>
      <c r="G235" s="47"/>
    </row>
    <row r="236" spans="1:7" x14ac:dyDescent="0.25">
      <c r="A236" s="8"/>
      <c r="B236" s="10"/>
      <c r="C236" s="51"/>
      <c r="D236" s="85"/>
      <c r="E236" s="93"/>
      <c r="F236" s="48"/>
      <c r="G236" s="47"/>
    </row>
    <row r="237" spans="1:7" x14ac:dyDescent="0.25">
      <c r="A237" s="8"/>
      <c r="B237" s="10"/>
      <c r="C237" s="51"/>
      <c r="D237" s="85"/>
      <c r="E237" s="93"/>
      <c r="F237" s="48"/>
      <c r="G237" s="47"/>
    </row>
    <row r="238" spans="1:7" x14ac:dyDescent="0.25">
      <c r="A238" s="8"/>
      <c r="B238" s="10"/>
      <c r="C238" s="51"/>
      <c r="D238" s="85"/>
      <c r="E238" s="93"/>
      <c r="F238" s="48"/>
      <c r="G238" s="47"/>
    </row>
    <row r="239" spans="1:7" x14ac:dyDescent="0.25">
      <c r="A239" s="8"/>
      <c r="B239" s="10"/>
      <c r="C239" s="51"/>
      <c r="D239" s="85"/>
      <c r="E239" s="93"/>
      <c r="F239" s="48"/>
      <c r="G239" s="47"/>
    </row>
    <row r="240" spans="1:7" x14ac:dyDescent="0.25">
      <c r="A240" s="8"/>
      <c r="B240" s="10"/>
      <c r="C240" s="51"/>
      <c r="D240" s="85"/>
      <c r="E240" s="93"/>
      <c r="F240" s="48"/>
      <c r="G240" s="47"/>
    </row>
    <row r="241" spans="1:7" x14ac:dyDescent="0.25">
      <c r="A241" s="8"/>
      <c r="B241" s="10"/>
      <c r="C241" s="51"/>
      <c r="D241" s="85"/>
      <c r="E241" s="93"/>
      <c r="F241" s="48"/>
      <c r="G241" s="47"/>
    </row>
    <row r="242" spans="1:7" x14ac:dyDescent="0.25">
      <c r="A242" s="8"/>
      <c r="B242" s="10"/>
      <c r="C242" s="51"/>
      <c r="D242" s="85"/>
      <c r="E242" s="93"/>
      <c r="F242" s="48"/>
      <c r="G242" s="47"/>
    </row>
    <row r="243" spans="1:7" x14ac:dyDescent="0.25">
      <c r="A243" s="8"/>
      <c r="B243" s="10"/>
      <c r="C243" s="51"/>
      <c r="D243" s="85"/>
      <c r="E243" s="93"/>
      <c r="F243" s="48"/>
      <c r="G243" s="47"/>
    </row>
    <row r="244" spans="1:7" x14ac:dyDescent="0.25">
      <c r="A244" s="8"/>
      <c r="B244" s="10"/>
      <c r="C244" s="51"/>
      <c r="D244" s="85"/>
      <c r="E244" s="93"/>
      <c r="F244" s="48"/>
      <c r="G244" s="47"/>
    </row>
    <row r="245" spans="1:7" x14ac:dyDescent="0.25">
      <c r="A245" s="8"/>
      <c r="B245" s="10"/>
      <c r="C245" s="51"/>
      <c r="D245" s="85"/>
      <c r="E245" s="93"/>
      <c r="F245" s="48"/>
      <c r="G245" s="47"/>
    </row>
    <row r="246" spans="1:7" x14ac:dyDescent="0.25">
      <c r="A246" s="8"/>
      <c r="B246" s="10"/>
      <c r="C246" s="51"/>
      <c r="D246" s="85"/>
      <c r="E246" s="93"/>
      <c r="F246" s="48"/>
      <c r="G246" s="47"/>
    </row>
    <row r="247" spans="1:7" x14ac:dyDescent="0.25">
      <c r="A247" s="8"/>
      <c r="B247" s="10"/>
      <c r="C247" s="51"/>
      <c r="D247" s="85"/>
      <c r="E247" s="93"/>
      <c r="F247" s="48"/>
      <c r="G247" s="47"/>
    </row>
    <row r="248" spans="1:7" x14ac:dyDescent="0.25">
      <c r="A248" s="8"/>
      <c r="B248" s="10"/>
      <c r="C248" s="51"/>
      <c r="D248" s="85"/>
      <c r="E248" s="93"/>
      <c r="F248" s="48"/>
      <c r="G248" s="47"/>
    </row>
    <row r="249" spans="1:7" x14ac:dyDescent="0.25">
      <c r="A249" s="8"/>
      <c r="B249" s="10"/>
      <c r="C249" s="51"/>
      <c r="D249" s="85"/>
      <c r="E249" s="93"/>
      <c r="F249" s="48"/>
      <c r="G249" s="47"/>
    </row>
    <row r="250" spans="1:7" x14ac:dyDescent="0.25">
      <c r="A250" s="8"/>
      <c r="B250" s="10"/>
      <c r="C250" s="51"/>
      <c r="D250" s="85"/>
      <c r="E250" s="93"/>
      <c r="F250" s="48"/>
      <c r="G250" s="47"/>
    </row>
    <row r="251" spans="1:7" x14ac:dyDescent="0.25">
      <c r="A251" s="8"/>
      <c r="B251" s="10"/>
      <c r="C251" s="51"/>
      <c r="D251" s="85"/>
      <c r="E251" s="93"/>
      <c r="F251" s="48"/>
      <c r="G251" s="47"/>
    </row>
    <row r="252" spans="1:7" x14ac:dyDescent="0.25">
      <c r="A252" s="8"/>
      <c r="B252" s="10"/>
      <c r="C252" s="51"/>
      <c r="D252" s="85"/>
      <c r="E252" s="93"/>
      <c r="F252" s="48"/>
      <c r="G252" s="47"/>
    </row>
    <row r="253" spans="1:7" x14ac:dyDescent="0.2">
      <c r="A253" s="15"/>
      <c r="B253" s="54"/>
      <c r="C253" s="53"/>
      <c r="D253" s="86"/>
      <c r="E253" s="86"/>
      <c r="F253" s="55"/>
      <c r="G253" s="56"/>
    </row>
    <row r="254" spans="1:7" x14ac:dyDescent="0.2">
      <c r="A254" s="15"/>
      <c r="B254" s="54"/>
      <c r="C254" s="53"/>
      <c r="D254" s="86"/>
      <c r="E254" s="86"/>
      <c r="F254" s="55"/>
      <c r="G254" s="56"/>
    </row>
    <row r="255" spans="1:7" x14ac:dyDescent="0.2">
      <c r="A255" s="15"/>
      <c r="B255" s="54"/>
      <c r="C255" s="53"/>
      <c r="D255" s="86"/>
      <c r="E255" s="86"/>
      <c r="F255" s="55"/>
      <c r="G255" s="56"/>
    </row>
    <row r="256" spans="1:7" x14ac:dyDescent="0.25">
      <c r="A256" s="110" t="s">
        <v>66</v>
      </c>
      <c r="B256" s="111"/>
      <c r="C256" s="112"/>
      <c r="D256" s="84"/>
      <c r="E256" s="91"/>
      <c r="F256" s="66"/>
      <c r="G256" s="127">
        <f>SUM(G186:G255)</f>
        <v>0</v>
      </c>
    </row>
  </sheetData>
  <sheetProtection selectLockedCells="1"/>
  <autoFilter ref="A4:G187" xr:uid="{00000000-0009-0000-0000-000001000000}"/>
  <mergeCells count="5">
    <mergeCell ref="A50:C50"/>
    <mergeCell ref="A93:C93"/>
    <mergeCell ref="A133:C133"/>
    <mergeCell ref="A184:C184"/>
    <mergeCell ref="A256:C256"/>
  </mergeCells>
  <printOptions horizontalCentered="1"/>
  <pageMargins left="0.7" right="0.7" top="0.75" bottom="0.75" header="0.3" footer="0.3"/>
  <pageSetup paperSize="9" scale="70" fitToHeight="0" orientation="portrait" r:id="rId1"/>
  <headerFooter>
    <oddHeader xml:space="preserve">&amp;LMRG Consulting Engineers
&amp;RBallyseedy Wood Amenity Trail Phase III 
</oddHeader>
    <oddFooter>&amp;L126001/RCD/15C
Volume C - Pricing Document&amp;RPage &amp;P of &amp;N</oddFooter>
  </headerFooter>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FDE25-C941-4CC8-8878-9331A9A3E049}">
  <sheetPr>
    <outlinePr showOutlineSymbols="0"/>
  </sheetPr>
  <dimension ref="A1:I226"/>
  <sheetViews>
    <sheetView showOutlineSymbols="0" view="pageBreakPreview" topLeftCell="A200" zoomScale="90" zoomScaleNormal="85" zoomScaleSheetLayoutView="90" zoomScalePageLayoutView="80" workbookViewId="0">
      <selection activeCell="V229" sqref="V229"/>
    </sheetView>
  </sheetViews>
  <sheetFormatPr defaultColWidth="4.109375" defaultRowHeight="13.8" x14ac:dyDescent="0.2"/>
  <cols>
    <col min="1" max="1" width="10.6640625" style="34" customWidth="1"/>
    <col min="2" max="2" width="7.88671875" style="18" customWidth="1"/>
    <col min="3" max="3" width="50.6640625" style="21" customWidth="1"/>
    <col min="4" max="4" width="5.6640625" style="87" customWidth="1"/>
    <col min="5" max="5" width="9.6640625" style="87" customWidth="1"/>
    <col min="6" max="6" width="20.6640625" style="46" customWidth="1"/>
    <col min="7" max="7" width="20.6640625" style="41" customWidth="1"/>
    <col min="8" max="9" width="9.109375" style="21" hidden="1" customWidth="1"/>
    <col min="10" max="10" width="14" style="21" customWidth="1"/>
    <col min="11" max="16384" width="4.109375" style="21"/>
  </cols>
  <sheetData>
    <row r="1" spans="1:9" ht="15.6" x14ac:dyDescent="0.3">
      <c r="B1" s="22"/>
      <c r="C1" s="5"/>
      <c r="D1" s="81" t="s">
        <v>265</v>
      </c>
      <c r="E1" s="88"/>
      <c r="F1" s="19"/>
      <c r="G1" s="42"/>
    </row>
    <row r="2" spans="1:9" ht="15.6" x14ac:dyDescent="0.3">
      <c r="B2" s="22"/>
      <c r="C2" s="20"/>
      <c r="D2" s="81" t="s">
        <v>269</v>
      </c>
      <c r="E2" s="88"/>
      <c r="F2" s="43"/>
      <c r="G2" s="42"/>
    </row>
    <row r="3" spans="1:9" ht="15.6" x14ac:dyDescent="0.3">
      <c r="B3" s="22"/>
      <c r="C3" s="20"/>
      <c r="D3" s="81"/>
      <c r="E3" s="88"/>
      <c r="F3" s="43"/>
      <c r="G3" s="42"/>
    </row>
    <row r="4" spans="1:9" ht="52.8" x14ac:dyDescent="0.25">
      <c r="A4" s="25" t="s">
        <v>0</v>
      </c>
      <c r="B4" s="25" t="s">
        <v>1</v>
      </c>
      <c r="C4" s="25" t="s">
        <v>2</v>
      </c>
      <c r="D4" s="35" t="s">
        <v>3</v>
      </c>
      <c r="E4" s="35" t="s">
        <v>4</v>
      </c>
      <c r="F4" s="44" t="s">
        <v>5</v>
      </c>
      <c r="G4" s="65" t="s">
        <v>6</v>
      </c>
    </row>
    <row r="5" spans="1:9" ht="13.2" x14ac:dyDescent="0.25">
      <c r="A5" s="36"/>
      <c r="B5" s="36"/>
      <c r="C5" s="36"/>
      <c r="D5" s="82"/>
      <c r="E5" s="82"/>
      <c r="F5" s="45"/>
      <c r="G5" s="100"/>
    </row>
    <row r="6" spans="1:9" x14ac:dyDescent="0.25">
      <c r="A6" s="64" t="s">
        <v>23</v>
      </c>
      <c r="B6" s="16"/>
      <c r="C6" s="27"/>
      <c r="D6" s="83"/>
      <c r="E6" s="83"/>
      <c r="F6" s="74"/>
      <c r="G6" s="103"/>
    </row>
    <row r="7" spans="1:9" x14ac:dyDescent="0.25">
      <c r="A7" s="64" t="s">
        <v>267</v>
      </c>
      <c r="B7" s="10"/>
      <c r="C7" s="27" t="s">
        <v>268</v>
      </c>
      <c r="D7" s="80"/>
      <c r="E7" s="80"/>
      <c r="F7" s="74"/>
      <c r="G7" s="103"/>
      <c r="H7" s="21">
        <v>3</v>
      </c>
      <c r="I7" s="21">
        <v>1</v>
      </c>
    </row>
    <row r="8" spans="1:9" x14ac:dyDescent="0.25">
      <c r="A8" s="8"/>
      <c r="B8" s="11"/>
      <c r="C8" s="27"/>
      <c r="D8" s="80"/>
      <c r="E8" s="80"/>
      <c r="F8" s="74"/>
      <c r="G8" s="103"/>
    </row>
    <row r="9" spans="1:9" x14ac:dyDescent="0.25">
      <c r="A9" s="8"/>
      <c r="B9" s="10"/>
      <c r="C9" s="27" t="s">
        <v>83</v>
      </c>
      <c r="D9" s="80"/>
      <c r="E9" s="89"/>
      <c r="F9" s="73"/>
      <c r="G9" s="104"/>
    </row>
    <row r="10" spans="1:9" x14ac:dyDescent="0.25">
      <c r="A10" s="8"/>
      <c r="B10" s="10"/>
      <c r="C10" s="6"/>
      <c r="D10" s="80"/>
      <c r="E10" s="89"/>
      <c r="F10" s="73"/>
      <c r="G10" s="104"/>
    </row>
    <row r="11" spans="1:9" ht="46.8" customHeight="1" x14ac:dyDescent="0.25">
      <c r="A11" s="8"/>
      <c r="B11" s="10" t="s">
        <v>256</v>
      </c>
      <c r="C11" s="6" t="s">
        <v>360</v>
      </c>
      <c r="D11" s="80" t="s">
        <v>85</v>
      </c>
      <c r="E11" s="89">
        <v>50</v>
      </c>
      <c r="F11" s="123"/>
      <c r="G11" s="124">
        <f>E11*F11</f>
        <v>0</v>
      </c>
    </row>
    <row r="12" spans="1:9" x14ac:dyDescent="0.25">
      <c r="A12" s="8"/>
      <c r="B12" s="10"/>
      <c r="C12" s="6"/>
      <c r="D12" s="80"/>
      <c r="E12" s="106"/>
      <c r="F12" s="123"/>
      <c r="G12" s="124"/>
    </row>
    <row r="13" spans="1:9" x14ac:dyDescent="0.25">
      <c r="A13" s="8"/>
      <c r="B13" s="10"/>
      <c r="C13" s="79" t="s">
        <v>144</v>
      </c>
      <c r="D13" s="80"/>
      <c r="E13" s="106"/>
      <c r="F13" s="123"/>
      <c r="G13" s="124"/>
    </row>
    <row r="14" spans="1:9" x14ac:dyDescent="0.25">
      <c r="A14" s="8"/>
      <c r="B14" s="10"/>
      <c r="C14" s="6"/>
      <c r="D14" s="80"/>
      <c r="E14" s="106"/>
      <c r="F14" s="123"/>
      <c r="G14" s="124"/>
    </row>
    <row r="15" spans="1:9" ht="31.2" customHeight="1" x14ac:dyDescent="0.25">
      <c r="A15" s="8"/>
      <c r="B15" s="10" t="s">
        <v>152</v>
      </c>
      <c r="C15" s="6" t="s">
        <v>148</v>
      </c>
      <c r="D15" s="80" t="s">
        <v>85</v>
      </c>
      <c r="E15" s="89">
        <v>50</v>
      </c>
      <c r="F15" s="123"/>
      <c r="G15" s="124">
        <f t="shared" ref="G12:G57" si="0">E15*F15</f>
        <v>0</v>
      </c>
    </row>
    <row r="16" spans="1:9" x14ac:dyDescent="0.25">
      <c r="A16" s="8"/>
      <c r="B16" s="10"/>
      <c r="C16" s="6"/>
      <c r="D16" s="80"/>
      <c r="E16" s="106"/>
      <c r="F16" s="123"/>
      <c r="G16" s="124"/>
    </row>
    <row r="17" spans="1:7" x14ac:dyDescent="0.25">
      <c r="A17" s="8"/>
      <c r="B17" s="10"/>
      <c r="C17" s="79" t="s">
        <v>149</v>
      </c>
      <c r="D17" s="80"/>
      <c r="E17" s="106"/>
      <c r="F17" s="123"/>
      <c r="G17" s="124"/>
    </row>
    <row r="18" spans="1:7" x14ac:dyDescent="0.25">
      <c r="A18" s="8"/>
      <c r="B18" s="10"/>
      <c r="C18" s="6"/>
      <c r="D18" s="80"/>
      <c r="E18" s="106"/>
      <c r="F18" s="123"/>
      <c r="G18" s="124"/>
    </row>
    <row r="19" spans="1:7" ht="59.4" customHeight="1" x14ac:dyDescent="0.25">
      <c r="A19" s="8"/>
      <c r="B19" s="10" t="s">
        <v>106</v>
      </c>
      <c r="C19" s="6" t="s">
        <v>314</v>
      </c>
      <c r="D19" s="80" t="s">
        <v>85</v>
      </c>
      <c r="E19" s="89">
        <v>50</v>
      </c>
      <c r="F19" s="123"/>
      <c r="G19" s="124">
        <f t="shared" si="0"/>
        <v>0</v>
      </c>
    </row>
    <row r="20" spans="1:7" x14ac:dyDescent="0.25">
      <c r="A20" s="8"/>
      <c r="B20" s="10"/>
      <c r="C20" s="6"/>
      <c r="D20" s="80"/>
      <c r="E20" s="106"/>
      <c r="F20" s="123"/>
      <c r="G20" s="124"/>
    </row>
    <row r="21" spans="1:7" x14ac:dyDescent="0.25">
      <c r="A21" s="8"/>
      <c r="B21" s="10"/>
      <c r="C21" s="27" t="s">
        <v>110</v>
      </c>
      <c r="D21" s="80"/>
      <c r="E21" s="89"/>
      <c r="F21" s="123"/>
      <c r="G21" s="124"/>
    </row>
    <row r="22" spans="1:7" x14ac:dyDescent="0.25">
      <c r="A22" s="8"/>
      <c r="B22" s="10"/>
      <c r="C22" s="6"/>
      <c r="D22" s="80"/>
      <c r="E22" s="89"/>
      <c r="F22" s="123"/>
      <c r="G22" s="124"/>
    </row>
    <row r="23" spans="1:7" x14ac:dyDescent="0.25">
      <c r="A23" s="8"/>
      <c r="B23" s="10"/>
      <c r="C23" s="79" t="s">
        <v>90</v>
      </c>
      <c r="D23" s="80"/>
      <c r="E23" s="89"/>
      <c r="F23" s="123"/>
      <c r="G23" s="124"/>
    </row>
    <row r="24" spans="1:7" x14ac:dyDescent="0.25">
      <c r="A24" s="8"/>
      <c r="B24" s="10"/>
      <c r="C24" s="6"/>
      <c r="D24" s="80"/>
      <c r="E24" s="89"/>
      <c r="F24" s="123"/>
      <c r="G24" s="124"/>
    </row>
    <row r="25" spans="1:7" x14ac:dyDescent="0.25">
      <c r="A25" s="8"/>
      <c r="B25" s="10" t="s">
        <v>258</v>
      </c>
      <c r="C25" s="6" t="s">
        <v>259</v>
      </c>
      <c r="D25" s="80" t="s">
        <v>85</v>
      </c>
      <c r="E25" s="89">
        <v>6</v>
      </c>
      <c r="F25" s="123"/>
      <c r="G25" s="124">
        <f t="shared" si="0"/>
        <v>0</v>
      </c>
    </row>
    <row r="26" spans="1:7" x14ac:dyDescent="0.25">
      <c r="A26" s="8"/>
      <c r="B26" s="10"/>
      <c r="C26" s="6"/>
      <c r="D26" s="80"/>
      <c r="E26" s="89"/>
      <c r="F26" s="123"/>
      <c r="G26" s="124"/>
    </row>
    <row r="27" spans="1:7" x14ac:dyDescent="0.25">
      <c r="A27" s="8"/>
      <c r="B27" s="10" t="s">
        <v>317</v>
      </c>
      <c r="C27" s="6" t="s">
        <v>315</v>
      </c>
      <c r="D27" s="80" t="s">
        <v>85</v>
      </c>
      <c r="E27" s="89">
        <v>15</v>
      </c>
      <c r="F27" s="123"/>
      <c r="G27" s="124">
        <f t="shared" si="0"/>
        <v>0</v>
      </c>
    </row>
    <row r="28" spans="1:7" x14ac:dyDescent="0.25">
      <c r="A28" s="8"/>
      <c r="B28" s="10"/>
      <c r="C28" s="6"/>
      <c r="D28" s="80"/>
      <c r="E28" s="106"/>
      <c r="F28" s="123"/>
      <c r="G28" s="124"/>
    </row>
    <row r="29" spans="1:7" x14ac:dyDescent="0.25">
      <c r="A29" s="8"/>
      <c r="B29" s="10" t="s">
        <v>172</v>
      </c>
      <c r="C29" s="6" t="s">
        <v>316</v>
      </c>
      <c r="D29" s="80" t="s">
        <v>85</v>
      </c>
      <c r="E29" s="89">
        <v>2</v>
      </c>
      <c r="F29" s="123"/>
      <c r="G29" s="124">
        <f t="shared" si="0"/>
        <v>0</v>
      </c>
    </row>
    <row r="30" spans="1:7" x14ac:dyDescent="0.25">
      <c r="A30" s="8"/>
      <c r="B30" s="10"/>
      <c r="C30" s="6"/>
      <c r="D30" s="80"/>
      <c r="E30" s="106"/>
      <c r="F30" s="123"/>
      <c r="G30" s="124"/>
    </row>
    <row r="31" spans="1:7" x14ac:dyDescent="0.25">
      <c r="A31" s="8"/>
      <c r="B31" s="10"/>
      <c r="C31" s="79" t="s">
        <v>91</v>
      </c>
      <c r="D31" s="80"/>
      <c r="E31" s="89"/>
      <c r="F31" s="123"/>
      <c r="G31" s="124"/>
    </row>
    <row r="32" spans="1:7" x14ac:dyDescent="0.25">
      <c r="A32" s="8"/>
      <c r="B32" s="10"/>
      <c r="C32" s="6"/>
      <c r="D32" s="80"/>
      <c r="E32" s="89"/>
      <c r="F32" s="123"/>
      <c r="G32" s="124"/>
    </row>
    <row r="33" spans="1:7" ht="46.2" customHeight="1" x14ac:dyDescent="0.25">
      <c r="A33" s="8"/>
      <c r="B33" s="10" t="s">
        <v>173</v>
      </c>
      <c r="C33" s="6" t="s">
        <v>362</v>
      </c>
      <c r="D33" s="80" t="s">
        <v>85</v>
      </c>
      <c r="E33" s="89">
        <v>2</v>
      </c>
      <c r="F33" s="123"/>
      <c r="G33" s="124">
        <f t="shared" si="0"/>
        <v>0</v>
      </c>
    </row>
    <row r="34" spans="1:7" x14ac:dyDescent="0.25">
      <c r="A34" s="8"/>
      <c r="B34" s="10"/>
      <c r="C34" s="6"/>
      <c r="D34" s="80"/>
      <c r="E34" s="89"/>
      <c r="F34" s="123"/>
      <c r="G34" s="124"/>
    </row>
    <row r="35" spans="1:7" ht="31.8" customHeight="1" x14ac:dyDescent="0.25">
      <c r="A35" s="8"/>
      <c r="B35" s="10" t="s">
        <v>92</v>
      </c>
      <c r="C35" s="6" t="s">
        <v>363</v>
      </c>
      <c r="D35" s="80" t="s">
        <v>85</v>
      </c>
      <c r="E35" s="89">
        <v>6</v>
      </c>
      <c r="F35" s="123"/>
      <c r="G35" s="124">
        <f t="shared" si="0"/>
        <v>0</v>
      </c>
    </row>
    <row r="36" spans="1:7" x14ac:dyDescent="0.25">
      <c r="A36" s="8"/>
      <c r="B36" s="10"/>
      <c r="C36" s="6"/>
      <c r="D36" s="80"/>
      <c r="E36" s="89"/>
      <c r="F36" s="123"/>
      <c r="G36" s="124"/>
    </row>
    <row r="37" spans="1:7" ht="29.4" customHeight="1" x14ac:dyDescent="0.25">
      <c r="A37" s="8"/>
      <c r="B37" s="10" t="s">
        <v>260</v>
      </c>
      <c r="C37" s="6" t="s">
        <v>361</v>
      </c>
      <c r="D37" s="80" t="s">
        <v>85</v>
      </c>
      <c r="E37" s="89">
        <v>15</v>
      </c>
      <c r="F37" s="123"/>
      <c r="G37" s="124">
        <f t="shared" si="0"/>
        <v>0</v>
      </c>
    </row>
    <row r="38" spans="1:7" x14ac:dyDescent="0.25">
      <c r="A38" s="8"/>
      <c r="B38" s="10"/>
      <c r="C38" s="6"/>
      <c r="D38" s="80"/>
      <c r="E38" s="106"/>
      <c r="F38" s="123"/>
      <c r="G38" s="124"/>
    </row>
    <row r="39" spans="1:7" x14ac:dyDescent="0.25">
      <c r="A39" s="8"/>
      <c r="B39" s="10"/>
      <c r="C39" s="27" t="s">
        <v>107</v>
      </c>
      <c r="D39" s="80"/>
      <c r="E39" s="106"/>
      <c r="F39" s="123"/>
      <c r="G39" s="124"/>
    </row>
    <row r="40" spans="1:7" x14ac:dyDescent="0.25">
      <c r="A40" s="8"/>
      <c r="B40" s="10"/>
      <c r="C40" s="6"/>
      <c r="D40" s="80"/>
      <c r="E40" s="106"/>
      <c r="F40" s="123"/>
      <c r="G40" s="124"/>
    </row>
    <row r="41" spans="1:7" x14ac:dyDescent="0.25">
      <c r="A41" s="8"/>
      <c r="B41" s="10"/>
      <c r="C41" s="79" t="s">
        <v>93</v>
      </c>
      <c r="D41" s="80"/>
      <c r="E41" s="106"/>
      <c r="F41" s="123"/>
      <c r="G41" s="124"/>
    </row>
    <row r="42" spans="1:7" x14ac:dyDescent="0.25">
      <c r="A42" s="8"/>
      <c r="B42" s="10"/>
      <c r="C42" s="6"/>
      <c r="D42" s="80"/>
      <c r="E42" s="106"/>
      <c r="F42" s="123"/>
      <c r="G42" s="124"/>
    </row>
    <row r="43" spans="1:7" ht="31.8" customHeight="1" x14ac:dyDescent="0.25">
      <c r="A43" s="8"/>
      <c r="B43" s="10" t="s">
        <v>409</v>
      </c>
      <c r="C43" s="6" t="s">
        <v>477</v>
      </c>
      <c r="D43" s="80" t="s">
        <v>86</v>
      </c>
      <c r="E43" s="106">
        <v>0.4</v>
      </c>
      <c r="F43" s="123"/>
      <c r="G43" s="124">
        <f t="shared" si="0"/>
        <v>0</v>
      </c>
    </row>
    <row r="44" spans="1:7" x14ac:dyDescent="0.25">
      <c r="A44" s="8"/>
      <c r="B44" s="10"/>
      <c r="C44" s="6"/>
      <c r="D44" s="80"/>
      <c r="E44" s="106"/>
      <c r="F44" s="123"/>
      <c r="G44" s="124"/>
    </row>
    <row r="45" spans="1:7" ht="31.8" customHeight="1" x14ac:dyDescent="0.25">
      <c r="A45" s="8"/>
      <c r="B45" s="10" t="s">
        <v>408</v>
      </c>
      <c r="C45" s="6" t="s">
        <v>476</v>
      </c>
      <c r="D45" s="80" t="s">
        <v>86</v>
      </c>
      <c r="E45" s="89">
        <v>15</v>
      </c>
      <c r="F45" s="123"/>
      <c r="G45" s="124">
        <f t="shared" si="0"/>
        <v>0</v>
      </c>
    </row>
    <row r="46" spans="1:7" x14ac:dyDescent="0.25">
      <c r="A46" s="8"/>
      <c r="B46" s="10"/>
      <c r="C46" s="6"/>
      <c r="D46" s="80"/>
      <c r="E46" s="106"/>
      <c r="F46" s="123"/>
      <c r="G46" s="124"/>
    </row>
    <row r="47" spans="1:7" ht="45.6" customHeight="1" x14ac:dyDescent="0.25">
      <c r="A47" s="8"/>
      <c r="B47" s="10" t="s">
        <v>410</v>
      </c>
      <c r="C47" s="6" t="s">
        <v>475</v>
      </c>
      <c r="D47" s="80" t="s">
        <v>86</v>
      </c>
      <c r="E47" s="89">
        <v>50</v>
      </c>
      <c r="F47" s="123"/>
      <c r="G47" s="124">
        <f t="shared" si="0"/>
        <v>0</v>
      </c>
    </row>
    <row r="48" spans="1:7" x14ac:dyDescent="0.25">
      <c r="A48" s="8"/>
      <c r="B48" s="10"/>
      <c r="C48" s="6"/>
      <c r="D48" s="80"/>
      <c r="E48" s="106"/>
      <c r="F48" s="123"/>
      <c r="G48" s="124"/>
    </row>
    <row r="49" spans="1:7" ht="45.6" customHeight="1" x14ac:dyDescent="0.25">
      <c r="A49" s="8"/>
      <c r="B49" s="10" t="s">
        <v>407</v>
      </c>
      <c r="C49" s="6" t="s">
        <v>406</v>
      </c>
      <c r="D49" s="80" t="s">
        <v>86</v>
      </c>
      <c r="E49" s="89">
        <v>10</v>
      </c>
      <c r="F49" s="123"/>
      <c r="G49" s="124">
        <f t="shared" si="0"/>
        <v>0</v>
      </c>
    </row>
    <row r="50" spans="1:7" x14ac:dyDescent="0.25">
      <c r="A50" s="8"/>
      <c r="B50" s="10"/>
      <c r="C50" s="6"/>
      <c r="D50" s="80"/>
      <c r="E50" s="106"/>
      <c r="F50" s="123"/>
      <c r="G50" s="124"/>
    </row>
    <row r="51" spans="1:7" x14ac:dyDescent="0.25">
      <c r="A51" s="8"/>
      <c r="B51" s="10"/>
      <c r="C51" s="79" t="s">
        <v>94</v>
      </c>
      <c r="D51" s="80"/>
      <c r="E51" s="106"/>
      <c r="F51" s="123"/>
      <c r="G51" s="124"/>
    </row>
    <row r="52" spans="1:7" x14ac:dyDescent="0.25">
      <c r="A52" s="8"/>
      <c r="B52" s="10"/>
      <c r="C52" s="6"/>
      <c r="D52" s="80"/>
      <c r="E52" s="106"/>
      <c r="F52" s="123"/>
      <c r="G52" s="124"/>
    </row>
    <row r="53" spans="1:7" x14ac:dyDescent="0.25">
      <c r="A53" s="8"/>
      <c r="B53" s="10" t="s">
        <v>125</v>
      </c>
      <c r="C53" s="6" t="s">
        <v>175</v>
      </c>
      <c r="D53" s="80" t="s">
        <v>97</v>
      </c>
      <c r="E53" s="106">
        <v>0.1</v>
      </c>
      <c r="F53" s="123"/>
      <c r="G53" s="124">
        <f t="shared" si="0"/>
        <v>0</v>
      </c>
    </row>
    <row r="54" spans="1:7" x14ac:dyDescent="0.25">
      <c r="A54" s="8"/>
      <c r="B54" s="10"/>
      <c r="C54" s="6"/>
      <c r="D54" s="80"/>
      <c r="E54" s="106"/>
      <c r="F54" s="123"/>
      <c r="G54" s="124"/>
    </row>
    <row r="55" spans="1:7" x14ac:dyDescent="0.25">
      <c r="A55" s="8"/>
      <c r="B55" s="10" t="s">
        <v>109</v>
      </c>
      <c r="C55" s="6" t="s">
        <v>108</v>
      </c>
      <c r="D55" s="80" t="s">
        <v>97</v>
      </c>
      <c r="E55" s="106">
        <v>0.1</v>
      </c>
      <c r="F55" s="123"/>
      <c r="G55" s="124">
        <f t="shared" si="0"/>
        <v>0</v>
      </c>
    </row>
    <row r="56" spans="1:7" x14ac:dyDescent="0.25">
      <c r="A56" s="8"/>
      <c r="B56" s="10"/>
      <c r="C56" s="6"/>
      <c r="D56" s="80"/>
      <c r="E56" s="106"/>
      <c r="F56" s="123"/>
      <c r="G56" s="124"/>
    </row>
    <row r="57" spans="1:7" x14ac:dyDescent="0.25">
      <c r="A57" s="8"/>
      <c r="B57" s="10" t="s">
        <v>95</v>
      </c>
      <c r="C57" s="6" t="s">
        <v>96</v>
      </c>
      <c r="D57" s="80" t="s">
        <v>97</v>
      </c>
      <c r="E57" s="106">
        <v>2.6</v>
      </c>
      <c r="F57" s="123"/>
      <c r="G57" s="124">
        <f t="shared" si="0"/>
        <v>0</v>
      </c>
    </row>
    <row r="58" spans="1:7" x14ac:dyDescent="0.25">
      <c r="A58" s="8"/>
      <c r="B58" s="10"/>
      <c r="C58" s="6"/>
      <c r="D58" s="80"/>
      <c r="E58" s="89"/>
      <c r="F58" s="73"/>
      <c r="G58" s="104"/>
    </row>
    <row r="59" spans="1:7" x14ac:dyDescent="0.25">
      <c r="A59" s="113" t="s">
        <v>278</v>
      </c>
      <c r="B59" s="114"/>
      <c r="C59" s="115"/>
      <c r="D59" s="84"/>
      <c r="E59" s="91"/>
      <c r="F59" s="66"/>
      <c r="G59" s="125">
        <f>SUM(G11:G58)</f>
        <v>0</v>
      </c>
    </row>
    <row r="60" spans="1:7" x14ac:dyDescent="0.25">
      <c r="A60" s="8"/>
      <c r="B60" s="10"/>
      <c r="C60" s="6"/>
      <c r="D60" s="80"/>
      <c r="E60" s="89"/>
      <c r="F60" s="73"/>
      <c r="G60" s="104"/>
    </row>
    <row r="61" spans="1:7" x14ac:dyDescent="0.25">
      <c r="A61" s="8"/>
      <c r="B61" s="10"/>
      <c r="C61" s="27" t="s">
        <v>252</v>
      </c>
      <c r="D61" s="80"/>
      <c r="E61" s="89"/>
      <c r="F61" s="73"/>
      <c r="G61" s="104"/>
    </row>
    <row r="62" spans="1:7" x14ac:dyDescent="0.25">
      <c r="A62" s="8"/>
      <c r="B62" s="10"/>
      <c r="C62" s="6"/>
      <c r="D62" s="80"/>
      <c r="E62" s="89"/>
      <c r="F62" s="73"/>
      <c r="G62" s="104"/>
    </row>
    <row r="63" spans="1:7" ht="17.399999999999999" customHeight="1" x14ac:dyDescent="0.25">
      <c r="A63" s="8"/>
      <c r="B63" s="10"/>
      <c r="C63" s="79" t="s">
        <v>472</v>
      </c>
      <c r="D63" s="80"/>
      <c r="E63" s="89"/>
      <c r="F63" s="73"/>
      <c r="G63" s="104"/>
    </row>
    <row r="64" spans="1:7" x14ac:dyDescent="0.25">
      <c r="A64" s="8"/>
      <c r="B64" s="10"/>
      <c r="C64" s="6"/>
      <c r="D64" s="80"/>
      <c r="E64" s="89"/>
      <c r="F64" s="73"/>
      <c r="G64" s="104"/>
    </row>
    <row r="65" spans="1:7" ht="74.400000000000006" customHeight="1" x14ac:dyDescent="0.25">
      <c r="A65" s="8"/>
      <c r="B65" s="10" t="s">
        <v>389</v>
      </c>
      <c r="C65" s="6" t="s">
        <v>394</v>
      </c>
      <c r="D65" s="80" t="s">
        <v>97</v>
      </c>
      <c r="E65" s="90">
        <v>2.62</v>
      </c>
      <c r="F65" s="123"/>
      <c r="G65" s="124">
        <f>E65*F65</f>
        <v>0</v>
      </c>
    </row>
    <row r="66" spans="1:7" x14ac:dyDescent="0.25">
      <c r="A66" s="8"/>
      <c r="B66" s="10"/>
      <c r="C66" s="6"/>
      <c r="D66" s="80"/>
      <c r="E66" s="90"/>
      <c r="F66" s="123"/>
      <c r="G66" s="124"/>
    </row>
    <row r="67" spans="1:7" ht="60.6" customHeight="1" x14ac:dyDescent="0.25">
      <c r="A67" s="8"/>
      <c r="B67" s="10" t="s">
        <v>390</v>
      </c>
      <c r="C67" s="6" t="s">
        <v>395</v>
      </c>
      <c r="D67" s="80" t="s">
        <v>97</v>
      </c>
      <c r="E67" s="90">
        <v>0.25</v>
      </c>
      <c r="F67" s="123"/>
      <c r="G67" s="124">
        <f t="shared" ref="G66:G89" si="1">E67*F67</f>
        <v>0</v>
      </c>
    </row>
    <row r="68" spans="1:7" x14ac:dyDescent="0.25">
      <c r="A68" s="8"/>
      <c r="B68" s="10"/>
      <c r="C68" s="6"/>
      <c r="D68" s="80"/>
      <c r="E68" s="90"/>
      <c r="F68" s="123"/>
      <c r="G68" s="124"/>
    </row>
    <row r="69" spans="1:7" ht="58.8" customHeight="1" x14ac:dyDescent="0.25">
      <c r="A69" s="8"/>
      <c r="B69" s="10" t="s">
        <v>391</v>
      </c>
      <c r="C69" s="6" t="s">
        <v>396</v>
      </c>
      <c r="D69" s="80" t="s">
        <v>97</v>
      </c>
      <c r="E69" s="90">
        <v>0.37</v>
      </c>
      <c r="F69" s="123"/>
      <c r="G69" s="124">
        <f t="shared" si="1"/>
        <v>0</v>
      </c>
    </row>
    <row r="70" spans="1:7" x14ac:dyDescent="0.25">
      <c r="A70" s="8"/>
      <c r="B70" s="10"/>
      <c r="C70" s="6"/>
      <c r="D70" s="80"/>
      <c r="E70" s="90"/>
      <c r="F70" s="123"/>
      <c r="G70" s="124"/>
    </row>
    <row r="71" spans="1:7" ht="45.6" customHeight="1" x14ac:dyDescent="0.25">
      <c r="A71" s="8"/>
      <c r="B71" s="10" t="s">
        <v>392</v>
      </c>
      <c r="C71" s="6" t="s">
        <v>397</v>
      </c>
      <c r="D71" s="80" t="s">
        <v>97</v>
      </c>
      <c r="E71" s="90">
        <v>0.51</v>
      </c>
      <c r="F71" s="123"/>
      <c r="G71" s="124">
        <f t="shared" si="1"/>
        <v>0</v>
      </c>
    </row>
    <row r="72" spans="1:7" x14ac:dyDescent="0.25">
      <c r="A72" s="8"/>
      <c r="B72" s="10"/>
      <c r="C72" s="6"/>
      <c r="D72" s="80"/>
      <c r="E72" s="90"/>
      <c r="F72" s="123"/>
      <c r="G72" s="124"/>
    </row>
    <row r="73" spans="1:7" ht="46.8" customHeight="1" x14ac:dyDescent="0.25">
      <c r="A73" s="8"/>
      <c r="B73" s="10" t="s">
        <v>393</v>
      </c>
      <c r="C73" s="6" t="s">
        <v>398</v>
      </c>
      <c r="D73" s="80" t="s">
        <v>97</v>
      </c>
      <c r="E73" s="90">
        <v>0.15</v>
      </c>
      <c r="F73" s="123"/>
      <c r="G73" s="124">
        <f t="shared" si="1"/>
        <v>0</v>
      </c>
    </row>
    <row r="74" spans="1:7" x14ac:dyDescent="0.25">
      <c r="A74" s="8"/>
      <c r="B74" s="10"/>
      <c r="C74" s="6"/>
      <c r="D74" s="80"/>
      <c r="E74" s="90"/>
      <c r="F74" s="123"/>
      <c r="G74" s="124"/>
    </row>
    <row r="75" spans="1:7" ht="16.2" customHeight="1" x14ac:dyDescent="0.25">
      <c r="A75" s="8"/>
      <c r="B75" s="10"/>
      <c r="C75" s="79" t="s">
        <v>471</v>
      </c>
      <c r="D75" s="80"/>
      <c r="E75" s="90"/>
      <c r="F75" s="123"/>
      <c r="G75" s="124"/>
    </row>
    <row r="76" spans="1:7" x14ac:dyDescent="0.25">
      <c r="A76" s="8"/>
      <c r="B76" s="10"/>
      <c r="C76" s="6"/>
      <c r="D76" s="80"/>
      <c r="E76" s="89"/>
      <c r="F76" s="123"/>
      <c r="G76" s="124"/>
    </row>
    <row r="77" spans="1:7" ht="102.6" customHeight="1" x14ac:dyDescent="0.25">
      <c r="A77" s="8"/>
      <c r="B77" s="10" t="s">
        <v>320</v>
      </c>
      <c r="C77" s="6" t="s">
        <v>319</v>
      </c>
      <c r="D77" s="80" t="s">
        <v>97</v>
      </c>
      <c r="E77" s="106">
        <v>3.9</v>
      </c>
      <c r="F77" s="123"/>
      <c r="G77" s="124">
        <f t="shared" si="1"/>
        <v>0</v>
      </c>
    </row>
    <row r="78" spans="1:7" x14ac:dyDescent="0.25">
      <c r="A78" s="8"/>
      <c r="B78" s="10"/>
      <c r="C78" s="6"/>
      <c r="D78" s="80"/>
      <c r="E78" s="106"/>
      <c r="F78" s="123"/>
      <c r="G78" s="124"/>
    </row>
    <row r="79" spans="1:7" x14ac:dyDescent="0.25">
      <c r="A79" s="8"/>
      <c r="B79" s="10"/>
      <c r="C79" s="79" t="s">
        <v>437</v>
      </c>
      <c r="D79" s="80"/>
      <c r="E79" s="106"/>
      <c r="F79" s="123"/>
      <c r="G79" s="124"/>
    </row>
    <row r="80" spans="1:7" x14ac:dyDescent="0.25">
      <c r="A80" s="8"/>
      <c r="B80" s="10"/>
      <c r="C80" s="6"/>
      <c r="D80" s="80"/>
      <c r="E80" s="106"/>
      <c r="F80" s="123"/>
      <c r="G80" s="124"/>
    </row>
    <row r="81" spans="1:7" ht="69" x14ac:dyDescent="0.25">
      <c r="A81" s="8"/>
      <c r="B81" s="10" t="s">
        <v>438</v>
      </c>
      <c r="C81" s="6" t="s">
        <v>473</v>
      </c>
      <c r="D81" s="80" t="s">
        <v>22</v>
      </c>
      <c r="E81" s="89">
        <v>8</v>
      </c>
      <c r="F81" s="123"/>
      <c r="G81" s="124">
        <f t="shared" si="1"/>
        <v>0</v>
      </c>
    </row>
    <row r="82" spans="1:7" x14ac:dyDescent="0.25">
      <c r="A82" s="8"/>
      <c r="B82" s="10"/>
      <c r="C82" s="6"/>
      <c r="D82" s="80"/>
      <c r="E82" s="106"/>
      <c r="F82" s="123"/>
      <c r="G82" s="124"/>
    </row>
    <row r="83" spans="1:7" x14ac:dyDescent="0.25">
      <c r="A83" s="8"/>
      <c r="B83" s="10"/>
      <c r="C83" s="79" t="s">
        <v>470</v>
      </c>
      <c r="D83" s="80"/>
      <c r="E83" s="106"/>
      <c r="F83" s="123"/>
      <c r="G83" s="124"/>
    </row>
    <row r="84" spans="1:7" x14ac:dyDescent="0.25">
      <c r="A84" s="8"/>
      <c r="B84" s="10"/>
      <c r="C84" s="6"/>
      <c r="D84" s="80"/>
      <c r="E84" s="106"/>
      <c r="F84" s="123"/>
      <c r="G84" s="124"/>
    </row>
    <row r="85" spans="1:7" ht="59.4" customHeight="1" x14ac:dyDescent="0.25">
      <c r="A85" s="8"/>
      <c r="B85" s="10" t="s">
        <v>399</v>
      </c>
      <c r="C85" s="6" t="s">
        <v>402</v>
      </c>
      <c r="D85" s="80" t="s">
        <v>86</v>
      </c>
      <c r="E85" s="89">
        <v>120</v>
      </c>
      <c r="F85" s="123"/>
      <c r="G85" s="124">
        <f t="shared" si="1"/>
        <v>0</v>
      </c>
    </row>
    <row r="86" spans="1:7" x14ac:dyDescent="0.25">
      <c r="A86" s="8"/>
      <c r="B86" s="10"/>
      <c r="C86" s="6"/>
      <c r="D86" s="80"/>
      <c r="E86" s="106"/>
      <c r="F86" s="123"/>
      <c r="G86" s="124"/>
    </row>
    <row r="87" spans="1:7" ht="59.4" customHeight="1" x14ac:dyDescent="0.25">
      <c r="A87" s="8"/>
      <c r="B87" s="10" t="s">
        <v>400</v>
      </c>
      <c r="C87" s="6" t="s">
        <v>403</v>
      </c>
      <c r="D87" s="80" t="s">
        <v>86</v>
      </c>
      <c r="E87" s="89">
        <v>120</v>
      </c>
      <c r="F87" s="123"/>
      <c r="G87" s="124">
        <f t="shared" si="1"/>
        <v>0</v>
      </c>
    </row>
    <row r="88" spans="1:7" x14ac:dyDescent="0.25">
      <c r="A88" s="8"/>
      <c r="B88" s="10"/>
      <c r="C88" s="6"/>
      <c r="D88" s="80"/>
      <c r="E88" s="106"/>
      <c r="F88" s="123"/>
      <c r="G88" s="124"/>
    </row>
    <row r="89" spans="1:7" ht="62.4" customHeight="1" x14ac:dyDescent="0.25">
      <c r="A89" s="8"/>
      <c r="B89" s="10" t="s">
        <v>401</v>
      </c>
      <c r="C89" s="6" t="s">
        <v>474</v>
      </c>
      <c r="D89" s="80" t="s">
        <v>86</v>
      </c>
      <c r="E89" s="89">
        <v>120</v>
      </c>
      <c r="F89" s="123"/>
      <c r="G89" s="124">
        <f t="shared" si="1"/>
        <v>0</v>
      </c>
    </row>
    <row r="90" spans="1:7" x14ac:dyDescent="0.25">
      <c r="A90" s="8"/>
      <c r="B90" s="10"/>
      <c r="C90" s="6"/>
      <c r="D90" s="80"/>
      <c r="E90" s="89"/>
      <c r="F90" s="73"/>
      <c r="G90" s="104"/>
    </row>
    <row r="91" spans="1:7" x14ac:dyDescent="0.25">
      <c r="A91" s="8"/>
      <c r="B91" s="10"/>
      <c r="C91" s="79"/>
      <c r="D91" s="80"/>
      <c r="E91" s="89"/>
      <c r="F91" s="73"/>
      <c r="G91" s="104"/>
    </row>
    <row r="92" spans="1:7" x14ac:dyDescent="0.25">
      <c r="A92" s="8"/>
      <c r="B92" s="10"/>
      <c r="C92" s="6"/>
      <c r="D92" s="80"/>
      <c r="E92" s="89"/>
      <c r="F92" s="73"/>
      <c r="G92" s="104"/>
    </row>
    <row r="93" spans="1:7" x14ac:dyDescent="0.25">
      <c r="A93" s="8"/>
      <c r="B93" s="10"/>
      <c r="C93" s="6"/>
      <c r="D93" s="80"/>
      <c r="E93" s="89"/>
      <c r="F93" s="73"/>
      <c r="G93" s="104"/>
    </row>
    <row r="94" spans="1:7" x14ac:dyDescent="0.25">
      <c r="A94" s="8"/>
      <c r="B94" s="10"/>
      <c r="C94" s="6"/>
      <c r="D94" s="80"/>
      <c r="E94" s="89"/>
      <c r="F94" s="73"/>
      <c r="G94" s="104"/>
    </row>
    <row r="95" spans="1:7" x14ac:dyDescent="0.25">
      <c r="A95" s="113" t="s">
        <v>279</v>
      </c>
      <c r="B95" s="114"/>
      <c r="C95" s="115"/>
      <c r="D95" s="84"/>
      <c r="E95" s="91"/>
      <c r="F95" s="66"/>
      <c r="G95" s="125">
        <f>SUM(G65:G94)</f>
        <v>0</v>
      </c>
    </row>
    <row r="96" spans="1:7" x14ac:dyDescent="0.25">
      <c r="A96" s="8"/>
      <c r="B96" s="10"/>
      <c r="C96" s="6"/>
      <c r="D96" s="80"/>
      <c r="E96" s="89"/>
      <c r="F96" s="73"/>
      <c r="G96" s="104"/>
    </row>
    <row r="97" spans="1:7" x14ac:dyDescent="0.25">
      <c r="A97" s="8"/>
      <c r="B97" s="10"/>
      <c r="C97" s="27" t="s">
        <v>105</v>
      </c>
      <c r="D97" s="80"/>
      <c r="E97" s="89"/>
      <c r="F97" s="73"/>
      <c r="G97" s="104"/>
    </row>
    <row r="98" spans="1:7" x14ac:dyDescent="0.25">
      <c r="A98" s="8"/>
      <c r="B98" s="10"/>
      <c r="C98" s="6"/>
      <c r="D98" s="80"/>
      <c r="E98" s="89"/>
      <c r="F98" s="73"/>
      <c r="G98" s="104"/>
    </row>
    <row r="99" spans="1:7" ht="71.400000000000006" customHeight="1" x14ac:dyDescent="0.25">
      <c r="A99" s="8"/>
      <c r="B99" s="10" t="s">
        <v>318</v>
      </c>
      <c r="C99" s="6" t="s">
        <v>323</v>
      </c>
      <c r="D99" s="80" t="s">
        <v>7</v>
      </c>
      <c r="E99" s="89">
        <v>43</v>
      </c>
      <c r="F99" s="123"/>
      <c r="G99" s="124">
        <f>E99*F99</f>
        <v>0</v>
      </c>
    </row>
    <row r="100" spans="1:7" x14ac:dyDescent="0.25">
      <c r="A100" s="8"/>
      <c r="B100" s="10"/>
      <c r="C100" s="6"/>
      <c r="D100" s="80"/>
      <c r="E100" s="89"/>
      <c r="F100" s="123"/>
      <c r="G100" s="124"/>
    </row>
    <row r="101" spans="1:7" x14ac:dyDescent="0.25">
      <c r="A101" s="8"/>
      <c r="B101" s="10"/>
      <c r="C101" s="27" t="s">
        <v>321</v>
      </c>
      <c r="D101" s="80"/>
      <c r="E101" s="89"/>
      <c r="F101" s="123"/>
      <c r="G101" s="124"/>
    </row>
    <row r="102" spans="1:7" x14ac:dyDescent="0.25">
      <c r="A102" s="8"/>
      <c r="B102" s="10"/>
      <c r="C102" s="6"/>
      <c r="D102" s="80"/>
      <c r="E102" s="89"/>
      <c r="F102" s="123"/>
      <c r="G102" s="124"/>
    </row>
    <row r="103" spans="1:7" ht="73.2" customHeight="1" x14ac:dyDescent="0.25">
      <c r="A103" s="8"/>
      <c r="B103" s="10" t="s">
        <v>322</v>
      </c>
      <c r="C103" s="6" t="s">
        <v>324</v>
      </c>
      <c r="D103" s="80" t="s">
        <v>86</v>
      </c>
      <c r="E103" s="89">
        <v>41</v>
      </c>
      <c r="F103" s="123"/>
      <c r="G103" s="124">
        <f t="shared" ref="G100:G107" si="2">E103*F103</f>
        <v>0</v>
      </c>
    </row>
    <row r="104" spans="1:7" x14ac:dyDescent="0.25">
      <c r="A104" s="8"/>
      <c r="B104" s="107"/>
      <c r="C104" s="6"/>
      <c r="D104" s="80"/>
      <c r="E104" s="89"/>
      <c r="F104" s="123"/>
      <c r="G104" s="124"/>
    </row>
    <row r="105" spans="1:7" x14ac:dyDescent="0.25">
      <c r="A105" s="8"/>
      <c r="B105" s="107"/>
      <c r="C105" s="27" t="s">
        <v>100</v>
      </c>
      <c r="D105" s="80"/>
      <c r="E105" s="89"/>
      <c r="F105" s="123"/>
      <c r="G105" s="124"/>
    </row>
    <row r="106" spans="1:7" x14ac:dyDescent="0.25">
      <c r="A106" s="8"/>
      <c r="B106" s="107"/>
      <c r="C106" s="6"/>
      <c r="D106" s="80"/>
      <c r="E106" s="89"/>
      <c r="F106" s="123"/>
      <c r="G106" s="124"/>
    </row>
    <row r="107" spans="1:7" ht="91.2" customHeight="1" x14ac:dyDescent="0.25">
      <c r="A107" s="8"/>
      <c r="B107" s="10" t="s">
        <v>325</v>
      </c>
      <c r="C107" s="6" t="s">
        <v>405</v>
      </c>
      <c r="D107" s="85" t="s">
        <v>86</v>
      </c>
      <c r="E107" s="89">
        <v>45</v>
      </c>
      <c r="F107" s="123"/>
      <c r="G107" s="124">
        <f t="shared" si="2"/>
        <v>0</v>
      </c>
    </row>
    <row r="108" spans="1:7" x14ac:dyDescent="0.25">
      <c r="A108" s="8"/>
      <c r="B108" s="10"/>
      <c r="C108" s="6"/>
      <c r="D108" s="80"/>
      <c r="E108" s="89"/>
      <c r="F108" s="73"/>
      <c r="G108" s="104"/>
    </row>
    <row r="109" spans="1:7" x14ac:dyDescent="0.25">
      <c r="A109" s="8"/>
      <c r="B109" s="10"/>
      <c r="C109" s="6"/>
      <c r="D109" s="80"/>
      <c r="E109" s="89"/>
      <c r="F109" s="73"/>
      <c r="G109" s="104"/>
    </row>
    <row r="110" spans="1:7" x14ac:dyDescent="0.25">
      <c r="A110" s="8"/>
      <c r="B110" s="10"/>
      <c r="C110" s="6"/>
      <c r="D110" s="80"/>
      <c r="E110" s="89"/>
      <c r="F110" s="73"/>
      <c r="G110" s="104"/>
    </row>
    <row r="111" spans="1:7" x14ac:dyDescent="0.25">
      <c r="A111" s="8"/>
      <c r="B111" s="10"/>
      <c r="C111" s="6"/>
      <c r="D111" s="80"/>
      <c r="E111" s="89"/>
      <c r="F111" s="73"/>
      <c r="G111" s="104"/>
    </row>
    <row r="112" spans="1:7" x14ac:dyDescent="0.25">
      <c r="A112" s="8"/>
      <c r="B112" s="10"/>
      <c r="C112" s="6"/>
      <c r="D112" s="80"/>
      <c r="E112" s="89"/>
      <c r="F112" s="73"/>
      <c r="G112" s="104"/>
    </row>
    <row r="113" spans="1:7" x14ac:dyDescent="0.25">
      <c r="A113" s="8"/>
      <c r="B113" s="10"/>
      <c r="C113" s="6"/>
      <c r="D113" s="80"/>
      <c r="E113" s="89"/>
      <c r="F113" s="73"/>
      <c r="G113" s="104"/>
    </row>
    <row r="114" spans="1:7" x14ac:dyDescent="0.25">
      <c r="A114" s="8"/>
      <c r="B114" s="10"/>
      <c r="C114" s="6"/>
      <c r="D114" s="80"/>
      <c r="E114" s="89"/>
      <c r="F114" s="73"/>
      <c r="G114" s="104"/>
    </row>
    <row r="115" spans="1:7" x14ac:dyDescent="0.25">
      <c r="A115" s="8"/>
      <c r="B115" s="10"/>
      <c r="C115" s="6"/>
      <c r="D115" s="80"/>
      <c r="E115" s="89"/>
      <c r="F115" s="73"/>
      <c r="G115" s="104"/>
    </row>
    <row r="116" spans="1:7" x14ac:dyDescent="0.25">
      <c r="A116" s="8"/>
      <c r="B116" s="10"/>
      <c r="C116" s="6"/>
      <c r="D116" s="80"/>
      <c r="E116" s="89"/>
      <c r="F116" s="73"/>
      <c r="G116" s="104"/>
    </row>
    <row r="117" spans="1:7" x14ac:dyDescent="0.25">
      <c r="A117" s="8"/>
      <c r="B117" s="10"/>
      <c r="C117" s="6"/>
      <c r="D117" s="80"/>
      <c r="E117" s="89"/>
      <c r="F117" s="73"/>
      <c r="G117" s="104"/>
    </row>
    <row r="118" spans="1:7" x14ac:dyDescent="0.25">
      <c r="A118" s="8"/>
      <c r="B118" s="10"/>
      <c r="C118" s="6"/>
      <c r="D118" s="80"/>
      <c r="E118" s="89"/>
      <c r="F118" s="73"/>
      <c r="G118" s="104"/>
    </row>
    <row r="119" spans="1:7" x14ac:dyDescent="0.25">
      <c r="A119" s="8"/>
      <c r="B119" s="10"/>
      <c r="C119" s="6"/>
      <c r="D119" s="80"/>
      <c r="E119" s="89"/>
      <c r="F119" s="73"/>
      <c r="G119" s="104"/>
    </row>
    <row r="120" spans="1:7" x14ac:dyDescent="0.25">
      <c r="A120" s="8"/>
      <c r="B120" s="10"/>
      <c r="C120" s="6"/>
      <c r="D120" s="80"/>
      <c r="E120" s="89"/>
      <c r="F120" s="73"/>
      <c r="G120" s="104"/>
    </row>
    <row r="121" spans="1:7" x14ac:dyDescent="0.25">
      <c r="A121" s="8"/>
      <c r="B121" s="10"/>
      <c r="C121" s="6"/>
      <c r="D121" s="80"/>
      <c r="E121" s="89"/>
      <c r="F121" s="73"/>
      <c r="G121" s="104"/>
    </row>
    <row r="122" spans="1:7" x14ac:dyDescent="0.25">
      <c r="A122" s="8"/>
      <c r="B122" s="10"/>
      <c r="C122" s="6"/>
      <c r="D122" s="80"/>
      <c r="E122" s="89"/>
      <c r="F122" s="73"/>
      <c r="G122" s="104"/>
    </row>
    <row r="123" spans="1:7" x14ac:dyDescent="0.25">
      <c r="A123" s="8"/>
      <c r="B123" s="10"/>
      <c r="C123" s="6"/>
      <c r="D123" s="80"/>
      <c r="E123" s="89"/>
      <c r="F123" s="73"/>
      <c r="G123" s="104"/>
    </row>
    <row r="124" spans="1:7" x14ac:dyDescent="0.25">
      <c r="A124" s="8"/>
      <c r="B124" s="10"/>
      <c r="C124" s="6"/>
      <c r="D124" s="80"/>
      <c r="E124" s="89"/>
      <c r="F124" s="73"/>
      <c r="G124" s="104"/>
    </row>
    <row r="125" spans="1:7" x14ac:dyDescent="0.25">
      <c r="A125" s="8"/>
      <c r="B125" s="10"/>
      <c r="C125" s="6"/>
      <c r="D125" s="80"/>
      <c r="E125" s="89"/>
      <c r="F125" s="73"/>
      <c r="G125" s="104"/>
    </row>
    <row r="126" spans="1:7" x14ac:dyDescent="0.25">
      <c r="A126" s="8"/>
      <c r="B126" s="10"/>
      <c r="C126" s="6"/>
      <c r="D126" s="80"/>
      <c r="E126" s="89"/>
      <c r="F126" s="73"/>
      <c r="G126" s="104"/>
    </row>
    <row r="127" spans="1:7" x14ac:dyDescent="0.25">
      <c r="A127" s="8"/>
      <c r="B127" s="10"/>
      <c r="C127" s="6"/>
      <c r="D127" s="80"/>
      <c r="E127" s="89"/>
      <c r="F127" s="73"/>
      <c r="G127" s="104"/>
    </row>
    <row r="128" spans="1:7" x14ac:dyDescent="0.25">
      <c r="A128" s="8"/>
      <c r="B128" s="10"/>
      <c r="C128" s="6"/>
      <c r="D128" s="80"/>
      <c r="E128" s="89"/>
      <c r="F128" s="73"/>
      <c r="G128" s="104"/>
    </row>
    <row r="129" spans="1:7" x14ac:dyDescent="0.25">
      <c r="A129" s="8"/>
      <c r="B129" s="10"/>
      <c r="C129" s="6"/>
      <c r="D129" s="80"/>
      <c r="E129" s="89"/>
      <c r="F129" s="73"/>
      <c r="G129" s="104"/>
    </row>
    <row r="130" spans="1:7" x14ac:dyDescent="0.25">
      <c r="A130" s="8"/>
      <c r="B130" s="10"/>
      <c r="C130" s="6"/>
      <c r="D130" s="80"/>
      <c r="E130" s="89"/>
      <c r="F130" s="73"/>
      <c r="G130" s="104"/>
    </row>
    <row r="131" spans="1:7" x14ac:dyDescent="0.25">
      <c r="A131" s="8"/>
      <c r="B131" s="10"/>
      <c r="C131" s="6"/>
      <c r="D131" s="80"/>
      <c r="E131" s="89"/>
      <c r="F131" s="73"/>
      <c r="G131" s="104"/>
    </row>
    <row r="132" spans="1:7" x14ac:dyDescent="0.25">
      <c r="A132" s="8"/>
      <c r="B132" s="10"/>
      <c r="C132" s="6"/>
      <c r="D132" s="80"/>
      <c r="E132" s="89"/>
      <c r="F132" s="73"/>
      <c r="G132" s="104"/>
    </row>
    <row r="133" spans="1:7" x14ac:dyDescent="0.25">
      <c r="A133" s="8"/>
      <c r="B133" s="10"/>
      <c r="C133" s="6"/>
      <c r="D133" s="80"/>
      <c r="E133" s="89"/>
      <c r="F133" s="73"/>
      <c r="G133" s="104"/>
    </row>
    <row r="134" spans="1:7" x14ac:dyDescent="0.25">
      <c r="A134" s="8"/>
      <c r="B134" s="10"/>
      <c r="C134" s="6"/>
      <c r="D134" s="80"/>
      <c r="E134" s="89"/>
      <c r="F134" s="73"/>
      <c r="G134" s="104"/>
    </row>
    <row r="135" spans="1:7" x14ac:dyDescent="0.25">
      <c r="A135" s="8"/>
      <c r="B135" s="10"/>
      <c r="C135" s="6"/>
      <c r="D135" s="80"/>
      <c r="E135" s="89"/>
      <c r="F135" s="73"/>
      <c r="G135" s="104"/>
    </row>
    <row r="136" spans="1:7" x14ac:dyDescent="0.25">
      <c r="A136" s="8"/>
      <c r="B136" s="10"/>
      <c r="C136" s="6"/>
      <c r="D136" s="80"/>
      <c r="E136" s="89"/>
      <c r="F136" s="73"/>
      <c r="G136" s="104"/>
    </row>
    <row r="137" spans="1:7" x14ac:dyDescent="0.25">
      <c r="A137" s="8"/>
      <c r="B137" s="10"/>
      <c r="C137" s="6"/>
      <c r="D137" s="80"/>
      <c r="E137" s="89"/>
      <c r="F137" s="73"/>
      <c r="G137" s="104"/>
    </row>
    <row r="138" spans="1:7" x14ac:dyDescent="0.25">
      <c r="A138" s="8"/>
      <c r="B138" s="10"/>
      <c r="C138" s="6"/>
      <c r="D138" s="80"/>
      <c r="E138" s="89"/>
      <c r="F138" s="73"/>
      <c r="G138" s="104"/>
    </row>
    <row r="139" spans="1:7" x14ac:dyDescent="0.25">
      <c r="A139" s="8"/>
      <c r="B139" s="10"/>
      <c r="C139" s="6"/>
      <c r="D139" s="80"/>
      <c r="E139" s="89"/>
      <c r="F139" s="73"/>
      <c r="G139" s="104"/>
    </row>
    <row r="140" spans="1:7" x14ac:dyDescent="0.25">
      <c r="A140" s="8"/>
      <c r="B140" s="10"/>
      <c r="C140" s="6"/>
      <c r="D140" s="80"/>
      <c r="E140" s="89"/>
      <c r="F140" s="73"/>
      <c r="G140" s="104"/>
    </row>
    <row r="141" spans="1:7" x14ac:dyDescent="0.25">
      <c r="A141" s="8"/>
      <c r="B141" s="10"/>
      <c r="C141" s="6"/>
      <c r="D141" s="80"/>
      <c r="E141" s="89"/>
      <c r="F141" s="73"/>
      <c r="G141" s="104"/>
    </row>
    <row r="142" spans="1:7" x14ac:dyDescent="0.25">
      <c r="A142" s="8"/>
      <c r="B142" s="10"/>
      <c r="C142" s="6"/>
      <c r="D142" s="80"/>
      <c r="E142" s="89"/>
      <c r="F142" s="73"/>
      <c r="G142" s="104"/>
    </row>
    <row r="143" spans="1:7" x14ac:dyDescent="0.25">
      <c r="A143" s="8"/>
      <c r="B143" s="10"/>
      <c r="C143" s="6"/>
      <c r="D143" s="80"/>
      <c r="E143" s="89"/>
      <c r="F143" s="73"/>
      <c r="G143" s="104"/>
    </row>
    <row r="144" spans="1:7" x14ac:dyDescent="0.25">
      <c r="A144" s="8"/>
      <c r="B144" s="10"/>
      <c r="C144" s="6"/>
      <c r="D144" s="80"/>
      <c r="E144" s="89"/>
      <c r="F144" s="73"/>
      <c r="G144" s="104"/>
    </row>
    <row r="145" spans="1:7" x14ac:dyDescent="0.25">
      <c r="A145" s="8"/>
      <c r="B145" s="10"/>
      <c r="C145" s="6"/>
      <c r="D145" s="80"/>
      <c r="E145" s="89"/>
      <c r="F145" s="73"/>
      <c r="G145" s="104"/>
    </row>
    <row r="146" spans="1:7" x14ac:dyDescent="0.25">
      <c r="A146" s="8"/>
      <c r="B146" s="10"/>
      <c r="C146" s="6"/>
      <c r="D146" s="80"/>
      <c r="E146" s="89"/>
      <c r="F146" s="73"/>
      <c r="G146" s="104"/>
    </row>
    <row r="147" spans="1:7" x14ac:dyDescent="0.25">
      <c r="A147" s="8"/>
      <c r="B147" s="10"/>
      <c r="C147" s="6"/>
      <c r="D147" s="80"/>
      <c r="E147" s="89"/>
      <c r="F147" s="73"/>
      <c r="G147" s="104"/>
    </row>
    <row r="148" spans="1:7" x14ac:dyDescent="0.25">
      <c r="A148" s="8"/>
      <c r="B148" s="10"/>
      <c r="C148" s="6"/>
      <c r="D148" s="80"/>
      <c r="E148" s="89"/>
      <c r="F148" s="73"/>
      <c r="G148" s="104"/>
    </row>
    <row r="149" spans="1:7" x14ac:dyDescent="0.25">
      <c r="A149" s="8"/>
      <c r="B149" s="10"/>
      <c r="C149" s="6"/>
      <c r="D149" s="80"/>
      <c r="E149" s="89"/>
      <c r="F149" s="73"/>
      <c r="G149" s="104"/>
    </row>
    <row r="150" spans="1:7" x14ac:dyDescent="0.25">
      <c r="A150" s="8"/>
      <c r="B150" s="10"/>
      <c r="C150" s="6"/>
      <c r="D150" s="80"/>
      <c r="E150" s="89"/>
      <c r="F150" s="73"/>
      <c r="G150" s="104"/>
    </row>
    <row r="151" spans="1:7" x14ac:dyDescent="0.25">
      <c r="A151" s="8"/>
      <c r="B151" s="10"/>
      <c r="C151" s="6"/>
      <c r="D151" s="80"/>
      <c r="E151" s="89"/>
      <c r="F151" s="73"/>
      <c r="G151" s="104"/>
    </row>
    <row r="152" spans="1:7" x14ac:dyDescent="0.25">
      <c r="A152" s="8"/>
      <c r="B152" s="10"/>
      <c r="C152" s="6"/>
      <c r="D152" s="80"/>
      <c r="E152" s="89"/>
      <c r="F152" s="73"/>
      <c r="G152" s="104"/>
    </row>
    <row r="153" spans="1:7" x14ac:dyDescent="0.25">
      <c r="A153" s="8"/>
      <c r="B153" s="10"/>
      <c r="C153" s="6"/>
      <c r="D153" s="80"/>
      <c r="E153" s="89"/>
      <c r="F153" s="73"/>
      <c r="G153" s="104"/>
    </row>
    <row r="154" spans="1:7" x14ac:dyDescent="0.25">
      <c r="A154" s="113" t="s">
        <v>404</v>
      </c>
      <c r="B154" s="114"/>
      <c r="C154" s="115"/>
      <c r="D154" s="84"/>
      <c r="E154" s="91"/>
      <c r="F154" s="66"/>
      <c r="G154" s="125">
        <f>SUM(G99:G153)</f>
        <v>0</v>
      </c>
    </row>
    <row r="155" spans="1:7" x14ac:dyDescent="0.25">
      <c r="A155" s="8"/>
      <c r="B155" s="10"/>
      <c r="C155" s="6"/>
      <c r="D155" s="80"/>
      <c r="E155" s="89"/>
      <c r="F155" s="73"/>
      <c r="G155" s="104"/>
    </row>
    <row r="156" spans="1:7" x14ac:dyDescent="0.25">
      <c r="A156" s="8"/>
      <c r="B156" s="10"/>
      <c r="C156" s="27" t="s">
        <v>280</v>
      </c>
      <c r="D156" s="85"/>
      <c r="E156" s="93"/>
      <c r="F156" s="48"/>
      <c r="G156" s="47"/>
    </row>
    <row r="157" spans="1:7" x14ac:dyDescent="0.25">
      <c r="A157" s="8"/>
      <c r="B157" s="10"/>
      <c r="C157" s="51"/>
      <c r="D157" s="85"/>
      <c r="E157" s="93"/>
      <c r="F157" s="48"/>
      <c r="G157" s="47"/>
    </row>
    <row r="158" spans="1:7" x14ac:dyDescent="0.25">
      <c r="A158" s="8"/>
      <c r="B158" s="10"/>
      <c r="C158" s="51" t="s">
        <v>68</v>
      </c>
      <c r="D158" s="85"/>
      <c r="E158" s="93"/>
      <c r="F158" s="48"/>
      <c r="G158" s="47">
        <f>G59</f>
        <v>0</v>
      </c>
    </row>
    <row r="159" spans="1:7" x14ac:dyDescent="0.25">
      <c r="A159" s="8"/>
      <c r="B159" s="10"/>
      <c r="C159" s="51"/>
      <c r="D159" s="85"/>
      <c r="E159" s="93"/>
      <c r="F159" s="48"/>
      <c r="G159" s="47"/>
    </row>
    <row r="160" spans="1:7" x14ac:dyDescent="0.25">
      <c r="A160" s="8"/>
      <c r="B160" s="10"/>
      <c r="C160" s="51" t="s">
        <v>69</v>
      </c>
      <c r="D160" s="85"/>
      <c r="E160" s="93"/>
      <c r="F160" s="48"/>
      <c r="G160" s="47">
        <f>G95</f>
        <v>0</v>
      </c>
    </row>
    <row r="161" spans="1:7" x14ac:dyDescent="0.25">
      <c r="A161" s="8"/>
      <c r="B161" s="10"/>
      <c r="C161" s="51"/>
      <c r="D161" s="85"/>
      <c r="E161" s="93"/>
      <c r="F161" s="48"/>
      <c r="G161" s="47"/>
    </row>
    <row r="162" spans="1:7" x14ac:dyDescent="0.25">
      <c r="A162" s="8"/>
      <c r="B162" s="10"/>
      <c r="C162" s="51" t="s">
        <v>70</v>
      </c>
      <c r="D162" s="85"/>
      <c r="E162" s="93"/>
      <c r="F162" s="48"/>
      <c r="G162" s="47">
        <f>G154</f>
        <v>0</v>
      </c>
    </row>
    <row r="163" spans="1:7" x14ac:dyDescent="0.25">
      <c r="A163" s="8"/>
      <c r="B163" s="10"/>
      <c r="C163" s="51"/>
      <c r="D163" s="85"/>
      <c r="E163" s="93"/>
      <c r="F163" s="48"/>
      <c r="G163" s="47"/>
    </row>
    <row r="164" spans="1:7" x14ac:dyDescent="0.25">
      <c r="A164" s="8"/>
      <c r="B164" s="10"/>
      <c r="C164" s="51"/>
      <c r="D164" s="85"/>
      <c r="E164" s="93"/>
      <c r="F164" s="48"/>
      <c r="G164" s="47"/>
    </row>
    <row r="165" spans="1:7" x14ac:dyDescent="0.25">
      <c r="A165" s="8"/>
      <c r="B165" s="10"/>
      <c r="C165" s="51"/>
      <c r="D165" s="85"/>
      <c r="E165" s="93"/>
      <c r="F165" s="48"/>
      <c r="G165" s="47"/>
    </row>
    <row r="166" spans="1:7" x14ac:dyDescent="0.25">
      <c r="A166" s="8"/>
      <c r="B166" s="10"/>
      <c r="C166" s="51"/>
      <c r="D166" s="85"/>
      <c r="E166" s="93"/>
      <c r="F166" s="48"/>
      <c r="G166" s="47"/>
    </row>
    <row r="167" spans="1:7" x14ac:dyDescent="0.25">
      <c r="A167" s="8"/>
      <c r="B167" s="10"/>
      <c r="C167" s="51"/>
      <c r="D167" s="85"/>
      <c r="E167" s="93"/>
      <c r="F167" s="48"/>
      <c r="G167" s="47"/>
    </row>
    <row r="168" spans="1:7" x14ac:dyDescent="0.25">
      <c r="A168" s="8"/>
      <c r="B168" s="10"/>
      <c r="C168" s="51"/>
      <c r="D168" s="85"/>
      <c r="E168" s="93"/>
      <c r="F168" s="48"/>
      <c r="G168" s="47"/>
    </row>
    <row r="169" spans="1:7" x14ac:dyDescent="0.25">
      <c r="A169" s="8"/>
      <c r="B169" s="10"/>
      <c r="C169" s="51"/>
      <c r="D169" s="85"/>
      <c r="E169" s="93"/>
      <c r="F169" s="48"/>
      <c r="G169" s="47"/>
    </row>
    <row r="170" spans="1:7" x14ac:dyDescent="0.25">
      <c r="A170" s="8"/>
      <c r="B170" s="10"/>
      <c r="C170" s="51"/>
      <c r="D170" s="85"/>
      <c r="E170" s="93"/>
      <c r="F170" s="48"/>
      <c r="G170" s="47"/>
    </row>
    <row r="171" spans="1:7" x14ac:dyDescent="0.25">
      <c r="A171" s="8"/>
      <c r="B171" s="10"/>
      <c r="C171" s="51"/>
      <c r="D171" s="85"/>
      <c r="E171" s="93"/>
      <c r="F171" s="48"/>
      <c r="G171" s="47"/>
    </row>
    <row r="172" spans="1:7" x14ac:dyDescent="0.25">
      <c r="A172" s="8"/>
      <c r="B172" s="10"/>
      <c r="C172" s="51"/>
      <c r="D172" s="85"/>
      <c r="E172" s="93"/>
      <c r="F172" s="48"/>
      <c r="G172" s="47"/>
    </row>
    <row r="173" spans="1:7" x14ac:dyDescent="0.25">
      <c r="A173" s="8"/>
      <c r="B173" s="10"/>
      <c r="C173" s="51"/>
      <c r="D173" s="85"/>
      <c r="E173" s="93"/>
      <c r="F173" s="48"/>
      <c r="G173" s="47"/>
    </row>
    <row r="174" spans="1:7" ht="18.75" customHeight="1" x14ac:dyDescent="0.25">
      <c r="A174" s="8"/>
      <c r="B174" s="10"/>
      <c r="C174" s="51"/>
      <c r="D174" s="85"/>
      <c r="E174" s="93"/>
      <c r="F174" s="48"/>
      <c r="G174" s="47"/>
    </row>
    <row r="175" spans="1:7" x14ac:dyDescent="0.25">
      <c r="A175" s="8"/>
      <c r="B175" s="10"/>
      <c r="C175" s="51"/>
      <c r="D175" s="85"/>
      <c r="E175" s="93"/>
      <c r="F175" s="48"/>
      <c r="G175" s="47"/>
    </row>
    <row r="176" spans="1:7" x14ac:dyDescent="0.25">
      <c r="A176" s="8"/>
      <c r="B176" s="10"/>
      <c r="C176" s="51"/>
      <c r="D176" s="85"/>
      <c r="E176" s="93"/>
      <c r="F176" s="48"/>
      <c r="G176" s="47"/>
    </row>
    <row r="177" spans="1:7" x14ac:dyDescent="0.25">
      <c r="A177" s="8"/>
      <c r="B177" s="10"/>
      <c r="C177" s="51"/>
      <c r="D177" s="85"/>
      <c r="E177" s="93"/>
      <c r="F177" s="48"/>
      <c r="G177" s="47"/>
    </row>
    <row r="178" spans="1:7" x14ac:dyDescent="0.25">
      <c r="A178" s="8"/>
      <c r="B178" s="10"/>
      <c r="C178" s="51"/>
      <c r="D178" s="85"/>
      <c r="E178" s="93"/>
      <c r="F178" s="48"/>
      <c r="G178" s="47"/>
    </row>
    <row r="179" spans="1:7" x14ac:dyDescent="0.25">
      <c r="A179" s="8"/>
      <c r="B179" s="10"/>
      <c r="C179" s="51"/>
      <c r="D179" s="85"/>
      <c r="E179" s="93"/>
      <c r="F179" s="48"/>
      <c r="G179" s="47"/>
    </row>
    <row r="180" spans="1:7" x14ac:dyDescent="0.25">
      <c r="A180" s="8"/>
      <c r="B180" s="10"/>
      <c r="C180" s="51"/>
      <c r="D180" s="85"/>
      <c r="E180" s="93"/>
      <c r="F180" s="48"/>
      <c r="G180" s="47"/>
    </row>
    <row r="181" spans="1:7" x14ac:dyDescent="0.25">
      <c r="A181" s="8"/>
      <c r="B181" s="10"/>
      <c r="C181" s="51"/>
      <c r="D181" s="85"/>
      <c r="E181" s="93"/>
      <c r="F181" s="48"/>
      <c r="G181" s="47"/>
    </row>
    <row r="182" spans="1:7" x14ac:dyDescent="0.25">
      <c r="A182" s="8"/>
      <c r="B182" s="10"/>
      <c r="C182" s="51"/>
      <c r="D182" s="85"/>
      <c r="E182" s="93"/>
      <c r="F182" s="48"/>
      <c r="G182" s="47"/>
    </row>
    <row r="183" spans="1:7" x14ac:dyDescent="0.25">
      <c r="A183" s="8"/>
      <c r="B183" s="10"/>
      <c r="C183" s="51"/>
      <c r="D183" s="85"/>
      <c r="E183" s="93"/>
      <c r="F183" s="48"/>
      <c r="G183" s="47"/>
    </row>
    <row r="184" spans="1:7" x14ac:dyDescent="0.25">
      <c r="A184" s="8"/>
      <c r="B184" s="10"/>
      <c r="C184" s="51"/>
      <c r="D184" s="85"/>
      <c r="E184" s="93"/>
      <c r="F184" s="48"/>
      <c r="G184" s="47"/>
    </row>
    <row r="185" spans="1:7" x14ac:dyDescent="0.25">
      <c r="A185" s="8"/>
      <c r="B185" s="10"/>
      <c r="C185" s="51"/>
      <c r="D185" s="85"/>
      <c r="E185" s="93"/>
      <c r="F185" s="48"/>
      <c r="G185" s="47"/>
    </row>
    <row r="186" spans="1:7" x14ac:dyDescent="0.25">
      <c r="A186" s="8"/>
      <c r="B186" s="10"/>
      <c r="C186" s="51"/>
      <c r="D186" s="85"/>
      <c r="E186" s="93"/>
      <c r="F186" s="48"/>
      <c r="G186" s="47"/>
    </row>
    <row r="187" spans="1:7" x14ac:dyDescent="0.25">
      <c r="A187" s="8"/>
      <c r="B187" s="10"/>
      <c r="C187" s="51"/>
      <c r="D187" s="85"/>
      <c r="E187" s="93"/>
      <c r="F187" s="48"/>
      <c r="G187" s="47"/>
    </row>
    <row r="188" spans="1:7" x14ac:dyDescent="0.25">
      <c r="A188" s="8"/>
      <c r="B188" s="10"/>
      <c r="C188" s="51"/>
      <c r="D188" s="85"/>
      <c r="E188" s="93"/>
      <c r="F188" s="48"/>
      <c r="G188" s="47"/>
    </row>
    <row r="189" spans="1:7" x14ac:dyDescent="0.25">
      <c r="A189" s="8"/>
      <c r="B189" s="10"/>
      <c r="C189" s="51"/>
      <c r="D189" s="85"/>
      <c r="E189" s="93"/>
      <c r="F189" s="48"/>
      <c r="G189" s="47"/>
    </row>
    <row r="190" spans="1:7" x14ac:dyDescent="0.25">
      <c r="A190" s="8"/>
      <c r="B190" s="10"/>
      <c r="C190" s="51"/>
      <c r="D190" s="85"/>
      <c r="E190" s="93"/>
      <c r="F190" s="48"/>
      <c r="G190" s="47"/>
    </row>
    <row r="191" spans="1:7" x14ac:dyDescent="0.25">
      <c r="A191" s="8"/>
      <c r="B191" s="10"/>
      <c r="C191" s="51"/>
      <c r="D191" s="85"/>
      <c r="E191" s="93"/>
      <c r="F191" s="48"/>
      <c r="G191" s="47"/>
    </row>
    <row r="192" spans="1:7" x14ac:dyDescent="0.25">
      <c r="A192" s="8"/>
      <c r="B192" s="10"/>
      <c r="C192" s="51"/>
      <c r="D192" s="85"/>
      <c r="E192" s="93"/>
      <c r="F192" s="48"/>
      <c r="G192" s="47"/>
    </row>
    <row r="193" spans="1:7" x14ac:dyDescent="0.25">
      <c r="A193" s="8"/>
      <c r="B193" s="10"/>
      <c r="C193" s="51"/>
      <c r="D193" s="85"/>
      <c r="E193" s="93"/>
      <c r="F193" s="48"/>
      <c r="G193" s="47"/>
    </row>
    <row r="194" spans="1:7" x14ac:dyDescent="0.25">
      <c r="A194" s="8"/>
      <c r="B194" s="10"/>
      <c r="C194" s="51"/>
      <c r="D194" s="85"/>
      <c r="E194" s="93"/>
      <c r="F194" s="48"/>
      <c r="G194" s="47"/>
    </row>
    <row r="195" spans="1:7" x14ac:dyDescent="0.25">
      <c r="A195" s="8"/>
      <c r="B195" s="10"/>
      <c r="C195" s="51"/>
      <c r="D195" s="85"/>
      <c r="E195" s="93"/>
      <c r="F195" s="48"/>
      <c r="G195" s="47"/>
    </row>
    <row r="196" spans="1:7" x14ac:dyDescent="0.25">
      <c r="A196" s="8"/>
      <c r="B196" s="10"/>
      <c r="C196" s="51"/>
      <c r="D196" s="85"/>
      <c r="E196" s="93"/>
      <c r="F196" s="48"/>
      <c r="G196" s="47"/>
    </row>
    <row r="197" spans="1:7" x14ac:dyDescent="0.25">
      <c r="A197" s="8"/>
      <c r="B197" s="10"/>
      <c r="C197" s="51"/>
      <c r="D197" s="85"/>
      <c r="E197" s="93"/>
      <c r="F197" s="48"/>
      <c r="G197" s="47"/>
    </row>
    <row r="198" spans="1:7" x14ac:dyDescent="0.25">
      <c r="A198" s="8"/>
      <c r="B198" s="10"/>
      <c r="C198" s="51"/>
      <c r="D198" s="85"/>
      <c r="E198" s="93"/>
      <c r="F198" s="48"/>
      <c r="G198" s="47"/>
    </row>
    <row r="199" spans="1:7" x14ac:dyDescent="0.25">
      <c r="A199" s="8"/>
      <c r="B199" s="10"/>
      <c r="C199" s="51"/>
      <c r="D199" s="85"/>
      <c r="E199" s="93"/>
      <c r="F199" s="48"/>
      <c r="G199" s="47"/>
    </row>
    <row r="200" spans="1:7" x14ac:dyDescent="0.25">
      <c r="A200" s="8"/>
      <c r="B200" s="10"/>
      <c r="C200" s="51"/>
      <c r="D200" s="85"/>
      <c r="E200" s="93"/>
      <c r="F200" s="48"/>
      <c r="G200" s="47"/>
    </row>
    <row r="201" spans="1:7" x14ac:dyDescent="0.25">
      <c r="A201" s="8"/>
      <c r="B201" s="10"/>
      <c r="C201" s="51"/>
      <c r="D201" s="85"/>
      <c r="E201" s="93"/>
      <c r="F201" s="48"/>
      <c r="G201" s="47"/>
    </row>
    <row r="202" spans="1:7" x14ac:dyDescent="0.25">
      <c r="A202" s="8"/>
      <c r="B202" s="10"/>
      <c r="C202" s="51"/>
      <c r="D202" s="85"/>
      <c r="E202" s="93"/>
      <c r="F202" s="48"/>
      <c r="G202" s="47"/>
    </row>
    <row r="203" spans="1:7" x14ac:dyDescent="0.25">
      <c r="A203" s="8"/>
      <c r="B203" s="10"/>
      <c r="C203" s="51"/>
      <c r="D203" s="85"/>
      <c r="E203" s="93"/>
      <c r="F203" s="48"/>
      <c r="G203" s="47"/>
    </row>
    <row r="204" spans="1:7" x14ac:dyDescent="0.25">
      <c r="A204" s="8"/>
      <c r="B204" s="10"/>
      <c r="C204" s="51"/>
      <c r="D204" s="85"/>
      <c r="E204" s="93"/>
      <c r="F204" s="48"/>
      <c r="G204" s="47"/>
    </row>
    <row r="205" spans="1:7" x14ac:dyDescent="0.25">
      <c r="A205" s="8"/>
      <c r="B205" s="10"/>
      <c r="C205" s="51"/>
      <c r="D205" s="85"/>
      <c r="E205" s="93"/>
      <c r="F205" s="48"/>
      <c r="G205" s="47"/>
    </row>
    <row r="206" spans="1:7" x14ac:dyDescent="0.25">
      <c r="A206" s="8"/>
      <c r="B206" s="10"/>
      <c r="C206" s="51"/>
      <c r="D206" s="85"/>
      <c r="E206" s="93"/>
      <c r="F206" s="48"/>
      <c r="G206" s="47"/>
    </row>
    <row r="207" spans="1:7" x14ac:dyDescent="0.25">
      <c r="A207" s="8"/>
      <c r="B207" s="10"/>
      <c r="C207" s="51"/>
      <c r="D207" s="85"/>
      <c r="E207" s="93"/>
      <c r="F207" s="48"/>
      <c r="G207" s="47"/>
    </row>
    <row r="208" spans="1:7" x14ac:dyDescent="0.25">
      <c r="A208" s="8"/>
      <c r="B208" s="10"/>
      <c r="C208" s="51"/>
      <c r="D208" s="85"/>
      <c r="E208" s="93"/>
      <c r="F208" s="48"/>
      <c r="G208" s="47"/>
    </row>
    <row r="209" spans="1:7" x14ac:dyDescent="0.25">
      <c r="A209" s="8"/>
      <c r="B209" s="10"/>
      <c r="C209" s="51"/>
      <c r="D209" s="85"/>
      <c r="E209" s="93"/>
      <c r="F209" s="48"/>
      <c r="G209" s="47"/>
    </row>
    <row r="210" spans="1:7" x14ac:dyDescent="0.25">
      <c r="A210" s="8"/>
      <c r="B210" s="10"/>
      <c r="C210" s="51"/>
      <c r="D210" s="85"/>
      <c r="E210" s="93"/>
      <c r="F210" s="48"/>
      <c r="G210" s="47"/>
    </row>
    <row r="211" spans="1:7" x14ac:dyDescent="0.25">
      <c r="A211" s="8"/>
      <c r="B211" s="10"/>
      <c r="C211" s="51"/>
      <c r="D211" s="85"/>
      <c r="E211" s="93"/>
      <c r="F211" s="48"/>
      <c r="G211" s="47"/>
    </row>
    <row r="212" spans="1:7" x14ac:dyDescent="0.25">
      <c r="A212" s="8"/>
      <c r="B212" s="10"/>
      <c r="C212" s="51"/>
      <c r="D212" s="85"/>
      <c r="E212" s="93"/>
      <c r="F212" s="48"/>
      <c r="G212" s="47"/>
    </row>
    <row r="213" spans="1:7" x14ac:dyDescent="0.25">
      <c r="A213" s="8"/>
      <c r="B213" s="10"/>
      <c r="C213" s="51"/>
      <c r="D213" s="85"/>
      <c r="E213" s="93"/>
      <c r="F213" s="48"/>
      <c r="G213" s="47"/>
    </row>
    <row r="214" spans="1:7" x14ac:dyDescent="0.25">
      <c r="A214" s="8"/>
      <c r="B214" s="10"/>
      <c r="C214" s="51"/>
      <c r="D214" s="85"/>
      <c r="E214" s="93"/>
      <c r="F214" s="48"/>
      <c r="G214" s="47"/>
    </row>
    <row r="215" spans="1:7" x14ac:dyDescent="0.25">
      <c r="A215" s="8"/>
      <c r="B215" s="10"/>
      <c r="C215" s="51"/>
      <c r="D215" s="85"/>
      <c r="E215" s="93"/>
      <c r="F215" s="48"/>
      <c r="G215" s="47"/>
    </row>
    <row r="216" spans="1:7" x14ac:dyDescent="0.25">
      <c r="A216" s="8"/>
      <c r="B216" s="10"/>
      <c r="C216" s="51"/>
      <c r="D216" s="85"/>
      <c r="E216" s="93"/>
      <c r="F216" s="48"/>
      <c r="G216" s="47"/>
    </row>
    <row r="217" spans="1:7" x14ac:dyDescent="0.25">
      <c r="A217" s="8"/>
      <c r="B217" s="10"/>
      <c r="C217" s="51"/>
      <c r="D217" s="85"/>
      <c r="E217" s="93"/>
      <c r="F217" s="48"/>
      <c r="G217" s="47"/>
    </row>
    <row r="218" spans="1:7" x14ac:dyDescent="0.25">
      <c r="A218" s="8"/>
      <c r="B218" s="10"/>
      <c r="C218" s="51"/>
      <c r="D218" s="85"/>
      <c r="E218" s="93"/>
      <c r="F218" s="48"/>
      <c r="G218" s="47"/>
    </row>
    <row r="219" spans="1:7" x14ac:dyDescent="0.25">
      <c r="A219" s="8"/>
      <c r="B219" s="10"/>
      <c r="C219" s="51"/>
      <c r="D219" s="85"/>
      <c r="E219" s="93"/>
      <c r="F219" s="48"/>
      <c r="G219" s="47"/>
    </row>
    <row r="220" spans="1:7" x14ac:dyDescent="0.25">
      <c r="A220" s="8"/>
      <c r="B220" s="10"/>
      <c r="C220" s="51"/>
      <c r="D220" s="85"/>
      <c r="E220" s="93"/>
      <c r="F220" s="48"/>
      <c r="G220" s="47"/>
    </row>
    <row r="221" spans="1:7" x14ac:dyDescent="0.25">
      <c r="A221" s="8"/>
      <c r="B221" s="10"/>
      <c r="C221" s="51"/>
      <c r="D221" s="85"/>
      <c r="E221" s="93"/>
      <c r="F221" s="48"/>
      <c r="G221" s="47"/>
    </row>
    <row r="222" spans="1:7" x14ac:dyDescent="0.25">
      <c r="A222" s="8"/>
      <c r="B222" s="10"/>
      <c r="C222" s="51"/>
      <c r="D222" s="85"/>
      <c r="E222" s="93"/>
      <c r="F222" s="48"/>
      <c r="G222" s="47"/>
    </row>
    <row r="223" spans="1:7" x14ac:dyDescent="0.2">
      <c r="A223" s="15"/>
      <c r="B223" s="54"/>
      <c r="C223" s="53"/>
      <c r="D223" s="86"/>
      <c r="E223" s="86"/>
      <c r="F223" s="55"/>
      <c r="G223" s="56"/>
    </row>
    <row r="224" spans="1:7" x14ac:dyDescent="0.2">
      <c r="A224" s="15"/>
      <c r="B224" s="54"/>
      <c r="C224" s="53"/>
      <c r="D224" s="86"/>
      <c r="E224" s="86"/>
      <c r="F224" s="55"/>
      <c r="G224" s="56"/>
    </row>
    <row r="225" spans="1:7" x14ac:dyDescent="0.2">
      <c r="A225" s="15"/>
      <c r="B225" s="54"/>
      <c r="C225" s="53"/>
      <c r="D225" s="86"/>
      <c r="E225" s="86"/>
      <c r="F225" s="55"/>
      <c r="G225" s="56"/>
    </row>
    <row r="226" spans="1:7" x14ac:dyDescent="0.25">
      <c r="A226" s="110" t="s">
        <v>66</v>
      </c>
      <c r="B226" s="111"/>
      <c r="C226" s="112"/>
      <c r="D226" s="84"/>
      <c r="E226" s="91"/>
      <c r="F226" s="66"/>
      <c r="G226" s="127">
        <f>SUM(G156:G225)</f>
        <v>0</v>
      </c>
    </row>
  </sheetData>
  <sheetProtection selectLockedCells="1"/>
  <autoFilter ref="A4:G164" xr:uid="{00000000-0009-0000-0000-000001000000}"/>
  <mergeCells count="4">
    <mergeCell ref="A226:C226"/>
    <mergeCell ref="A59:C59"/>
    <mergeCell ref="A154:C154"/>
    <mergeCell ref="A95:C95"/>
  </mergeCells>
  <printOptions horizontalCentered="1"/>
  <pageMargins left="0.7" right="0.7" top="0.75" bottom="0.75" header="0.3" footer="0.3"/>
  <pageSetup paperSize="9" scale="70" fitToHeight="0" orientation="portrait" r:id="rId1"/>
  <headerFooter>
    <oddHeader xml:space="preserve">&amp;LMRG Consulting Engineers
&amp;RBallyseedy Wood Amenity Trail Phase III 
</oddHeader>
    <oddFooter>&amp;L126001/RCD/15C
Volume C - Pricing Document&amp;RPage &amp;P of &amp;N</oddFooter>
  </headerFooter>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9"/>
  <sheetViews>
    <sheetView tabSelected="1" view="pageBreakPreview" zoomScaleNormal="85" zoomScaleSheetLayoutView="100" workbookViewId="0">
      <selection activeCell="G8" sqref="G8"/>
    </sheetView>
  </sheetViews>
  <sheetFormatPr defaultRowHeight="13.2" x14ac:dyDescent="0.25"/>
  <cols>
    <col min="1" max="1" width="16" customWidth="1"/>
    <col min="3" max="3" width="66" customWidth="1"/>
    <col min="4" max="4" width="26.6640625" customWidth="1"/>
  </cols>
  <sheetData>
    <row r="1" spans="1:4" ht="15.6" x14ac:dyDescent="0.25">
      <c r="A1" s="4"/>
      <c r="B1" s="3"/>
      <c r="C1" s="2" t="s">
        <v>265</v>
      </c>
      <c r="D1" s="1"/>
    </row>
    <row r="2" spans="1:4" ht="26.25" customHeight="1" x14ac:dyDescent="0.25">
      <c r="A2" s="17"/>
      <c r="B2" s="17"/>
      <c r="C2" s="32" t="s">
        <v>9</v>
      </c>
      <c r="D2" s="33"/>
    </row>
    <row r="3" spans="1:4" s="40" customFormat="1" ht="50.1" customHeight="1" x14ac:dyDescent="0.25">
      <c r="A3" s="37"/>
      <c r="B3" s="38"/>
      <c r="C3" s="39" t="s">
        <v>123</v>
      </c>
      <c r="D3" s="49">
        <f>'Part 1 General '!G255</f>
        <v>0</v>
      </c>
    </row>
    <row r="4" spans="1:4" s="40" customFormat="1" ht="50.1" customHeight="1" x14ac:dyDescent="0.25">
      <c r="A4" s="37"/>
      <c r="B4" s="38"/>
      <c r="C4" s="39" t="s">
        <v>270</v>
      </c>
      <c r="D4" s="49">
        <f>'Part 2 Trail Works'!G406</f>
        <v>0</v>
      </c>
    </row>
    <row r="5" spans="1:4" s="40" customFormat="1" ht="50.1" customHeight="1" x14ac:dyDescent="0.25">
      <c r="A5" s="37"/>
      <c r="B5" s="38"/>
      <c r="C5" s="39" t="s">
        <v>271</v>
      </c>
      <c r="D5" s="49">
        <f>'Part 3 Temporary Access Road'!G256</f>
        <v>0</v>
      </c>
    </row>
    <row r="6" spans="1:4" s="40" customFormat="1" ht="50.1" customHeight="1" x14ac:dyDescent="0.25">
      <c r="A6" s="37"/>
      <c r="B6" s="38"/>
      <c r="C6" s="39" t="s">
        <v>444</v>
      </c>
      <c r="D6" s="49">
        <f>'Part 4 FootBridge'!G226</f>
        <v>0</v>
      </c>
    </row>
    <row r="7" spans="1:4" s="40" customFormat="1" ht="50.1" customHeight="1" x14ac:dyDescent="0.25">
      <c r="A7" s="37"/>
      <c r="B7" s="38"/>
      <c r="C7" s="39" t="s">
        <v>9</v>
      </c>
      <c r="D7" s="49">
        <f>D3+D4+D5++D6</f>
        <v>0</v>
      </c>
    </row>
    <row r="8" spans="1:4" s="40" customFormat="1" ht="50.1" customHeight="1" x14ac:dyDescent="0.25">
      <c r="A8" s="37"/>
      <c r="B8" s="38"/>
      <c r="C8" s="39"/>
      <c r="D8" s="49"/>
    </row>
    <row r="9" spans="1:4" ht="50.1" customHeight="1" x14ac:dyDescent="0.25">
      <c r="C9" s="39" t="s">
        <v>10</v>
      </c>
      <c r="D9" s="49">
        <f>D7</f>
        <v>0</v>
      </c>
    </row>
  </sheetData>
  <sheetProtection selectLockedCells="1"/>
  <customSheetViews>
    <customSheetView guid="{3B868544-AAAF-4E01-A503-01F150D891C7}" scale="85">
      <selection activeCell="C14" sqref="C14"/>
      <pageMargins left="0" right="0" top="0" bottom="0" header="0" footer="0"/>
      <pageSetup paperSize="9" scale="65" orientation="portrait" r:id="rId1"/>
      <headerFooter>
        <oddHeader>&amp;LMRG-ROD JV
Consulting Engineers&amp;RLimerick City and County Council
Coonagh to Knockalisheen Distributor Road Scheme</oddHeader>
        <oddFooter>&amp;LRef: 11.194.11
Volume C - Pricing Document&amp;RPage &amp;P of &amp;N</oddFooter>
      </headerFooter>
    </customSheetView>
    <customSheetView guid="{0F0E5EF7-1ACC-47DC-9958-A70506828876}" scale="85">
      <selection activeCell="C14" sqref="C14"/>
      <pageMargins left="0" right="0" top="0" bottom="0" header="0" footer="0"/>
      <pageSetup paperSize="9" scale="65" orientation="portrait" r:id="rId2"/>
      <headerFooter>
        <oddHeader>&amp;LMRG-ROD JV
Consulting Engineers&amp;RLimerick City and County Council
Coonagh to Knockalisheen Distributor Road Scheme</oddHeader>
        <oddFooter>&amp;LRef: 11.194.11
Volume C - Pricing Document&amp;RPage &amp;P of &amp;N</oddFooter>
      </headerFooter>
    </customSheetView>
    <customSheetView guid="{F6909A53-9066-466A-BCA7-1E5BF1F6D3E5}" scale="85">
      <selection activeCell="C14" sqref="C14"/>
      <pageMargins left="0" right="0" top="0" bottom="0" header="0" footer="0"/>
      <pageSetup paperSize="9" scale="65" orientation="portrait" r:id="rId3"/>
      <headerFooter>
        <oddHeader>&amp;LMRG-ROD JV
Consulting Engineers&amp;RLimerick City and County Council
Coonagh to Knockalisheen Distributor Road Scheme</oddHeader>
        <oddFooter>&amp;LRef: 11.194.11
Volume C - Pricing Document&amp;RPage &amp;P of &amp;N</oddFooter>
      </headerFooter>
    </customSheetView>
    <customSheetView guid="{F4D5F858-0A81-4B69-BC87-8C82DC806326}" scale="85">
      <selection activeCell="C14" sqref="C14"/>
      <pageMargins left="0" right="0" top="0" bottom="0" header="0" footer="0"/>
      <pageSetup paperSize="9" scale="65" orientation="portrait" r:id="rId4"/>
      <headerFooter>
        <oddHeader>&amp;LMRG-ROD JV
Consulting Engineers&amp;RLimerick City and County Council
Coonagh to Knockalisheen Distributor Road Scheme</oddHeader>
        <oddFooter>&amp;LRef: 11.194.11
Volume C - Pricing Document&amp;RPage &amp;P of &amp;N</oddFooter>
      </headerFooter>
    </customSheetView>
    <customSheetView guid="{7F01F4BE-63DB-459B-B58F-D8C2918AC936}" scale="85">
      <selection activeCell="C14" sqref="C14"/>
      <pageMargins left="0" right="0" top="0" bottom="0" header="0" footer="0"/>
      <pageSetup paperSize="9" scale="65" orientation="portrait" r:id="rId5"/>
      <headerFooter>
        <oddHeader>&amp;LMRG-ROD JV
Consulting Engineers&amp;RLimerick City and County Council
Coonagh to Knockalisheen Distributor Road Scheme</oddHeader>
        <oddFooter>&amp;LRef: 11.194.11
Volume C - Pricing Document&amp;RPage &amp;P of &amp;N</oddFooter>
      </headerFooter>
    </customSheetView>
  </customSheetViews>
  <phoneticPr fontId="16" type="noConversion"/>
  <pageMargins left="0.7" right="0.7" top="0.75" bottom="0.75" header="0.3" footer="0.3"/>
  <pageSetup paperSize="9" scale="76" fitToHeight="0" orientation="portrait" r:id="rId6"/>
  <headerFooter>
    <oddHeader xml:space="preserve">&amp;LMRG Consulting Engineers&amp;RBallyseedy Wood Amenity Trail Phase III 
</oddHeader>
    <oddFooter>&amp;L126001/RCD/15C
Volume C - Pricing Document&amp;RPage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6DE99DA9FE9409D459F055899E1F2" ma:contentTypeVersion="2" ma:contentTypeDescription="Create a new document." ma:contentTypeScope="" ma:versionID="cf1548de7f6945dc5721f1d8378e1c79">
  <xsd:schema xmlns:xsd="http://www.w3.org/2001/XMLSchema" xmlns:xs="http://www.w3.org/2001/XMLSchema" xmlns:p="http://schemas.microsoft.com/office/2006/metadata/properties" xmlns:ns2="d513de8d-7f90-47bc-a614-8e240b65295d" targetNamespace="http://schemas.microsoft.com/office/2006/metadata/properties" ma:root="true" ma:fieldsID="66d4c7b5799eff2c6515d9fb251d6127" ns2:_="">
    <xsd:import namespace="d513de8d-7f90-47bc-a614-8e240b65295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13de8d-7f90-47bc-a614-8e240b6529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F95536-D799-48D9-A757-BE4B90FDD4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13de8d-7f90-47bc-a614-8e240b6529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6DC9ED-AC44-48CC-A9E8-AA53A92A93DA}">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d513de8d-7f90-47bc-a614-8e240b65295d"/>
    <ds:schemaRef ds:uri="http://purl.org/dc/dcmitype/"/>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2D7F70F5-986B-4EA2-8C09-7768169901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Part 1 General </vt:lpstr>
      <vt:lpstr>Part 2 Trail Works</vt:lpstr>
      <vt:lpstr>Part 3 Temporary Access Road</vt:lpstr>
      <vt:lpstr>Part 4 FootBridge</vt:lpstr>
      <vt:lpstr>General Summary</vt:lpstr>
      <vt:lpstr>'Part 1 General '!Print_Titles</vt:lpstr>
      <vt:lpstr>'Part 2 Trail Works'!Print_Titles</vt:lpstr>
      <vt:lpstr>'Part 3 Temporary Access Road'!Print_Titles</vt:lpstr>
      <vt:lpstr>'Part 4 FootBridge'!Print_Titles</vt:lpstr>
    </vt:vector>
  </TitlesOfParts>
  <Manager/>
  <Company>ROD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Traffic;MMCN</dc:creator>
  <cp:keywords/>
  <dc:description/>
  <cp:lastModifiedBy>Silulami Liwani</cp:lastModifiedBy>
  <cp:revision/>
  <cp:lastPrinted>2026-06-26T12:35:56Z</cp:lastPrinted>
  <dcterms:created xsi:type="dcterms:W3CDTF">2006-07-06T09:44:56Z</dcterms:created>
  <dcterms:modified xsi:type="dcterms:W3CDTF">2026-07-08T10:15:57Z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0x010100E8B6DE99DA9FE9409D459F055899E1F2</vt:lpwstr>
  </property>
</Properties>
</file>