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30" documentId="8_{621AC33A-CE71-4F76-BE22-4E7E363A29F2}" xr6:coauthVersionLast="47" xr6:coauthVersionMax="47" xr10:uidLastSave="{AACB324F-1FC8-415E-91F6-6F46EB881375}"/>
  <bookViews>
    <workbookView xWindow="28680" yWindow="-4650" windowWidth="29040" windowHeight="15720" tabRatio="838" activeTab="4" xr2:uid="{00000000-000D-0000-FFFF-FFFF00000000}"/>
  </bookViews>
  <sheets>
    <sheet name="Guidance" sheetId="12" r:id="rId1"/>
    <sheet name="1. Day Rates" sheetId="27" r:id="rId2"/>
    <sheet name="2. BVOD MVP" sheetId="24" r:id="rId3"/>
    <sheet name="Role Levels" sheetId="26" r:id="rId4"/>
    <sheet name="Summary" sheetId="17" r:id="rId5"/>
  </sheets>
  <definedNames>
    <definedName name="_Ref349120851" localSheetId="0">Guidance!#REF!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7" l="1"/>
  <c r="J10" i="27"/>
  <c r="J11" i="27"/>
  <c r="J12" i="27"/>
  <c r="J13" i="27"/>
  <c r="J14" i="27"/>
  <c r="J9" i="27"/>
  <c r="I9" i="24"/>
  <c r="I10" i="24"/>
  <c r="I11" i="24"/>
  <c r="I12" i="24"/>
  <c r="I13" i="24"/>
  <c r="I14" i="24"/>
  <c r="I15" i="24"/>
  <c r="I16" i="24"/>
  <c r="I17" i="24"/>
  <c r="I18" i="24"/>
  <c r="I19" i="24"/>
  <c r="I20" i="24"/>
  <c r="I21" i="24"/>
  <c r="I22" i="24"/>
  <c r="I8" i="24"/>
  <c r="J15" i="27" l="1"/>
  <c r="F9" i="17" s="1"/>
  <c r="I23" i="24"/>
  <c r="F10" i="17" s="1"/>
</calcChain>
</file>

<file path=xl/sharedStrings.xml><?xml version="1.0" encoding="utf-8"?>
<sst xmlns="http://schemas.openxmlformats.org/spreadsheetml/2006/main" count="243" uniqueCount="100">
  <si>
    <t>Total</t>
  </si>
  <si>
    <t>N/A</t>
  </si>
  <si>
    <t>-</t>
  </si>
  <si>
    <t>Price Evaluation Approach</t>
  </si>
  <si>
    <t>Average Day Rate</t>
  </si>
  <si>
    <t>Qty</t>
  </si>
  <si>
    <t>Document purpose:</t>
  </si>
  <si>
    <t>Resource 1</t>
  </si>
  <si>
    <t>Resources</t>
  </si>
  <si>
    <t>Resource 2</t>
  </si>
  <si>
    <t>Resource 3</t>
  </si>
  <si>
    <t>Total combined price</t>
  </si>
  <si>
    <t>Resource 4</t>
  </si>
  <si>
    <t>Guidance for completion</t>
  </si>
  <si>
    <t>Totals</t>
  </si>
  <si>
    <t>Document Purpose</t>
  </si>
  <si>
    <t>Notes</t>
  </si>
  <si>
    <t>Further guidance</t>
  </si>
  <si>
    <t>Resource 5</t>
  </si>
  <si>
    <t>Resource 6</t>
  </si>
  <si>
    <t>Resource 7</t>
  </si>
  <si>
    <t>Number of Days</t>
  </si>
  <si>
    <t>1-7 Day Rate by Level (See definition of Levels on Role Levels tab)</t>
  </si>
  <si>
    <t>Role Areas</t>
  </si>
  <si>
    <t>Tenant / Enterprise Governance</t>
  </si>
  <si>
    <t>Environment Management</t>
  </si>
  <si>
    <t>Area</t>
  </si>
  <si>
    <t>Level</t>
  </si>
  <si>
    <t>Experience</t>
  </si>
  <si>
    <t>Roles</t>
  </si>
  <si>
    <t>L2</t>
  </si>
  <si>
    <t>Power Platform Administrator (junior), Dynamics 365 Administrator (junior)</t>
  </si>
  <si>
    <t>L3</t>
  </si>
  <si>
    <t>4–7 yrs</t>
  </si>
  <si>
    <t>Power Platform Administrator, Dynamics 365 Administrator, Global Admin (operational)</t>
  </si>
  <si>
    <t>L4</t>
  </si>
  <si>
    <t>Senior PP Admin, Senior D365 Admin</t>
  </si>
  <si>
    <t>L5</t>
  </si>
  <si>
    <t>Principal PP Admin, Principal D365 Admin</t>
  </si>
  <si>
    <t>L6</t>
  </si>
  <si>
    <t>L1</t>
  </si>
  <si>
    <t>Environment Maker (entry)</t>
  </si>
  <si>
    <t>Senior Environment Admin</t>
  </si>
  <si>
    <t>Dataverse &amp; Security Architecture</t>
  </si>
  <si>
    <t>System Customizer (entry)</t>
  </si>
  <si>
    <t>Dataverse Admin (junior), System Administrator (junior)</t>
  </si>
  <si>
    <t>Senior System Administrator, Senior System Customizer</t>
  </si>
  <si>
    <t>Lead Dataverse Admin, Lead System Admin</t>
  </si>
  <si>
    <t>Security Architect (PP/D365)</t>
  </si>
  <si>
    <t>Functional Delivery</t>
  </si>
  <si>
    <t>Functional Consultant, Business Analyst</t>
  </si>
  <si>
    <t>Senior Functional Consultant, Senior BA</t>
  </si>
  <si>
    <t>Solution Architect (Functional)</t>
  </si>
  <si>
    <t>Technical Delivery</t>
  </si>
  <si>
    <t>Junior Power Apps Developer, Junior Power Automate Developer</t>
  </si>
  <si>
    <t>Power Apps Developer, Power Automate Developer, Dynamics Developer (junior), Integration Engineer (junior)</t>
  </si>
  <si>
    <t>Senior Developer (PP/D365), Senior Integration Engineer</t>
  </si>
  <si>
    <t>Lead Developer, Lead Integration Engineer</t>
  </si>
  <si>
    <t>Technical Architect (PP/D365), Integration Architect</t>
  </si>
  <si>
    <t>ALM, DevOps &amp; Operations</t>
  </si>
  <si>
    <t>Support Engineer (L1), Junior Test Engineer</t>
  </si>
  <si>
    <t>Test Engineer, DevOps Engineer (junior)</t>
  </si>
  <si>
    <t>Senior Test Engineer, Senior DevOps Engineer</t>
  </si>
  <si>
    <t>Lead DevOps Engineer, Lead QA Engineer</t>
  </si>
  <si>
    <t>Principal DevOps Engineer, Principal QA Architect</t>
  </si>
  <si>
    <t>Functional Delivery (Power Platform + Dynamics 365)</t>
  </si>
  <si>
    <t>Technical Delivery (Developers, Integrators, Engineers)</t>
  </si>
  <si>
    <t>Average Daily Rate</t>
  </si>
  <si>
    <t>Application Lifecycle Management, DevOps &amp; Operations</t>
  </si>
  <si>
    <t>Role Level</t>
  </si>
  <si>
    <t>Resource 8</t>
  </si>
  <si>
    <t>Resource 9</t>
  </si>
  <si>
    <t>Resource 10</t>
  </si>
  <si>
    <t>Resource 11</t>
  </si>
  <si>
    <t>Resource 12</t>
  </si>
  <si>
    <t>Resource 13</t>
  </si>
  <si>
    <t>Resource 14</t>
  </si>
  <si>
    <t>Resource 15</t>
  </si>
  <si>
    <t>Day Rate</t>
  </si>
  <si>
    <t>Role Area</t>
  </si>
  <si>
    <t>Role Name</t>
  </si>
  <si>
    <t>Price Tab</t>
  </si>
  <si>
    <t>Total for BVOD MVP</t>
  </si>
  <si>
    <t>Provide the Day Rate (€) for this framework agreement. These rates will be fixed for the term of the framework agreement.
The Average Day Rate will be multipled by an estimated number of days to be used by the Commision to generate an Evaluation Price.</t>
  </si>
  <si>
    <t xml:space="preserve">Ultimate Cost </t>
  </si>
  <si>
    <t>This tab consolidates the prices provided in individual Tabs and calculates the Ultimate Cost.</t>
  </si>
  <si>
    <t>Financial Evaluation of the tenders will only be shared with the procurement evaluation group once the non-financial evaluation is complete. The approach to financial evaluation is set out in the Invitation To Tender document.
The Ultimate Cost is as summarised in the tab "Summary".</t>
  </si>
  <si>
    <t>This document is Price Response Document for the Request for Tender to establish a Multi-Party Framework Agreement for the provision of Microsoft Application Development Services for Coimisiún na Meán.
eTenders Reference: 
The Price Evaluation Approach is listed below; please refer to the Request for Tender document for the overall Evaluation Approach.</t>
  </si>
  <si>
    <t xml:space="preserve">Submitted prices are not subect to indexation and fixed for the duration of the framework agreement; Tenderers shoud take this into account when developing their pricing strategy.
</t>
  </si>
  <si>
    <t>Complete all fields highlighted in orange in the following tabs:
1. Day Rates
2. BVOD MVP
Please note that tabs contain further guidance which should be read prior to completion.
Do not change anything in the tab Summary, which provides an auto-summed Ultimate Cost.</t>
  </si>
  <si>
    <t>0–4 yrs</t>
  </si>
  <si>
    <t>7+ yrs</t>
  </si>
  <si>
    <t>10+ yrs</t>
  </si>
  <si>
    <t>Environment Admin (junior/mid), Environment Maker</t>
  </si>
  <si>
    <t>Lead/ Principal Environment Manager</t>
  </si>
  <si>
    <t>15+ yrs</t>
  </si>
  <si>
    <t>Application lifecycle management, DevOps &amp; Operations</t>
  </si>
  <si>
    <t>Lead Functional Consultant, Lead BA, Delivery Lead Project Manager</t>
  </si>
  <si>
    <t>Junior Functional Consultant, Junior Business Analyst, Project Management Office</t>
  </si>
  <si>
    <r>
      <t xml:space="preserve">Provide a </t>
    </r>
    <r>
      <rPr>
        <b/>
        <sz val="10"/>
        <color theme="1"/>
        <rFont val="Verdana"/>
        <family val="2"/>
      </rPr>
      <t>Price for the BVOD Complaints Handling Process MVP Dynamics 365 CRM Solution</t>
    </r>
    <r>
      <rPr>
        <sz val="10"/>
        <color theme="1"/>
        <rFont val="Verdana"/>
        <family val="2"/>
      </rPr>
      <t xml:space="preserve"> as set out in Section 3 of Appendix 1 (Specification of Services) of the Request for Tender document. The Day Rate should match the Day Rates in the Day Rates tab, with Role Area and Role Name being taken from the Role Levels tab. If additional resource lines are required, then please insert additional row making sure the formulae on the other rows are repeated and it still generates the correct total. Note, the resources in this list should include the Key Personnel and align to the CVs included within the Technical Response Document.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</si>
</sst>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4" x14ac:knownFonts="1">
    <font>
      <sz val="11"/>
      <color theme="1"/>
      <name val="Calibri"/>
      <family val="2"/>
      <scheme val="minor"/>
    </font>
    <font>
      <sz val="11"/>
      <color theme="0"/>
      <name val="Calibri"/>
      <family val="2"/>
      <scheme val="minor"/>
    </font>
    <font>
      <sz val="10"/>
      <color theme="1"/>
      <name val="Verdana"/>
      <family val="2"/>
    </font>
    <font>
      <sz val="10"/>
      <color theme="0"/>
      <name val="Verdana"/>
      <family val="2"/>
    </font>
    <font>
      <b/>
      <sz val="10"/>
      <color theme="0"/>
      <name val="Verdana"/>
      <family val="2"/>
    </font>
    <font>
      <b/>
      <sz val="10"/>
      <color theme="1"/>
      <name val="Verdana"/>
      <family val="2"/>
    </font>
    <font>
      <sz val="11"/>
      <color theme="1"/>
      <name val="Verdana"/>
      <family val="2"/>
    </font>
    <font>
      <sz val="11"/>
      <color theme="1"/>
      <name val="Calibri"/>
      <family val="2"/>
    </font>
    <font>
      <sz val="10"/>
      <name val="Verdana"/>
      <family val="2"/>
    </font>
    <font>
      <sz val="10"/>
      <color theme="1"/>
      <name val="Calibri"/>
      <family val="2"/>
      <scheme val="minor"/>
    </font>
    <font>
      <b/>
      <sz val="10"/>
      <name val="Verdana"/>
      <family val="2"/>
    </font>
    <font>
      <sz val="10"/>
      <color theme="1"/>
      <name val="Arial"/>
      <family val="2"/>
    </font>
    <font>
      <b/>
      <sz val="10"/>
      <color theme="1"/>
      <name val="Arial"/>
      <family val="2"/>
    </font>
    <font>
      <sz val="8"/>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bottom/>
      <diagonal/>
    </border>
  </borders>
  <cellStyleXfs count="3">
    <xf numFmtId="0" fontId="0" fillId="0" borderId="0"/>
    <xf numFmtId="0" fontId="7" fillId="0" borderId="0"/>
    <xf numFmtId="0" fontId="11" fillId="0" borderId="0"/>
  </cellStyleXfs>
  <cellXfs count="56">
    <xf numFmtId="0" fontId="0" fillId="0" borderId="0" xfId="0"/>
    <xf numFmtId="0" fontId="2" fillId="0" borderId="0" xfId="0" applyFont="1" applyAlignment="1">
      <alignment wrapText="1"/>
    </xf>
    <xf numFmtId="0" fontId="5" fillId="0" borderId="0" xfId="0" applyFont="1"/>
    <xf numFmtId="0" fontId="2" fillId="0" borderId="0" xfId="0" applyFont="1"/>
    <xf numFmtId="0" fontId="6" fillId="0" borderId="0" xfId="0" applyFont="1"/>
    <xf numFmtId="0" fontId="6" fillId="0" borderId="0" xfId="0" applyFont="1" applyAlignment="1">
      <alignment vertical="center"/>
    </xf>
    <xf numFmtId="0" fontId="9" fillId="0" borderId="0" xfId="0" applyFont="1"/>
    <xf numFmtId="0" fontId="2" fillId="0" borderId="0" xfId="0" applyFont="1" applyAlignment="1">
      <alignment vertical="center" wrapText="1"/>
    </xf>
    <xf numFmtId="0" fontId="2" fillId="4" borderId="0" xfId="0" applyFont="1" applyFill="1" applyAlignment="1">
      <alignment wrapText="1"/>
    </xf>
    <xf numFmtId="0" fontId="2" fillId="0" borderId="1" xfId="0" applyFont="1" applyBorder="1" applyAlignment="1">
      <alignment vertical="center"/>
    </xf>
    <xf numFmtId="0" fontId="2" fillId="0" borderId="1" xfId="0" applyFont="1" applyBorder="1" applyAlignment="1">
      <alignment horizontal="center" vertical="center"/>
    </xf>
    <xf numFmtId="0" fontId="3" fillId="5" borderId="1" xfId="0" applyFont="1" applyFill="1" applyBorder="1" applyAlignment="1">
      <alignment horizontal="center" vertical="center"/>
    </xf>
    <xf numFmtId="0" fontId="2" fillId="3" borderId="1" xfId="0" applyFont="1" applyFill="1" applyBorder="1" applyAlignment="1">
      <alignment horizontal="center" vertical="center"/>
    </xf>
    <xf numFmtId="0" fontId="0" fillId="2" borderId="4" xfId="0" applyFill="1" applyBorder="1" applyAlignment="1">
      <alignment horizontal="center" vertical="center"/>
    </xf>
    <xf numFmtId="0" fontId="2" fillId="0" borderId="0" xfId="0" applyFont="1" applyAlignment="1">
      <alignment vertical="top" wrapText="1"/>
    </xf>
    <xf numFmtId="0" fontId="2" fillId="0" borderId="0" xfId="0" applyFont="1" applyAlignment="1">
      <alignment vertical="center"/>
    </xf>
    <xf numFmtId="0" fontId="2" fillId="0" borderId="1" xfId="0" applyFont="1" applyBorder="1" applyAlignment="1">
      <alignment vertical="top" wrapText="1"/>
    </xf>
    <xf numFmtId="0" fontId="2" fillId="0" borderId="0" xfId="0" applyFont="1" applyAlignment="1">
      <alignment horizontal="center" wrapText="1"/>
    </xf>
    <xf numFmtId="0" fontId="2" fillId="0" borderId="0" xfId="0" applyFont="1" applyAlignment="1">
      <alignment horizontal="center"/>
    </xf>
    <xf numFmtId="0" fontId="8" fillId="7" borderId="3" xfId="0" applyFont="1" applyFill="1" applyBorder="1" applyAlignment="1">
      <alignment horizontal="center" vertical="center"/>
    </xf>
    <xf numFmtId="0" fontId="2" fillId="0" borderId="0" xfId="0" applyFont="1" applyAlignment="1">
      <alignment horizontal="center" vertical="center"/>
    </xf>
    <xf numFmtId="0" fontId="10" fillId="7" borderId="2" xfId="0" applyFont="1" applyFill="1" applyBorder="1" applyAlignment="1">
      <alignment vertical="center"/>
    </xf>
    <xf numFmtId="0" fontId="8" fillId="0" borderId="8" xfId="0" applyFont="1" applyBorder="1" applyAlignment="1">
      <alignment vertical="center" wrapText="1"/>
    </xf>
    <xf numFmtId="0" fontId="8" fillId="0" borderId="8" xfId="0" applyFont="1" applyBorder="1" applyAlignment="1">
      <alignment horizontal="center" vertical="center" wrapText="1"/>
    </xf>
    <xf numFmtId="0" fontId="10" fillId="0" borderId="2" xfId="0" applyFont="1" applyBorder="1" applyAlignment="1">
      <alignment vertical="center"/>
    </xf>
    <xf numFmtId="0" fontId="10" fillId="0" borderId="2" xfId="0" applyFont="1" applyBorder="1" applyAlignment="1">
      <alignment horizontal="center" vertical="center"/>
    </xf>
    <xf numFmtId="0" fontId="11" fillId="0" borderId="0" xfId="2"/>
    <xf numFmtId="0" fontId="12" fillId="0" borderId="0" xfId="2" applyFont="1"/>
    <xf numFmtId="0" fontId="2" fillId="8" borderId="0" xfId="0" applyFont="1" applyFill="1" applyAlignment="1">
      <alignment wrapText="1"/>
    </xf>
    <xf numFmtId="0" fontId="4" fillId="8" borderId="0" xfId="0" applyFont="1" applyFill="1" applyAlignment="1">
      <alignment vertical="center" wrapText="1"/>
    </xf>
    <xf numFmtId="0" fontId="1" fillId="8" borderId="1" xfId="0" applyFont="1" applyFill="1" applyBorder="1" applyAlignment="1">
      <alignment horizontal="center" vertical="center" wrapText="1"/>
    </xf>
    <xf numFmtId="0" fontId="3" fillId="8" borderId="5" xfId="0" applyFont="1" applyFill="1" applyBorder="1" applyAlignment="1">
      <alignment vertical="center"/>
    </xf>
    <xf numFmtId="0" fontId="3" fillId="8" borderId="6" xfId="0" applyFont="1" applyFill="1" applyBorder="1" applyAlignment="1">
      <alignment vertical="center"/>
    </xf>
    <xf numFmtId="0" fontId="3" fillId="8" borderId="7" xfId="0" applyFont="1" applyFill="1" applyBorder="1"/>
    <xf numFmtId="0" fontId="2" fillId="8" borderId="0" xfId="0" applyFont="1" applyFill="1" applyAlignment="1">
      <alignment horizontal="center" wrapText="1"/>
    </xf>
    <xf numFmtId="0" fontId="8" fillId="7" borderId="4" xfId="0" applyFont="1" applyFill="1" applyBorder="1" applyAlignment="1">
      <alignment horizontal="center" vertical="center"/>
    </xf>
    <xf numFmtId="44" fontId="2" fillId="2" borderId="8"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0" fontId="5" fillId="6" borderId="1" xfId="0" applyFont="1" applyFill="1" applyBorder="1" applyAlignment="1">
      <alignment horizontal="center" vertical="center"/>
    </xf>
    <xf numFmtId="0" fontId="4" fillId="8" borderId="0" xfId="0" applyFont="1" applyFill="1" applyAlignment="1">
      <alignment wrapText="1"/>
    </xf>
    <xf numFmtId="0" fontId="2" fillId="0" borderId="1" xfId="0" applyFont="1" applyBorder="1" applyAlignment="1">
      <alignment vertical="top" wrapText="1"/>
    </xf>
    <xf numFmtId="0" fontId="3" fillId="8" borderId="5" xfId="0" applyFont="1" applyFill="1" applyBorder="1" applyAlignment="1">
      <alignment horizontal="left" vertical="center" wrapText="1"/>
    </xf>
    <xf numFmtId="0" fontId="3" fillId="8" borderId="6" xfId="0" applyFont="1" applyFill="1" applyBorder="1" applyAlignment="1">
      <alignment horizontal="left" vertical="center" wrapText="1"/>
    </xf>
    <xf numFmtId="0" fontId="5" fillId="8" borderId="0" xfId="0" applyFont="1" applyFill="1" applyAlignment="1">
      <alignment wrapText="1"/>
    </xf>
    <xf numFmtId="0" fontId="5" fillId="8" borderId="0" xfId="0" applyFont="1" applyFill="1"/>
    <xf numFmtId="0" fontId="2" fillId="0" borderId="1" xfId="0" applyFont="1" applyBorder="1" applyAlignment="1">
      <alignment vertical="top"/>
    </xf>
    <xf numFmtId="0" fontId="3" fillId="8" borderId="1" xfId="0" applyFont="1" applyFill="1" applyBorder="1"/>
    <xf numFmtId="0" fontId="2" fillId="8" borderId="1" xfId="0" applyFont="1" applyFill="1" applyBorder="1"/>
    <xf numFmtId="0" fontId="3" fillId="8" borderId="2" xfId="0" applyFont="1" applyFill="1" applyBorder="1" applyAlignment="1">
      <alignment vertical="center" wrapText="1"/>
    </xf>
    <xf numFmtId="0" fontId="3" fillId="8" borderId="3" xfId="0" applyFont="1" applyFill="1" applyBorder="1" applyAlignment="1">
      <alignmen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8" borderId="9" xfId="0" applyFont="1" applyFill="1" applyBorder="1" applyAlignment="1">
      <alignment horizontal="left" vertical="center"/>
    </xf>
    <xf numFmtId="0" fontId="3" fillId="8" borderId="0" xfId="0" applyFont="1" applyFill="1" applyAlignment="1">
      <alignment horizontal="left" vertical="center"/>
    </xf>
  </cellXfs>
  <cellStyles count="3">
    <cellStyle name="Normal" xfId="0" builtinId="0"/>
    <cellStyle name="Normal 2" xfId="1" xr:uid="{00000000-0005-0000-0000-000001000000}"/>
    <cellStyle name="Normal 3" xfId="2" xr:uid="{CCEECFB3-D749-4100-9B0E-F08A8D1F0C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168011</xdr:colOff>
      <xdr:row>4</xdr:row>
      <xdr:rowOff>94546</xdr:rowOff>
    </xdr:from>
    <xdr:ext cx="1350962" cy="435636"/>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68011" y="781840"/>
          <a:ext cx="1350962" cy="435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9524</xdr:colOff>
      <xdr:row>4</xdr:row>
      <xdr:rowOff>9881</xdr:rowOff>
    </xdr:from>
    <xdr:to>
      <xdr:col>1</xdr:col>
      <xdr:colOff>849618</xdr:colOff>
      <xdr:row>4</xdr:row>
      <xdr:rowOff>555624</xdr:rowOff>
    </xdr:to>
    <xdr:pic>
      <xdr:nvPicPr>
        <xdr:cNvPr id="2" name="Picture 1">
          <a:extLst>
            <a:ext uri="{FF2B5EF4-FFF2-40B4-BE49-F238E27FC236}">
              <a16:creationId xmlns:a16="http://schemas.microsoft.com/office/drawing/2014/main" id="{82B4C1F3-EA46-4B83-B77F-1046550FFC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2699" y="721081"/>
          <a:ext cx="1681469" cy="5489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3</xdr:row>
      <xdr:rowOff>175832</xdr:rowOff>
    </xdr:from>
    <xdr:to>
      <xdr:col>1</xdr:col>
      <xdr:colOff>550862</xdr:colOff>
      <xdr:row>4</xdr:row>
      <xdr:rowOff>441703</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9525" y="715582"/>
          <a:ext cx="1390650" cy="448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35720</xdr:colOff>
      <xdr:row>3</xdr:row>
      <xdr:rowOff>76574</xdr:rowOff>
    </xdr:from>
    <xdr:to>
      <xdr:col>1</xdr:col>
      <xdr:colOff>1169194</xdr:colOff>
      <xdr:row>4</xdr:row>
      <xdr:rowOff>284581</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35720" y="600449"/>
          <a:ext cx="1358899" cy="438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EF95C9-C9F7-44C4-95F9-CBF48CBB6DB7}" name="Table13" displayName="Table13" ref="A1:D35" totalsRowShown="0">
  <autoFilter ref="A1:D35" xr:uid="{25078791-8860-4E48-9986-6221054DADBE}"/>
  <tableColumns count="4">
    <tableColumn id="1" xr3:uid="{6877D12C-16E9-40D2-8E63-875EA7E41518}" name="Area"/>
    <tableColumn id="2" xr3:uid="{4114A76A-0014-476F-82EE-801C142D7B20}" name="Level"/>
    <tableColumn id="3" xr3:uid="{A2C2B277-C977-4306-A158-CB818BEBC40E}" name="Experience"/>
    <tableColumn id="4" xr3:uid="{4AF7462D-4577-48D9-AA13-9E74BAEB8FD1}" name="Rol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7030A0"/>
  </sheetPr>
  <dimension ref="A2:C20"/>
  <sheetViews>
    <sheetView showGridLines="0" zoomScale="85" zoomScaleNormal="85" workbookViewId="0"/>
  </sheetViews>
  <sheetFormatPr defaultColWidth="9.1796875" defaultRowHeight="13.5" x14ac:dyDescent="0.3"/>
  <cols>
    <col min="1" max="1" width="23.81640625" style="1" customWidth="1"/>
    <col min="2" max="2" width="2.54296875" style="1" customWidth="1"/>
    <col min="3" max="3" width="140.453125" style="1" customWidth="1"/>
    <col min="4" max="16384" width="9.1796875" style="1"/>
  </cols>
  <sheetData>
    <row r="2" spans="1:3" x14ac:dyDescent="0.3">
      <c r="A2" s="28"/>
      <c r="B2" s="28"/>
      <c r="C2" s="28"/>
    </row>
    <row r="3" spans="1:3" s="8" customFormat="1" x14ac:dyDescent="0.3"/>
    <row r="4" spans="1:3" s="8" customFormat="1" x14ac:dyDescent="0.3">
      <c r="C4" s="29" t="s">
        <v>15</v>
      </c>
    </row>
    <row r="5" spans="1:3" ht="91.5" customHeight="1" x14ac:dyDescent="0.3">
      <c r="C5" s="16" t="s">
        <v>87</v>
      </c>
    </row>
    <row r="6" spans="1:3" ht="10.5" customHeight="1" x14ac:dyDescent="0.3">
      <c r="C6" s="14"/>
    </row>
    <row r="7" spans="1:3" ht="13.5" customHeight="1" x14ac:dyDescent="0.3">
      <c r="C7" s="29" t="s">
        <v>16</v>
      </c>
    </row>
    <row r="8" spans="1:3" ht="29" customHeight="1" x14ac:dyDescent="0.3">
      <c r="C8" s="16" t="s">
        <v>88</v>
      </c>
    </row>
    <row r="9" spans="1:3" ht="9" customHeight="1" x14ac:dyDescent="0.3">
      <c r="C9" s="14"/>
    </row>
    <row r="10" spans="1:3" ht="14.25" customHeight="1" x14ac:dyDescent="0.3">
      <c r="C10" s="29" t="s">
        <v>13</v>
      </c>
    </row>
    <row r="11" spans="1:3" s="7" customFormat="1" ht="90" customHeight="1" x14ac:dyDescent="0.35">
      <c r="C11" s="16" t="s">
        <v>89</v>
      </c>
    </row>
    <row r="12" spans="1:3" s="7" customFormat="1" ht="9" customHeight="1" x14ac:dyDescent="0.35">
      <c r="C12" s="14"/>
    </row>
    <row r="13" spans="1:3" ht="15" customHeight="1" x14ac:dyDescent="0.3">
      <c r="C13" s="29" t="s">
        <v>3</v>
      </c>
    </row>
    <row r="14" spans="1:3" ht="72.5" customHeight="1" x14ac:dyDescent="0.3">
      <c r="C14" s="16" t="s">
        <v>86</v>
      </c>
    </row>
    <row r="15" spans="1:3" ht="40.5" customHeight="1" x14ac:dyDescent="0.3"/>
    <row r="16" spans="1:3" x14ac:dyDescent="0.3">
      <c r="C16" s="6"/>
    </row>
    <row r="17" spans="3:3" x14ac:dyDescent="0.3">
      <c r="C17" s="2"/>
    </row>
    <row r="18" spans="3:3" x14ac:dyDescent="0.3">
      <c r="C18" s="6"/>
    </row>
    <row r="19" spans="3:3" ht="32.25" customHeight="1" x14ac:dyDescent="0.3">
      <c r="C19" s="7"/>
    </row>
    <row r="20" spans="3:3" x14ac:dyDescent="0.3">
      <c r="C20" s="3"/>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EB025-1283-44CD-9BE1-52A73F2F2A94}">
  <sheetPr>
    <tabColor theme="7"/>
  </sheetPr>
  <dimension ref="A1:N15"/>
  <sheetViews>
    <sheetView showGridLines="0" zoomScale="80" zoomScaleNormal="80" workbookViewId="0">
      <selection activeCell="J15" sqref="J15"/>
    </sheetView>
  </sheetViews>
  <sheetFormatPr defaultColWidth="9.1796875" defaultRowHeight="14" x14ac:dyDescent="0.3"/>
  <cols>
    <col min="1" max="1" width="12.1796875" style="4" customWidth="1"/>
    <col min="2" max="2" width="13.453125" style="4" customWidth="1"/>
    <col min="3" max="3" width="57.08984375" style="3" customWidth="1"/>
    <col min="4" max="10" width="14.7265625" style="3" customWidth="1"/>
    <col min="11" max="14" width="12" style="4" customWidth="1"/>
    <col min="15" max="16384" width="9.1796875" style="4"/>
  </cols>
  <sheetData>
    <row r="1" spans="1:14" s="1" customFormat="1" ht="13.5" x14ac:dyDescent="0.3"/>
    <row r="2" spans="1:14" s="1" customFormat="1" ht="13.5" x14ac:dyDescent="0.3">
      <c r="A2" s="28"/>
      <c r="B2" s="28"/>
      <c r="C2" s="28"/>
      <c r="D2" s="28"/>
      <c r="E2" s="28"/>
      <c r="F2" s="28"/>
      <c r="G2" s="28"/>
      <c r="H2" s="28"/>
      <c r="I2" s="28"/>
      <c r="J2" s="28"/>
      <c r="K2" s="28"/>
      <c r="L2" s="28"/>
      <c r="M2" s="28"/>
      <c r="N2" s="28"/>
    </row>
    <row r="3" spans="1:14" s="1" customFormat="1" ht="15" customHeight="1" x14ac:dyDescent="0.3"/>
    <row r="4" spans="1:14" x14ac:dyDescent="0.3">
      <c r="C4" s="40" t="s">
        <v>17</v>
      </c>
      <c r="D4" s="44"/>
      <c r="E4" s="44"/>
      <c r="F4" s="44"/>
      <c r="G4" s="45"/>
      <c r="H4" s="45"/>
      <c r="I4" s="45"/>
      <c r="J4" s="45"/>
    </row>
    <row r="5" spans="1:14" ht="54" customHeight="1" x14ac:dyDescent="0.25">
      <c r="C5" s="41" t="s">
        <v>83</v>
      </c>
      <c r="D5" s="41"/>
      <c r="E5" s="41"/>
      <c r="F5" s="41"/>
      <c r="G5" s="46"/>
      <c r="H5" s="46"/>
      <c r="I5" s="46"/>
      <c r="J5" s="46"/>
    </row>
    <row r="7" spans="1:14" x14ac:dyDescent="0.3">
      <c r="C7" s="33" t="s">
        <v>23</v>
      </c>
      <c r="D7" s="47" t="s">
        <v>22</v>
      </c>
      <c r="E7" s="47"/>
      <c r="F7" s="47"/>
      <c r="G7" s="47"/>
      <c r="H7" s="47"/>
      <c r="I7" s="47"/>
      <c r="J7" s="48"/>
    </row>
    <row r="8" spans="1:14" s="5" customFormat="1" ht="28.5" customHeight="1" x14ac:dyDescent="0.35">
      <c r="C8" s="9"/>
      <c r="D8" s="10">
        <v>1</v>
      </c>
      <c r="E8" s="10">
        <v>2</v>
      </c>
      <c r="F8" s="10">
        <v>3</v>
      </c>
      <c r="G8" s="10">
        <v>4</v>
      </c>
      <c r="H8" s="10">
        <v>5</v>
      </c>
      <c r="I8" s="10">
        <v>6</v>
      </c>
      <c r="J8" s="10" t="s">
        <v>0</v>
      </c>
    </row>
    <row r="9" spans="1:14" s="5" customFormat="1" ht="28.5" customHeight="1" x14ac:dyDescent="0.35">
      <c r="C9" s="9" t="s">
        <v>24</v>
      </c>
      <c r="D9" s="11" t="s">
        <v>1</v>
      </c>
      <c r="E9" s="37" t="s">
        <v>2</v>
      </c>
      <c r="F9" s="37" t="s">
        <v>2</v>
      </c>
      <c r="G9" s="37" t="s">
        <v>2</v>
      </c>
      <c r="H9" s="37" t="s">
        <v>2</v>
      </c>
      <c r="I9" s="11" t="s">
        <v>1</v>
      </c>
      <c r="J9" s="38" t="str">
        <f>IFERROR(AVERAGE(D9:I9), "-")</f>
        <v>-</v>
      </c>
    </row>
    <row r="10" spans="1:14" s="5" customFormat="1" ht="28.5" customHeight="1" x14ac:dyDescent="0.35">
      <c r="C10" s="9" t="s">
        <v>25</v>
      </c>
      <c r="D10" s="37" t="s">
        <v>2</v>
      </c>
      <c r="E10" s="37" t="s">
        <v>2</v>
      </c>
      <c r="F10" s="11" t="s">
        <v>1</v>
      </c>
      <c r="G10" s="37" t="s">
        <v>2</v>
      </c>
      <c r="H10" s="37" t="s">
        <v>2</v>
      </c>
      <c r="I10" s="11" t="s">
        <v>1</v>
      </c>
      <c r="J10" s="38" t="str">
        <f t="shared" ref="J10:J14" si="0">IFERROR(AVERAGE(D10:I10), "-")</f>
        <v>-</v>
      </c>
    </row>
    <row r="11" spans="1:14" s="5" customFormat="1" ht="28.5" customHeight="1" x14ac:dyDescent="0.35">
      <c r="C11" s="9" t="s">
        <v>43</v>
      </c>
      <c r="D11" s="37" t="s">
        <v>2</v>
      </c>
      <c r="E11" s="37" t="s">
        <v>2</v>
      </c>
      <c r="F11" s="11" t="s">
        <v>1</v>
      </c>
      <c r="G11" s="37" t="s">
        <v>2</v>
      </c>
      <c r="H11" s="37" t="s">
        <v>2</v>
      </c>
      <c r="I11" s="37" t="s">
        <v>2</v>
      </c>
      <c r="J11" s="38" t="str">
        <f t="shared" si="0"/>
        <v>-</v>
      </c>
    </row>
    <row r="12" spans="1:14" s="5" customFormat="1" ht="28.5" customHeight="1" x14ac:dyDescent="0.35">
      <c r="C12" s="9" t="s">
        <v>65</v>
      </c>
      <c r="D12" s="37" t="s">
        <v>2</v>
      </c>
      <c r="E12" s="37" t="s">
        <v>2</v>
      </c>
      <c r="F12" s="11" t="s">
        <v>1</v>
      </c>
      <c r="G12" s="37" t="s">
        <v>2</v>
      </c>
      <c r="H12" s="37" t="s">
        <v>2</v>
      </c>
      <c r="I12" s="37" t="s">
        <v>2</v>
      </c>
      <c r="J12" s="38" t="str">
        <f t="shared" si="0"/>
        <v>-</v>
      </c>
    </row>
    <row r="13" spans="1:14" s="5" customFormat="1" ht="28.5" customHeight="1" x14ac:dyDescent="0.35">
      <c r="C13" s="9" t="s">
        <v>66</v>
      </c>
      <c r="D13" s="37" t="s">
        <v>2</v>
      </c>
      <c r="E13" s="37" t="s">
        <v>2</v>
      </c>
      <c r="F13" s="37" t="s">
        <v>2</v>
      </c>
      <c r="G13" s="37" t="s">
        <v>2</v>
      </c>
      <c r="H13" s="11" t="s">
        <v>1</v>
      </c>
      <c r="I13" s="37" t="s">
        <v>2</v>
      </c>
      <c r="J13" s="38" t="str">
        <f t="shared" si="0"/>
        <v>-</v>
      </c>
    </row>
    <row r="14" spans="1:14" s="5" customFormat="1" ht="28.5" customHeight="1" x14ac:dyDescent="0.35">
      <c r="C14" s="9" t="s">
        <v>68</v>
      </c>
      <c r="D14" s="37" t="s">
        <v>2</v>
      </c>
      <c r="E14" s="37" t="s">
        <v>2</v>
      </c>
      <c r="F14" s="37" t="s">
        <v>2</v>
      </c>
      <c r="G14" s="37" t="s">
        <v>2</v>
      </c>
      <c r="H14" s="37" t="s">
        <v>2</v>
      </c>
      <c r="I14" s="11" t="s">
        <v>1</v>
      </c>
      <c r="J14" s="38" t="str">
        <f t="shared" si="0"/>
        <v>-</v>
      </c>
    </row>
    <row r="15" spans="1:14" s="5" customFormat="1" ht="28.5" customHeight="1" x14ac:dyDescent="0.35">
      <c r="C15" s="49" t="s">
        <v>67</v>
      </c>
      <c r="D15" s="50"/>
      <c r="E15" s="50"/>
      <c r="F15" s="50"/>
      <c r="G15" s="50"/>
      <c r="H15" s="50"/>
      <c r="I15" s="50"/>
      <c r="J15" s="38" t="str">
        <f>IFERROR(AVERAGE(J9:J14), "-")</f>
        <v>-</v>
      </c>
    </row>
  </sheetData>
  <mergeCells count="4">
    <mergeCell ref="C4:J4"/>
    <mergeCell ref="C5:J5"/>
    <mergeCell ref="D7:J7"/>
    <mergeCell ref="C15:I1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7" tint="-0.249977111117893"/>
  </sheetPr>
  <dimension ref="A1:S23"/>
  <sheetViews>
    <sheetView showGridLines="0" zoomScale="110" zoomScaleNormal="110" workbookViewId="0">
      <selection activeCell="C5" sqref="C5:L5"/>
    </sheetView>
  </sheetViews>
  <sheetFormatPr defaultRowHeight="14.5" x14ac:dyDescent="0.35"/>
  <cols>
    <col min="1" max="1" width="12.1796875" customWidth="1"/>
    <col min="2" max="2" width="9.7265625" customWidth="1"/>
    <col min="3" max="3" width="13.6328125" customWidth="1"/>
    <col min="4" max="8" width="16.26953125" customWidth="1"/>
    <col min="9" max="11" width="15.453125" customWidth="1"/>
    <col min="12" max="12" width="13.54296875" customWidth="1"/>
  </cols>
  <sheetData>
    <row r="1" spans="1:19" s="1" customFormat="1" ht="13.5" x14ac:dyDescent="0.3"/>
    <row r="2" spans="1:19" s="1" customFormat="1" ht="13.5" x14ac:dyDescent="0.3">
      <c r="A2" s="28"/>
      <c r="B2" s="28"/>
      <c r="C2" s="28"/>
      <c r="D2" s="28"/>
      <c r="E2" s="28"/>
      <c r="F2" s="28"/>
      <c r="G2" s="28"/>
      <c r="H2" s="28"/>
      <c r="I2" s="28"/>
      <c r="J2" s="28"/>
      <c r="K2" s="28"/>
      <c r="L2" s="28"/>
      <c r="M2" s="28"/>
      <c r="N2" s="28"/>
      <c r="O2" s="28"/>
      <c r="P2" s="28"/>
      <c r="Q2" s="28"/>
      <c r="R2" s="28"/>
      <c r="S2" s="28"/>
    </row>
    <row r="3" spans="1:19" s="1" customFormat="1" ht="15" customHeight="1" x14ac:dyDescent="0.3"/>
    <row r="4" spans="1:19" x14ac:dyDescent="0.35">
      <c r="C4" s="40" t="s">
        <v>17</v>
      </c>
      <c r="D4" s="40"/>
      <c r="E4" s="40"/>
      <c r="F4" s="40"/>
      <c r="G4" s="40"/>
      <c r="H4" s="40"/>
      <c r="I4" s="40"/>
      <c r="J4" s="40"/>
      <c r="K4" s="40"/>
      <c r="L4" s="40"/>
    </row>
    <row r="5" spans="1:19" ht="63.5" customHeight="1" x14ac:dyDescent="0.35">
      <c r="C5" s="41" t="s">
        <v>99</v>
      </c>
      <c r="D5" s="41"/>
      <c r="E5" s="41"/>
      <c r="F5" s="41"/>
      <c r="G5" s="41"/>
      <c r="H5" s="41"/>
      <c r="I5" s="41"/>
      <c r="J5" s="41"/>
      <c r="K5" s="41"/>
      <c r="L5" s="41"/>
    </row>
    <row r="7" spans="1:19" x14ac:dyDescent="0.35">
      <c r="C7" s="30" t="s">
        <v>8</v>
      </c>
      <c r="D7" s="30" t="s">
        <v>79</v>
      </c>
      <c r="E7" s="30" t="s">
        <v>80</v>
      </c>
      <c r="F7" s="30" t="s">
        <v>69</v>
      </c>
      <c r="G7" s="30" t="s">
        <v>78</v>
      </c>
      <c r="H7" s="30" t="s">
        <v>21</v>
      </c>
      <c r="I7" s="30" t="s">
        <v>14</v>
      </c>
    </row>
    <row r="8" spans="1:19" x14ac:dyDescent="0.35">
      <c r="C8" s="9" t="s">
        <v>7</v>
      </c>
      <c r="D8" s="12"/>
      <c r="E8" s="12"/>
      <c r="F8" s="12"/>
      <c r="G8" s="12" t="s">
        <v>2</v>
      </c>
      <c r="H8" s="12" t="s">
        <v>2</v>
      </c>
      <c r="I8" s="13" t="str">
        <f>IF(ISERR(H8*G8),"-",(H8*G8))</f>
        <v>-</v>
      </c>
    </row>
    <row r="9" spans="1:19" x14ac:dyDescent="0.35">
      <c r="C9" s="9" t="s">
        <v>9</v>
      </c>
      <c r="D9" s="12"/>
      <c r="E9" s="12"/>
      <c r="F9" s="12"/>
      <c r="G9" s="12" t="s">
        <v>2</v>
      </c>
      <c r="H9" s="12" t="s">
        <v>2</v>
      </c>
      <c r="I9" s="13" t="str">
        <f t="shared" ref="I9:I22" si="0">IF(ISERR(H9*G9),"-",(H9*G9))</f>
        <v>-</v>
      </c>
    </row>
    <row r="10" spans="1:19" x14ac:dyDescent="0.35">
      <c r="C10" s="9" t="s">
        <v>10</v>
      </c>
      <c r="D10" s="12"/>
      <c r="E10" s="12"/>
      <c r="F10" s="12"/>
      <c r="G10" s="12" t="s">
        <v>2</v>
      </c>
      <c r="H10" s="12" t="s">
        <v>2</v>
      </c>
      <c r="I10" s="13" t="str">
        <f t="shared" si="0"/>
        <v>-</v>
      </c>
    </row>
    <row r="11" spans="1:19" x14ac:dyDescent="0.35">
      <c r="C11" s="9" t="s">
        <v>12</v>
      </c>
      <c r="D11" s="12"/>
      <c r="E11" s="12"/>
      <c r="F11" s="12"/>
      <c r="G11" s="12" t="s">
        <v>2</v>
      </c>
      <c r="H11" s="12" t="s">
        <v>2</v>
      </c>
      <c r="I11" s="13" t="str">
        <f t="shared" si="0"/>
        <v>-</v>
      </c>
    </row>
    <row r="12" spans="1:19" x14ac:dyDescent="0.35">
      <c r="C12" s="9" t="s">
        <v>18</v>
      </c>
      <c r="D12" s="12"/>
      <c r="E12" s="12"/>
      <c r="F12" s="12"/>
      <c r="G12" s="12" t="s">
        <v>2</v>
      </c>
      <c r="H12" s="12" t="s">
        <v>2</v>
      </c>
      <c r="I12" s="13" t="str">
        <f t="shared" si="0"/>
        <v>-</v>
      </c>
    </row>
    <row r="13" spans="1:19" x14ac:dyDescent="0.35">
      <c r="C13" s="9" t="s">
        <v>19</v>
      </c>
      <c r="D13" s="12"/>
      <c r="E13" s="12"/>
      <c r="F13" s="12"/>
      <c r="G13" s="12" t="s">
        <v>2</v>
      </c>
      <c r="H13" s="12" t="s">
        <v>2</v>
      </c>
      <c r="I13" s="13" t="str">
        <f t="shared" si="0"/>
        <v>-</v>
      </c>
    </row>
    <row r="14" spans="1:19" x14ac:dyDescent="0.35">
      <c r="C14" s="9" t="s">
        <v>20</v>
      </c>
      <c r="D14" s="12"/>
      <c r="E14" s="12"/>
      <c r="F14" s="12"/>
      <c r="G14" s="12" t="s">
        <v>2</v>
      </c>
      <c r="H14" s="12" t="s">
        <v>2</v>
      </c>
      <c r="I14" s="13" t="str">
        <f t="shared" si="0"/>
        <v>-</v>
      </c>
    </row>
    <row r="15" spans="1:19" x14ac:dyDescent="0.35">
      <c r="C15" s="9" t="s">
        <v>70</v>
      </c>
      <c r="D15" s="12"/>
      <c r="E15" s="12"/>
      <c r="F15" s="12"/>
      <c r="G15" s="12" t="s">
        <v>2</v>
      </c>
      <c r="H15" s="12" t="s">
        <v>2</v>
      </c>
      <c r="I15" s="13" t="str">
        <f t="shared" si="0"/>
        <v>-</v>
      </c>
    </row>
    <row r="16" spans="1:19" x14ac:dyDescent="0.35">
      <c r="C16" s="9" t="s">
        <v>71</v>
      </c>
      <c r="D16" s="12"/>
      <c r="E16" s="12"/>
      <c r="F16" s="12"/>
      <c r="G16" s="12" t="s">
        <v>2</v>
      </c>
      <c r="H16" s="12" t="s">
        <v>2</v>
      </c>
      <c r="I16" s="13" t="str">
        <f t="shared" si="0"/>
        <v>-</v>
      </c>
    </row>
    <row r="17" spans="3:9" x14ac:dyDescent="0.35">
      <c r="C17" s="9" t="s">
        <v>72</v>
      </c>
      <c r="D17" s="12"/>
      <c r="E17" s="12"/>
      <c r="F17" s="12"/>
      <c r="G17" s="12" t="s">
        <v>2</v>
      </c>
      <c r="H17" s="12" t="s">
        <v>2</v>
      </c>
      <c r="I17" s="13" t="str">
        <f t="shared" si="0"/>
        <v>-</v>
      </c>
    </row>
    <row r="18" spans="3:9" x14ac:dyDescent="0.35">
      <c r="C18" s="9" t="s">
        <v>73</v>
      </c>
      <c r="D18" s="12"/>
      <c r="E18" s="12"/>
      <c r="F18" s="12"/>
      <c r="G18" s="12" t="s">
        <v>2</v>
      </c>
      <c r="H18" s="12" t="s">
        <v>2</v>
      </c>
      <c r="I18" s="13" t="str">
        <f t="shared" si="0"/>
        <v>-</v>
      </c>
    </row>
    <row r="19" spans="3:9" x14ac:dyDescent="0.35">
      <c r="C19" s="9" t="s">
        <v>74</v>
      </c>
      <c r="D19" s="12"/>
      <c r="E19" s="12"/>
      <c r="F19" s="12"/>
      <c r="G19" s="12" t="s">
        <v>2</v>
      </c>
      <c r="H19" s="12" t="s">
        <v>2</v>
      </c>
      <c r="I19" s="13" t="str">
        <f t="shared" si="0"/>
        <v>-</v>
      </c>
    </row>
    <row r="20" spans="3:9" x14ac:dyDescent="0.35">
      <c r="C20" s="9" t="s">
        <v>75</v>
      </c>
      <c r="D20" s="12"/>
      <c r="E20" s="12"/>
      <c r="F20" s="12"/>
      <c r="G20" s="12" t="s">
        <v>2</v>
      </c>
      <c r="H20" s="12" t="s">
        <v>2</v>
      </c>
      <c r="I20" s="13" t="str">
        <f t="shared" si="0"/>
        <v>-</v>
      </c>
    </row>
    <row r="21" spans="3:9" x14ac:dyDescent="0.35">
      <c r="C21" s="9" t="s">
        <v>76</v>
      </c>
      <c r="D21" s="12"/>
      <c r="E21" s="12"/>
      <c r="F21" s="12"/>
      <c r="G21" s="12" t="s">
        <v>2</v>
      </c>
      <c r="H21" s="12" t="s">
        <v>2</v>
      </c>
      <c r="I21" s="13" t="str">
        <f t="shared" si="0"/>
        <v>-</v>
      </c>
    </row>
    <row r="22" spans="3:9" x14ac:dyDescent="0.35">
      <c r="C22" s="9" t="s">
        <v>77</v>
      </c>
      <c r="D22" s="12"/>
      <c r="E22" s="12"/>
      <c r="F22" s="12"/>
      <c r="G22" s="12" t="s">
        <v>2</v>
      </c>
      <c r="H22" s="12" t="s">
        <v>2</v>
      </c>
      <c r="I22" s="13" t="str">
        <f t="shared" si="0"/>
        <v>-</v>
      </c>
    </row>
    <row r="23" spans="3:9" x14ac:dyDescent="0.35">
      <c r="C23" s="31"/>
      <c r="D23" s="32"/>
      <c r="E23" s="32"/>
      <c r="F23" s="32"/>
      <c r="G23" s="42" t="s">
        <v>11</v>
      </c>
      <c r="H23" s="43"/>
      <c r="I23" s="13">
        <f>SUM(I8:I22)</f>
        <v>0</v>
      </c>
    </row>
  </sheetData>
  <mergeCells count="3">
    <mergeCell ref="C4:L4"/>
    <mergeCell ref="C5:L5"/>
    <mergeCell ref="G23:H23"/>
  </mergeCells>
  <phoneticPr fontId="13"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6535B-6622-4D1B-A7E3-9DED769CF25E}">
  <sheetPr>
    <tabColor rgb="FF7030A0"/>
  </sheetPr>
  <dimension ref="A1:D35"/>
  <sheetViews>
    <sheetView zoomScale="110" zoomScaleNormal="110" workbookViewId="0">
      <selection activeCell="D20" sqref="D20"/>
    </sheetView>
  </sheetViews>
  <sheetFormatPr defaultRowHeight="12.5" x14ac:dyDescent="0.25"/>
  <cols>
    <col min="1" max="1" width="36.1796875" style="26" customWidth="1"/>
    <col min="2" max="2" width="37.08984375" style="26" customWidth="1"/>
    <col min="3" max="3" width="28.26953125" style="26" customWidth="1"/>
    <col min="4" max="4" width="88.36328125" style="26" customWidth="1"/>
    <col min="5" max="16384" width="8.7265625" style="26"/>
  </cols>
  <sheetData>
    <row r="1" spans="1:4" x14ac:dyDescent="0.25">
      <c r="A1" s="26" t="s">
        <v>26</v>
      </c>
      <c r="B1" s="26" t="s">
        <v>27</v>
      </c>
      <c r="C1" s="26" t="s">
        <v>28</v>
      </c>
      <c r="D1" s="26" t="s">
        <v>29</v>
      </c>
    </row>
    <row r="2" spans="1:4" ht="13" x14ac:dyDescent="0.3">
      <c r="A2" s="27" t="s">
        <v>24</v>
      </c>
    </row>
    <row r="3" spans="1:4" x14ac:dyDescent="0.25">
      <c r="A3" s="26" t="s">
        <v>24</v>
      </c>
      <c r="B3" s="26" t="s">
        <v>30</v>
      </c>
      <c r="C3" s="26" t="s">
        <v>90</v>
      </c>
      <c r="D3" s="26" t="s">
        <v>31</v>
      </c>
    </row>
    <row r="4" spans="1:4" x14ac:dyDescent="0.25">
      <c r="A4" s="26" t="s">
        <v>24</v>
      </c>
      <c r="B4" s="26" t="s">
        <v>32</v>
      </c>
      <c r="C4" s="26" t="s">
        <v>33</v>
      </c>
      <c r="D4" s="26" t="s">
        <v>34</v>
      </c>
    </row>
    <row r="5" spans="1:4" x14ac:dyDescent="0.25">
      <c r="A5" s="26" t="s">
        <v>24</v>
      </c>
      <c r="B5" s="26" t="s">
        <v>35</v>
      </c>
      <c r="C5" s="26" t="s">
        <v>91</v>
      </c>
      <c r="D5" s="26" t="s">
        <v>36</v>
      </c>
    </row>
    <row r="6" spans="1:4" x14ac:dyDescent="0.25">
      <c r="A6" s="26" t="s">
        <v>24</v>
      </c>
      <c r="B6" s="26" t="s">
        <v>37</v>
      </c>
      <c r="C6" s="26" t="s">
        <v>92</v>
      </c>
      <c r="D6" s="26" t="s">
        <v>38</v>
      </c>
    </row>
    <row r="7" spans="1:4" ht="13" x14ac:dyDescent="0.3">
      <c r="A7" s="27" t="s">
        <v>25</v>
      </c>
    </row>
    <row r="8" spans="1:4" x14ac:dyDescent="0.25">
      <c r="A8" s="26" t="s">
        <v>25</v>
      </c>
      <c r="B8" s="26" t="s">
        <v>40</v>
      </c>
      <c r="C8" s="26" t="s">
        <v>90</v>
      </c>
      <c r="D8" s="26" t="s">
        <v>41</v>
      </c>
    </row>
    <row r="9" spans="1:4" x14ac:dyDescent="0.25">
      <c r="A9" s="26" t="s">
        <v>25</v>
      </c>
      <c r="B9" s="26" t="s">
        <v>30</v>
      </c>
      <c r="C9" s="26" t="s">
        <v>33</v>
      </c>
      <c r="D9" s="26" t="s">
        <v>93</v>
      </c>
    </row>
    <row r="10" spans="1:4" x14ac:dyDescent="0.25">
      <c r="A10" s="26" t="s">
        <v>25</v>
      </c>
      <c r="B10" s="26" t="s">
        <v>35</v>
      </c>
      <c r="C10" s="26" t="s">
        <v>91</v>
      </c>
      <c r="D10" s="26" t="s">
        <v>42</v>
      </c>
    </row>
    <row r="11" spans="1:4" x14ac:dyDescent="0.25">
      <c r="A11" s="26" t="s">
        <v>25</v>
      </c>
      <c r="B11" s="26" t="s">
        <v>37</v>
      </c>
      <c r="C11" s="26" t="s">
        <v>92</v>
      </c>
      <c r="D11" s="26" t="s">
        <v>94</v>
      </c>
    </row>
    <row r="12" spans="1:4" ht="13" x14ac:dyDescent="0.3">
      <c r="A12" s="27" t="s">
        <v>43</v>
      </c>
    </row>
    <row r="13" spans="1:4" x14ac:dyDescent="0.25">
      <c r="A13" s="26" t="s">
        <v>43</v>
      </c>
      <c r="B13" s="26" t="s">
        <v>40</v>
      </c>
      <c r="C13" s="26" t="s">
        <v>90</v>
      </c>
      <c r="D13" s="26" t="s">
        <v>44</v>
      </c>
    </row>
    <row r="14" spans="1:4" x14ac:dyDescent="0.25">
      <c r="A14" s="26" t="s">
        <v>43</v>
      </c>
      <c r="B14" s="26" t="s">
        <v>30</v>
      </c>
      <c r="C14" s="26" t="s">
        <v>33</v>
      </c>
      <c r="D14" s="26" t="s">
        <v>45</v>
      </c>
    </row>
    <row r="15" spans="1:4" x14ac:dyDescent="0.25">
      <c r="A15" s="26" t="s">
        <v>43</v>
      </c>
      <c r="B15" s="26" t="s">
        <v>35</v>
      </c>
      <c r="C15" s="26" t="s">
        <v>91</v>
      </c>
      <c r="D15" s="26" t="s">
        <v>46</v>
      </c>
    </row>
    <row r="16" spans="1:4" x14ac:dyDescent="0.25">
      <c r="A16" s="26" t="s">
        <v>43</v>
      </c>
      <c r="B16" s="26" t="s">
        <v>37</v>
      </c>
      <c r="C16" s="26" t="s">
        <v>92</v>
      </c>
      <c r="D16" s="26" t="s">
        <v>47</v>
      </c>
    </row>
    <row r="17" spans="1:4" x14ac:dyDescent="0.25">
      <c r="A17" s="26" t="s">
        <v>43</v>
      </c>
      <c r="B17" s="26" t="s">
        <v>39</v>
      </c>
      <c r="C17" s="26" t="s">
        <v>95</v>
      </c>
      <c r="D17" s="26" t="s">
        <v>48</v>
      </c>
    </row>
    <row r="18" spans="1:4" ht="13" x14ac:dyDescent="0.3">
      <c r="A18" s="27" t="s">
        <v>65</v>
      </c>
    </row>
    <row r="19" spans="1:4" x14ac:dyDescent="0.25">
      <c r="A19" s="26" t="s">
        <v>49</v>
      </c>
      <c r="B19" s="26" t="s">
        <v>40</v>
      </c>
      <c r="C19" s="26" t="s">
        <v>90</v>
      </c>
      <c r="D19" s="26" t="s">
        <v>98</v>
      </c>
    </row>
    <row r="20" spans="1:4" x14ac:dyDescent="0.25">
      <c r="A20" s="26" t="s">
        <v>49</v>
      </c>
      <c r="B20" s="26" t="s">
        <v>30</v>
      </c>
      <c r="C20" s="26" t="s">
        <v>33</v>
      </c>
      <c r="D20" s="26" t="s">
        <v>50</v>
      </c>
    </row>
    <row r="21" spans="1:4" x14ac:dyDescent="0.25">
      <c r="A21" s="26" t="s">
        <v>49</v>
      </c>
      <c r="B21" s="26" t="s">
        <v>35</v>
      </c>
      <c r="C21" s="26" t="s">
        <v>91</v>
      </c>
      <c r="D21" s="26" t="s">
        <v>51</v>
      </c>
    </row>
    <row r="22" spans="1:4" x14ac:dyDescent="0.25">
      <c r="A22" s="26" t="s">
        <v>49</v>
      </c>
      <c r="B22" s="26" t="s">
        <v>37</v>
      </c>
      <c r="C22" s="26" t="s">
        <v>92</v>
      </c>
      <c r="D22" s="26" t="s">
        <v>97</v>
      </c>
    </row>
    <row r="23" spans="1:4" x14ac:dyDescent="0.25">
      <c r="A23" s="26" t="s">
        <v>49</v>
      </c>
      <c r="B23" s="26" t="s">
        <v>39</v>
      </c>
      <c r="C23" s="26" t="s">
        <v>95</v>
      </c>
      <c r="D23" s="26" t="s">
        <v>52</v>
      </c>
    </row>
    <row r="24" spans="1:4" ht="13" x14ac:dyDescent="0.3">
      <c r="A24" s="27" t="s">
        <v>66</v>
      </c>
    </row>
    <row r="25" spans="1:4" x14ac:dyDescent="0.25">
      <c r="A25" s="26" t="s">
        <v>53</v>
      </c>
      <c r="B25" s="26" t="s">
        <v>40</v>
      </c>
      <c r="C25" s="26" t="s">
        <v>90</v>
      </c>
      <c r="D25" s="26" t="s">
        <v>54</v>
      </c>
    </row>
    <row r="26" spans="1:4" x14ac:dyDescent="0.25">
      <c r="A26" s="26" t="s">
        <v>53</v>
      </c>
      <c r="B26" s="26" t="s">
        <v>30</v>
      </c>
      <c r="C26" s="26" t="s">
        <v>33</v>
      </c>
      <c r="D26" s="26" t="s">
        <v>55</v>
      </c>
    </row>
    <row r="27" spans="1:4" x14ac:dyDescent="0.25">
      <c r="A27" s="26" t="s">
        <v>53</v>
      </c>
      <c r="B27" s="26" t="s">
        <v>32</v>
      </c>
      <c r="C27" s="26" t="s">
        <v>91</v>
      </c>
      <c r="D27" s="26" t="s">
        <v>56</v>
      </c>
    </row>
    <row r="28" spans="1:4" x14ac:dyDescent="0.25">
      <c r="A28" s="26" t="s">
        <v>53</v>
      </c>
      <c r="B28" s="26" t="s">
        <v>35</v>
      </c>
      <c r="C28" s="26" t="s">
        <v>92</v>
      </c>
      <c r="D28" s="26" t="s">
        <v>57</v>
      </c>
    </row>
    <row r="29" spans="1:4" x14ac:dyDescent="0.25">
      <c r="A29" s="26" t="s">
        <v>53</v>
      </c>
      <c r="B29" s="26" t="s">
        <v>39</v>
      </c>
      <c r="C29" s="26" t="s">
        <v>95</v>
      </c>
      <c r="D29" s="26" t="s">
        <v>58</v>
      </c>
    </row>
    <row r="30" spans="1:4" ht="13" x14ac:dyDescent="0.3">
      <c r="A30" s="27" t="s">
        <v>96</v>
      </c>
    </row>
    <row r="31" spans="1:4" x14ac:dyDescent="0.25">
      <c r="A31" s="26" t="s">
        <v>59</v>
      </c>
      <c r="B31" s="26" t="s">
        <v>40</v>
      </c>
      <c r="C31" s="26" t="s">
        <v>90</v>
      </c>
      <c r="D31" s="26" t="s">
        <v>60</v>
      </c>
    </row>
    <row r="32" spans="1:4" x14ac:dyDescent="0.25">
      <c r="A32" s="26" t="s">
        <v>59</v>
      </c>
      <c r="B32" s="26" t="s">
        <v>30</v>
      </c>
      <c r="C32" s="26" t="s">
        <v>33</v>
      </c>
      <c r="D32" s="26" t="s">
        <v>61</v>
      </c>
    </row>
    <row r="33" spans="1:4" x14ac:dyDescent="0.25">
      <c r="A33" s="26" t="s">
        <v>59</v>
      </c>
      <c r="B33" s="26" t="s">
        <v>32</v>
      </c>
      <c r="C33" s="26" t="s">
        <v>91</v>
      </c>
      <c r="D33" s="26" t="s">
        <v>62</v>
      </c>
    </row>
    <row r="34" spans="1:4" x14ac:dyDescent="0.25">
      <c r="A34" s="26" t="s">
        <v>59</v>
      </c>
      <c r="B34" s="26" t="s">
        <v>35</v>
      </c>
      <c r="C34" s="26" t="s">
        <v>92</v>
      </c>
      <c r="D34" s="26" t="s">
        <v>63</v>
      </c>
    </row>
    <row r="35" spans="1:4" x14ac:dyDescent="0.25">
      <c r="A35" s="26" t="s">
        <v>59</v>
      </c>
      <c r="B35" s="26" t="s">
        <v>37</v>
      </c>
      <c r="C35" s="26" t="s">
        <v>95</v>
      </c>
      <c r="D35" s="26" t="s">
        <v>64</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8" tint="-0.249977111117893"/>
  </sheetPr>
  <dimension ref="A1:G12"/>
  <sheetViews>
    <sheetView showGridLines="0" tabSelected="1" zoomScale="90" zoomScaleNormal="90" workbookViewId="0">
      <selection activeCell="E10" sqref="E10"/>
    </sheetView>
  </sheetViews>
  <sheetFormatPr defaultColWidth="9.1796875" defaultRowHeight="13.5" x14ac:dyDescent="0.3"/>
  <cols>
    <col min="1" max="1" width="3.1796875" style="3" customWidth="1"/>
    <col min="2" max="2" width="21.7265625" style="3" customWidth="1"/>
    <col min="3" max="3" width="5.453125" style="3" customWidth="1"/>
    <col min="4" max="4" width="46.81640625" style="3" customWidth="1"/>
    <col min="5" max="5" width="9.1796875" style="18" customWidth="1"/>
    <col min="6" max="6" width="25.54296875" style="3" customWidth="1"/>
    <col min="7" max="7" width="2.26953125" style="3" customWidth="1"/>
    <col min="8" max="16384" width="9.1796875" style="3"/>
  </cols>
  <sheetData>
    <row r="1" spans="1:7" s="1" customFormat="1" x14ac:dyDescent="0.3">
      <c r="E1" s="17"/>
    </row>
    <row r="2" spans="1:7" s="1" customFormat="1" x14ac:dyDescent="0.3">
      <c r="A2" s="28"/>
      <c r="B2" s="28"/>
      <c r="C2" s="28"/>
      <c r="D2" s="28"/>
      <c r="E2" s="34"/>
      <c r="F2" s="28"/>
      <c r="G2" s="28"/>
    </row>
    <row r="4" spans="1:7" ht="18" customHeight="1" x14ac:dyDescent="0.3">
      <c r="D4" s="54" t="s">
        <v>6</v>
      </c>
      <c r="E4" s="55"/>
      <c r="F4" s="55"/>
      <c r="G4" s="1"/>
    </row>
    <row r="5" spans="1:7" ht="30" customHeight="1" x14ac:dyDescent="0.3">
      <c r="D5" s="51" t="s">
        <v>85</v>
      </c>
      <c r="E5" s="52"/>
      <c r="F5" s="53"/>
      <c r="G5" s="1"/>
    </row>
    <row r="7" spans="1:7" ht="9" customHeight="1" x14ac:dyDescent="0.3"/>
    <row r="8" spans="1:7" ht="20.25" customHeight="1" x14ac:dyDescent="0.3">
      <c r="D8" s="21" t="s">
        <v>81</v>
      </c>
      <c r="E8" s="19" t="s">
        <v>5</v>
      </c>
      <c r="F8" s="35" t="s">
        <v>0</v>
      </c>
    </row>
    <row r="9" spans="1:7" ht="20.25" customHeight="1" thickBot="1" x14ac:dyDescent="0.35">
      <c r="D9" s="22" t="s">
        <v>4</v>
      </c>
      <c r="E9" s="23">
        <v>500</v>
      </c>
      <c r="F9" s="36" t="str">
        <f>'1. Day Rates'!J15</f>
        <v>-</v>
      </c>
    </row>
    <row r="10" spans="1:7" ht="20.25" customHeight="1" thickTop="1" thickBot="1" x14ac:dyDescent="0.35">
      <c r="D10" s="22" t="s">
        <v>82</v>
      </c>
      <c r="E10" s="23" t="s">
        <v>1</v>
      </c>
      <c r="F10" s="36">
        <f>'2. BVOD MVP'!I23</f>
        <v>0</v>
      </c>
    </row>
    <row r="11" spans="1:7" ht="9.75" customHeight="1" thickTop="1" x14ac:dyDescent="0.3">
      <c r="D11" s="15"/>
      <c r="E11" s="20"/>
      <c r="F11" s="15"/>
    </row>
    <row r="12" spans="1:7" ht="20.25" customHeight="1" x14ac:dyDescent="0.3">
      <c r="D12" s="24" t="s">
        <v>84</v>
      </c>
      <c r="E12" s="25" t="s">
        <v>1</v>
      </c>
      <c r="F12" s="39" t="str">
        <f>IFERROR(F9+F10, "-")</f>
        <v>-</v>
      </c>
    </row>
  </sheetData>
  <mergeCells count="2">
    <mergeCell ref="D5:F5"/>
    <mergeCell ref="D4:F4"/>
  </mergeCells>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Guidance</vt:lpstr>
      <vt:lpstr>1. Day Rates</vt:lpstr>
      <vt:lpstr>2. BVOD MVP</vt:lpstr>
      <vt:lpstr>Role Levels</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2026-06-22T13:18:39Z</dcterms:created>
  <dcterms:modified xsi:type="dcterms:W3CDTF">2026-07-08T08:22:17Z</dcterms:modified>
</cp:coreProperties>
</file>