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MandE\Common\Energy Conservation Unit\01 PROJECTS\Tender Docs\CfT8598839-OPWE0126\Working Folder\For eTenders Upload\"/>
    </mc:Choice>
  </mc:AlternateContent>
  <bookViews>
    <workbookView xWindow="0" yWindow="0" windowWidth="28800" windowHeight="13080" tabRatio="598" firstSheet="1" activeTab="1"/>
  </bookViews>
  <sheets>
    <sheet name="Notional Tender List" sheetId="36" r:id="rId1"/>
    <sheet name="Contract Management Part 1" sheetId="35" r:id="rId2"/>
    <sheet name="Bundle A Part 2" sheetId="31" r:id="rId3"/>
    <sheet name="Bundle B Part 3" sheetId="37" r:id="rId4"/>
    <sheet name="Bundle C Part 4" sheetId="38" r:id="rId5"/>
    <sheet name=" TOTAL Part 5 " sheetId="33" r:id="rId6"/>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50" i="38" l="1"/>
  <c r="G251" i="38"/>
  <c r="G252" i="38"/>
  <c r="G253" i="38"/>
  <c r="G254" i="38"/>
  <c r="G255" i="38"/>
  <c r="G241" i="38"/>
  <c r="G256" i="38" l="1"/>
  <c r="G247" i="38"/>
  <c r="G246" i="38"/>
  <c r="G245" i="38"/>
  <c r="G244" i="38"/>
  <c r="G243" i="38"/>
  <c r="G242" i="38"/>
  <c r="G238" i="38"/>
  <c r="G237" i="38"/>
  <c r="G236" i="38"/>
  <c r="G235" i="38"/>
  <c r="G234" i="38"/>
  <c r="G233" i="38"/>
  <c r="G232" i="38"/>
  <c r="G228" i="38"/>
  <c r="G227" i="38"/>
  <c r="G226" i="38"/>
  <c r="G225" i="38"/>
  <c r="G224" i="38"/>
  <c r="G223" i="38"/>
  <c r="G229" i="38" s="1"/>
  <c r="G219" i="38"/>
  <c r="G218" i="38"/>
  <c r="G217" i="38"/>
  <c r="G216" i="38"/>
  <c r="G215" i="38"/>
  <c r="G214" i="38"/>
  <c r="G220" i="38" s="1"/>
  <c r="G210" i="38"/>
  <c r="G209" i="38"/>
  <c r="G208" i="38"/>
  <c r="G207" i="38"/>
  <c r="G206" i="38"/>
  <c r="G205" i="38"/>
  <c r="G211" i="38" s="1"/>
  <c r="G201" i="38"/>
  <c r="G200" i="38"/>
  <c r="G199" i="38"/>
  <c r="G198" i="38"/>
  <c r="G197" i="38"/>
  <c r="G196" i="38"/>
  <c r="G202" i="38" s="1"/>
  <c r="G192" i="38"/>
  <c r="G191" i="38"/>
  <c r="G190" i="38"/>
  <c r="G189" i="38"/>
  <c r="G188" i="38"/>
  <c r="G187" i="38"/>
  <c r="G193" i="38" s="1"/>
  <c r="G182" i="38"/>
  <c r="G181" i="38"/>
  <c r="G180" i="38"/>
  <c r="G179" i="38"/>
  <c r="G178" i="38"/>
  <c r="G177" i="38"/>
  <c r="G183" i="38" s="1"/>
  <c r="G173" i="38"/>
  <c r="G172" i="38"/>
  <c r="G171" i="38"/>
  <c r="G170" i="38"/>
  <c r="G169" i="38"/>
  <c r="G168" i="38"/>
  <c r="G174" i="38" s="1"/>
  <c r="G165" i="38"/>
  <c r="G164" i="38"/>
  <c r="G163" i="38"/>
  <c r="G162" i="38"/>
  <c r="G161" i="38"/>
  <c r="G160" i="38"/>
  <c r="G159" i="38"/>
  <c r="G155" i="38"/>
  <c r="G154" i="38"/>
  <c r="G153" i="38"/>
  <c r="G152" i="38"/>
  <c r="G151" i="38"/>
  <c r="G150" i="38"/>
  <c r="G156" i="38" s="1"/>
  <c r="G146" i="38"/>
  <c r="G145" i="38"/>
  <c r="G144" i="38"/>
  <c r="G143" i="38"/>
  <c r="G142" i="38"/>
  <c r="G141" i="38"/>
  <c r="G147" i="38" s="1"/>
  <c r="G137" i="38"/>
  <c r="G136" i="38"/>
  <c r="G135" i="38"/>
  <c r="G134" i="38"/>
  <c r="G133" i="38"/>
  <c r="G132" i="38"/>
  <c r="G138" i="38" s="1"/>
  <c r="G128" i="38"/>
  <c r="G127" i="38"/>
  <c r="G126" i="38"/>
  <c r="G125" i="38"/>
  <c r="G124" i="38"/>
  <c r="G123" i="38"/>
  <c r="G129" i="38" s="1"/>
  <c r="G119" i="38"/>
  <c r="G118" i="38"/>
  <c r="G117" i="38"/>
  <c r="G116" i="38"/>
  <c r="G115" i="38"/>
  <c r="G114" i="38"/>
  <c r="G120" i="38" s="1"/>
  <c r="G110" i="38"/>
  <c r="G109" i="38"/>
  <c r="G108" i="38"/>
  <c r="G107" i="38"/>
  <c r="G106" i="38"/>
  <c r="G105" i="38"/>
  <c r="G111" i="38" s="1"/>
  <c r="G102" i="38"/>
  <c r="G101" i="38"/>
  <c r="G100" i="38"/>
  <c r="G99" i="38"/>
  <c r="G98" i="38"/>
  <c r="G97" i="38"/>
  <c r="G96" i="38"/>
  <c r="G93" i="38"/>
  <c r="G92" i="38"/>
  <c r="G91" i="38"/>
  <c r="G90" i="38"/>
  <c r="G89" i="38"/>
  <c r="G88" i="38"/>
  <c r="G87" i="38"/>
  <c r="G85" i="38"/>
  <c r="G84" i="38"/>
  <c r="G83" i="38"/>
  <c r="G82" i="38"/>
  <c r="G81" i="38"/>
  <c r="G80" i="38"/>
  <c r="G79" i="38"/>
  <c r="G78" i="38"/>
  <c r="G74" i="38"/>
  <c r="G73" i="38"/>
  <c r="G72" i="38"/>
  <c r="G71" i="38"/>
  <c r="G70" i="38"/>
  <c r="G69" i="38"/>
  <c r="G75" i="38" s="1"/>
  <c r="G65" i="38"/>
  <c r="G64" i="38"/>
  <c r="G63" i="38"/>
  <c r="G62" i="38"/>
  <c r="G61" i="38"/>
  <c r="G60" i="38"/>
  <c r="G66" i="38" s="1"/>
  <c r="G56" i="38"/>
  <c r="G55" i="38"/>
  <c r="G54" i="38"/>
  <c r="G53" i="38"/>
  <c r="G52" i="38"/>
  <c r="G51" i="38"/>
  <c r="G57" i="38" s="1"/>
  <c r="G47" i="38"/>
  <c r="G46" i="38"/>
  <c r="G45" i="38"/>
  <c r="G44" i="38"/>
  <c r="G43" i="38"/>
  <c r="G42" i="38"/>
  <c r="G48" i="38" s="1"/>
  <c r="G38" i="38"/>
  <c r="G37" i="38"/>
  <c r="G36" i="38"/>
  <c r="G35" i="38"/>
  <c r="G34" i="38"/>
  <c r="G33" i="38"/>
  <c r="G39" i="38" s="1"/>
  <c r="G29" i="38"/>
  <c r="G28" i="38"/>
  <c r="G27" i="38"/>
  <c r="G26" i="38"/>
  <c r="G25" i="38"/>
  <c r="G24" i="38"/>
  <c r="G30" i="38" s="1"/>
  <c r="G23" i="38"/>
  <c r="G20" i="38"/>
  <c r="G19" i="38"/>
  <c r="G18" i="38"/>
  <c r="G17" i="38"/>
  <c r="G16" i="38"/>
  <c r="G15" i="38"/>
  <c r="G21" i="38" s="1"/>
  <c r="G505" i="37"/>
  <c r="G504" i="37"/>
  <c r="G503" i="37"/>
  <c r="G502" i="37"/>
  <c r="G501" i="37"/>
  <c r="G500" i="37"/>
  <c r="G506" i="37" s="1"/>
  <c r="G497" i="37"/>
  <c r="G496" i="37"/>
  <c r="G495" i="37"/>
  <c r="G494" i="37"/>
  <c r="G493" i="37"/>
  <c r="G492" i="37"/>
  <c r="G491" i="37"/>
  <c r="G487" i="37"/>
  <c r="G486" i="37"/>
  <c r="G485" i="37"/>
  <c r="G484" i="37"/>
  <c r="G483" i="37"/>
  <c r="G482" i="37"/>
  <c r="G488" i="37" s="1"/>
  <c r="G478" i="37"/>
  <c r="G477" i="37"/>
  <c r="G476" i="37"/>
  <c r="G475" i="37"/>
  <c r="G474" i="37"/>
  <c r="G473" i="37"/>
  <c r="G479" i="37" s="1"/>
  <c r="G469" i="37"/>
  <c r="G468" i="37"/>
  <c r="G467" i="37"/>
  <c r="G466" i="37"/>
  <c r="G465" i="37"/>
  <c r="G464" i="37"/>
  <c r="G470" i="37" s="1"/>
  <c r="G460" i="37"/>
  <c r="G459" i="37"/>
  <c r="G458" i="37"/>
  <c r="G457" i="37"/>
  <c r="G456" i="37"/>
  <c r="G455" i="37"/>
  <c r="G461" i="37" s="1"/>
  <c r="G451" i="37"/>
  <c r="G450" i="37"/>
  <c r="G449" i="37"/>
  <c r="G448" i="37"/>
  <c r="G447" i="37"/>
  <c r="G446" i="37"/>
  <c r="G452" i="37" s="1"/>
  <c r="G442" i="37"/>
  <c r="G441" i="37"/>
  <c r="G440" i="37"/>
  <c r="G439" i="37"/>
  <c r="G438" i="37"/>
  <c r="G437" i="37"/>
  <c r="G443" i="37" s="1"/>
  <c r="G433" i="37"/>
  <c r="G432" i="37"/>
  <c r="G431" i="37"/>
  <c r="G430" i="37"/>
  <c r="G429" i="37"/>
  <c r="G428" i="37"/>
  <c r="G427" i="37"/>
  <c r="G424" i="37"/>
  <c r="G423" i="37"/>
  <c r="G422" i="37"/>
  <c r="G421" i="37"/>
  <c r="G420" i="37"/>
  <c r="G419" i="37"/>
  <c r="G418" i="37"/>
  <c r="G414" i="37"/>
  <c r="G413" i="37"/>
  <c r="G412" i="37"/>
  <c r="G411" i="37"/>
  <c r="G410" i="37"/>
  <c r="G409" i="37"/>
  <c r="G415" i="37" s="1"/>
  <c r="G405" i="37"/>
  <c r="G404" i="37"/>
  <c r="G403" i="37"/>
  <c r="G402" i="37"/>
  <c r="G401" i="37"/>
  <c r="G400" i="37"/>
  <c r="G406" i="37" s="1"/>
  <c r="G396" i="37"/>
  <c r="G395" i="37"/>
  <c r="G394" i="37"/>
  <c r="G393" i="37"/>
  <c r="G392" i="37"/>
  <c r="G391" i="37"/>
  <c r="G397" i="37" s="1"/>
  <c r="G387" i="37"/>
  <c r="G386" i="37"/>
  <c r="G385" i="37"/>
  <c r="G384" i="37"/>
  <c r="G383" i="37"/>
  <c r="G382" i="37"/>
  <c r="G388" i="37" s="1"/>
  <c r="G379" i="37"/>
  <c r="G378" i="37"/>
  <c r="G377" i="37"/>
  <c r="G376" i="37"/>
  <c r="G375" i="37"/>
  <c r="G374" i="37"/>
  <c r="G373" i="37"/>
  <c r="G369" i="37"/>
  <c r="G368" i="37"/>
  <c r="G367" i="37"/>
  <c r="G366" i="37"/>
  <c r="G365" i="37"/>
  <c r="G364" i="37"/>
  <c r="G370" i="37" s="1"/>
  <c r="G361" i="37"/>
  <c r="G360" i="37"/>
  <c r="G359" i="37"/>
  <c r="G358" i="37"/>
  <c r="G357" i="37"/>
  <c r="G356" i="37"/>
  <c r="G355" i="37"/>
  <c r="G352" i="37"/>
  <c r="G351" i="37"/>
  <c r="G350" i="37"/>
  <c r="G349" i="37"/>
  <c r="G348" i="37"/>
  <c r="G347" i="37"/>
  <c r="G346" i="37"/>
  <c r="G342" i="37"/>
  <c r="G341" i="37"/>
  <c r="G340" i="37"/>
  <c r="G339" i="37"/>
  <c r="G338" i="37"/>
  <c r="G337" i="37"/>
  <c r="G343" i="37" s="1"/>
  <c r="G335" i="37"/>
  <c r="G333" i="37"/>
  <c r="G332" i="37"/>
  <c r="G331" i="37"/>
  <c r="G330" i="37"/>
  <c r="G329" i="37"/>
  <c r="G328" i="37"/>
  <c r="G334" i="37" s="1"/>
  <c r="G324" i="37"/>
  <c r="G323" i="37"/>
  <c r="G322" i="37"/>
  <c r="G321" i="37"/>
  <c r="G320" i="37"/>
  <c r="G319" i="37"/>
  <c r="G325" i="37" s="1"/>
  <c r="G315" i="37"/>
  <c r="G314" i="37"/>
  <c r="G313" i="37"/>
  <c r="G312" i="37"/>
  <c r="G311" i="37"/>
  <c r="G310" i="37"/>
  <c r="G316" i="37" s="1"/>
  <c r="G306" i="37"/>
  <c r="G305" i="37"/>
  <c r="G304" i="37"/>
  <c r="G303" i="37"/>
  <c r="G302" i="37"/>
  <c r="G301" i="37"/>
  <c r="G307" i="37" s="1"/>
  <c r="G297" i="37"/>
  <c r="G296" i="37"/>
  <c r="G295" i="37"/>
  <c r="G294" i="37"/>
  <c r="G293" i="37"/>
  <c r="G292" i="37"/>
  <c r="G298" i="37" s="1"/>
  <c r="G288" i="37"/>
  <c r="G287" i="37"/>
  <c r="G286" i="37"/>
  <c r="G285" i="37"/>
  <c r="G284" i="37"/>
  <c r="G283" i="37"/>
  <c r="G289" i="37" s="1"/>
  <c r="G280" i="37"/>
  <c r="G279" i="37"/>
  <c r="G278" i="37"/>
  <c r="G277" i="37"/>
  <c r="G276" i="37"/>
  <c r="G275" i="37"/>
  <c r="G274" i="37"/>
  <c r="G273" i="37"/>
  <c r="G270" i="37"/>
  <c r="G269" i="37"/>
  <c r="G268" i="37"/>
  <c r="G267" i="37"/>
  <c r="G266" i="37"/>
  <c r="G265" i="37"/>
  <c r="G271" i="37" s="1"/>
  <c r="G256" i="37"/>
  <c r="G255" i="37"/>
  <c r="G254" i="37"/>
  <c r="G253" i="37"/>
  <c r="G252" i="37"/>
  <c r="G251" i="37"/>
  <c r="G250" i="37"/>
  <c r="G247" i="37"/>
  <c r="G246" i="37"/>
  <c r="G245" i="37"/>
  <c r="G244" i="37"/>
  <c r="G243" i="37"/>
  <c r="G242" i="37"/>
  <c r="G241" i="37"/>
  <c r="G237" i="37"/>
  <c r="G236" i="37"/>
  <c r="G235" i="37"/>
  <c r="G234" i="37"/>
  <c r="G233" i="37"/>
  <c r="G232" i="37"/>
  <c r="G238" i="37" s="1"/>
  <c r="G228" i="37"/>
  <c r="G227" i="37"/>
  <c r="G226" i="37"/>
  <c r="G225" i="37"/>
  <c r="G224" i="37"/>
  <c r="G223" i="37"/>
  <c r="G229" i="37" s="1"/>
  <c r="G219" i="37"/>
  <c r="G218" i="37"/>
  <c r="G217" i="37"/>
  <c r="G216" i="37"/>
  <c r="G215" i="37"/>
  <c r="G214" i="37"/>
  <c r="G220" i="37" s="1"/>
  <c r="G210" i="37"/>
  <c r="G209" i="37"/>
  <c r="G208" i="37"/>
  <c r="G207" i="37"/>
  <c r="G206" i="37"/>
  <c r="G205" i="37"/>
  <c r="G211" i="37" s="1"/>
  <c r="G201" i="37"/>
  <c r="G200" i="37"/>
  <c r="G199" i="37"/>
  <c r="G198" i="37"/>
  <c r="G197" i="37"/>
  <c r="G196" i="37"/>
  <c r="G202" i="37" s="1"/>
  <c r="G192" i="37"/>
  <c r="G191" i="37"/>
  <c r="G190" i="37"/>
  <c r="G189" i="37"/>
  <c r="G188" i="37"/>
  <c r="G187" i="37"/>
  <c r="G193" i="37" s="1"/>
  <c r="G183" i="37"/>
  <c r="G182" i="37"/>
  <c r="G181" i="37"/>
  <c r="G180" i="37"/>
  <c r="G179" i="37"/>
  <c r="G178" i="37"/>
  <c r="G177" i="37"/>
  <c r="G174" i="37"/>
  <c r="G173" i="37"/>
  <c r="G172" i="37"/>
  <c r="G171" i="37"/>
  <c r="G170" i="37"/>
  <c r="G169" i="37"/>
  <c r="G168" i="37"/>
  <c r="G164" i="37"/>
  <c r="G163" i="37"/>
  <c r="G162" i="37"/>
  <c r="G161" i="37"/>
  <c r="G160" i="37"/>
  <c r="G159" i="37"/>
  <c r="G165" i="37" s="1"/>
  <c r="G155" i="37"/>
  <c r="G154" i="37"/>
  <c r="G153" i="37"/>
  <c r="G152" i="37"/>
  <c r="G151" i="37"/>
  <c r="G150" i="37"/>
  <c r="G156" i="37" s="1"/>
  <c r="G146" i="37"/>
  <c r="G145" i="37"/>
  <c r="G144" i="37"/>
  <c r="G143" i="37"/>
  <c r="G142" i="37"/>
  <c r="G141" i="37"/>
  <c r="G147" i="37" s="1"/>
  <c r="G137" i="37"/>
  <c r="G136" i="37"/>
  <c r="G135" i="37"/>
  <c r="G134" i="37"/>
  <c r="G133" i="37"/>
  <c r="G132" i="37"/>
  <c r="G138" i="37" s="1"/>
  <c r="G128" i="37"/>
  <c r="G127" i="37"/>
  <c r="G126" i="37"/>
  <c r="G125" i="37"/>
  <c r="G124" i="37"/>
  <c r="G123" i="37"/>
  <c r="G129" i="37" s="1"/>
  <c r="G119" i="37"/>
  <c r="G118" i="37"/>
  <c r="G117" i="37"/>
  <c r="G116" i="37"/>
  <c r="G115" i="37"/>
  <c r="G114" i="37"/>
  <c r="G120" i="37" s="1"/>
  <c r="G111" i="37"/>
  <c r="G110" i="37"/>
  <c r="G109" i="37"/>
  <c r="G108" i="37"/>
  <c r="G107" i="37"/>
  <c r="G106" i="37"/>
  <c r="G105" i="37"/>
  <c r="G102" i="37"/>
  <c r="G101" i="37"/>
  <c r="G100" i="37"/>
  <c r="G99" i="37"/>
  <c r="G98" i="37"/>
  <c r="G97" i="37"/>
  <c r="G96" i="37"/>
  <c r="G92" i="37"/>
  <c r="G91" i="37"/>
  <c r="G90" i="37"/>
  <c r="G89" i="37"/>
  <c r="G88" i="37"/>
  <c r="G87" i="37"/>
  <c r="G93" i="37" s="1"/>
  <c r="G85" i="37"/>
  <c r="G83" i="37"/>
  <c r="G82" i="37"/>
  <c r="G81" i="37"/>
  <c r="G80" i="37"/>
  <c r="G79" i="37"/>
  <c r="G78" i="37"/>
  <c r="G84" i="37" s="1"/>
  <c r="G74" i="37"/>
  <c r="G73" i="37"/>
  <c r="G72" i="37"/>
  <c r="G71" i="37"/>
  <c r="G70" i="37"/>
  <c r="G69" i="37"/>
  <c r="G75" i="37" s="1"/>
  <c r="G65" i="37"/>
  <c r="G64" i="37"/>
  <c r="G63" i="37"/>
  <c r="G62" i="37"/>
  <c r="G61" i="37"/>
  <c r="G60" i="37"/>
  <c r="G66" i="37" s="1"/>
  <c r="G56" i="37"/>
  <c r="G55" i="37"/>
  <c r="G54" i="37"/>
  <c r="G53" i="37"/>
  <c r="G52" i="37"/>
  <c r="G51" i="37"/>
  <c r="G57" i="37" s="1"/>
  <c r="G47" i="37"/>
  <c r="G46" i="37"/>
  <c r="G45" i="37"/>
  <c r="G44" i="37"/>
  <c r="G43" i="37"/>
  <c r="G42" i="37"/>
  <c r="G48" i="37" s="1"/>
  <c r="G38" i="37"/>
  <c r="G37" i="37"/>
  <c r="G36" i="37"/>
  <c r="G35" i="37"/>
  <c r="G34" i="37"/>
  <c r="G33" i="37"/>
  <c r="G39" i="37" s="1"/>
  <c r="G30" i="37"/>
  <c r="G29" i="37"/>
  <c r="G28" i="37"/>
  <c r="G27" i="37"/>
  <c r="G26" i="37"/>
  <c r="G25" i="37"/>
  <c r="G24" i="37"/>
  <c r="G23" i="37"/>
  <c r="G20" i="37"/>
  <c r="G19" i="37"/>
  <c r="G18" i="37"/>
  <c r="G17" i="37"/>
  <c r="G16" i="37"/>
  <c r="G15" i="37"/>
  <c r="G21" i="37" s="1"/>
  <c r="G505" i="31"/>
  <c r="G504" i="31"/>
  <c r="G503" i="31"/>
  <c r="G502" i="31"/>
  <c r="G501" i="31"/>
  <c r="G500" i="31"/>
  <c r="G506" i="31" s="1"/>
  <c r="G496" i="31"/>
  <c r="G495" i="31"/>
  <c r="G494" i="31"/>
  <c r="G493" i="31"/>
  <c r="G492" i="31"/>
  <c r="G491" i="31"/>
  <c r="G497" i="31" s="1"/>
  <c r="G487" i="31"/>
  <c r="G486" i="31"/>
  <c r="G485" i="31"/>
  <c r="G484" i="31"/>
  <c r="G483" i="31"/>
  <c r="G482" i="31"/>
  <c r="G488" i="31" s="1"/>
  <c r="G478" i="31"/>
  <c r="G477" i="31"/>
  <c r="G476" i="31"/>
  <c r="G475" i="31"/>
  <c r="G474" i="31"/>
  <c r="G473" i="31"/>
  <c r="G479" i="31" s="1"/>
  <c r="G469" i="31"/>
  <c r="G468" i="31"/>
  <c r="G467" i="31"/>
  <c r="G466" i="31"/>
  <c r="G465" i="31"/>
  <c r="G464" i="31"/>
  <c r="G470" i="31" s="1"/>
  <c r="G460" i="31"/>
  <c r="G459" i="31"/>
  <c r="G458" i="31"/>
  <c r="G457" i="31"/>
  <c r="G456" i="31"/>
  <c r="G455" i="31"/>
  <c r="G461" i="31" s="1"/>
  <c r="G451" i="31"/>
  <c r="G450" i="31"/>
  <c r="G449" i="31"/>
  <c r="G448" i="31"/>
  <c r="G447" i="31"/>
  <c r="G446" i="31"/>
  <c r="G452" i="31" s="1"/>
  <c r="G442" i="31"/>
  <c r="G441" i="31"/>
  <c r="G440" i="31"/>
  <c r="G439" i="31"/>
  <c r="G438" i="31"/>
  <c r="G437" i="31"/>
  <c r="G443" i="31" s="1"/>
  <c r="G432" i="31"/>
  <c r="G431" i="31"/>
  <c r="G430" i="31"/>
  <c r="G429" i="31"/>
  <c r="G428" i="31"/>
  <c r="G427" i="31"/>
  <c r="G433" i="31" s="1"/>
  <c r="G423" i="31"/>
  <c r="G422" i="31"/>
  <c r="G421" i="31"/>
  <c r="G420" i="31"/>
  <c r="G419" i="31"/>
  <c r="G418" i="31"/>
  <c r="G424" i="31" s="1"/>
  <c r="G414" i="31"/>
  <c r="G413" i="31"/>
  <c r="G412" i="31"/>
  <c r="G411" i="31"/>
  <c r="G410" i="31"/>
  <c r="G409" i="31"/>
  <c r="G415" i="31" s="1"/>
  <c r="G405" i="31"/>
  <c r="G404" i="31"/>
  <c r="G403" i="31"/>
  <c r="G402" i="31"/>
  <c r="G401" i="31"/>
  <c r="G400" i="31"/>
  <c r="G406" i="31" s="1"/>
  <c r="G397" i="31"/>
  <c r="G396" i="31"/>
  <c r="G395" i="31"/>
  <c r="G394" i="31"/>
  <c r="G393" i="31"/>
  <c r="G392" i="31"/>
  <c r="G391" i="31"/>
  <c r="G387" i="31"/>
  <c r="G386" i="31"/>
  <c r="G385" i="31"/>
  <c r="G384" i="31"/>
  <c r="G383" i="31"/>
  <c r="G382" i="31"/>
  <c r="G388" i="31" s="1"/>
  <c r="G378" i="31"/>
  <c r="G377" i="31"/>
  <c r="G376" i="31"/>
  <c r="G375" i="31"/>
  <c r="G374" i="31"/>
  <c r="G373" i="31"/>
  <c r="G379" i="31" s="1"/>
  <c r="G370" i="31"/>
  <c r="G369" i="31"/>
  <c r="G368" i="31"/>
  <c r="G367" i="31"/>
  <c r="G366" i="31"/>
  <c r="G365" i="31"/>
  <c r="G364" i="31"/>
  <c r="G361" i="31"/>
  <c r="G360" i="31"/>
  <c r="G359" i="31"/>
  <c r="G358" i="31"/>
  <c r="G357" i="31"/>
  <c r="G356" i="31"/>
  <c r="G355" i="31"/>
  <c r="G351" i="31"/>
  <c r="G350" i="31"/>
  <c r="G349" i="31"/>
  <c r="G348" i="31"/>
  <c r="G347" i="31"/>
  <c r="G346" i="31"/>
  <c r="G352" i="31" s="1"/>
  <c r="G342" i="31"/>
  <c r="G341" i="31"/>
  <c r="G340" i="31"/>
  <c r="G339" i="31"/>
  <c r="G338" i="31"/>
  <c r="G337" i="31"/>
  <c r="G343" i="31" s="1"/>
  <c r="G335" i="31"/>
  <c r="G333" i="31"/>
  <c r="G332" i="31"/>
  <c r="G331" i="31"/>
  <c r="G330" i="31"/>
  <c r="G329" i="31"/>
  <c r="G328" i="31"/>
  <c r="G334" i="31" s="1"/>
  <c r="G324" i="31"/>
  <c r="G323" i="31"/>
  <c r="G322" i="31"/>
  <c r="G321" i="31"/>
  <c r="G320" i="31"/>
  <c r="G319" i="31"/>
  <c r="G325" i="31" s="1"/>
  <c r="G316" i="31"/>
  <c r="G315" i="31"/>
  <c r="G314" i="31"/>
  <c r="G313" i="31"/>
  <c r="G312" i="31"/>
  <c r="G311" i="31"/>
  <c r="G310" i="31"/>
  <c r="G306" i="31"/>
  <c r="G305" i="31"/>
  <c r="G304" i="31"/>
  <c r="G303" i="31"/>
  <c r="G302" i="31"/>
  <c r="G301" i="31"/>
  <c r="G307" i="31" s="1"/>
  <c r="G297" i="31"/>
  <c r="G296" i="31"/>
  <c r="G295" i="31"/>
  <c r="G294" i="31"/>
  <c r="G293" i="31"/>
  <c r="G292" i="31"/>
  <c r="G298" i="31" s="1"/>
  <c r="G288" i="31"/>
  <c r="G287" i="31"/>
  <c r="G286" i="31"/>
  <c r="G285" i="31"/>
  <c r="G284" i="31"/>
  <c r="G283" i="31"/>
  <c r="G289" i="31" s="1"/>
  <c r="G279" i="31"/>
  <c r="G278" i="31"/>
  <c r="G277" i="31"/>
  <c r="G276" i="31"/>
  <c r="G275" i="31"/>
  <c r="G274" i="31"/>
  <c r="G280" i="31" s="1"/>
  <c r="G273" i="31"/>
  <c r="G270" i="31"/>
  <c r="G269" i="31"/>
  <c r="G268" i="31"/>
  <c r="G267" i="31"/>
  <c r="G266" i="31"/>
  <c r="G265" i="31"/>
  <c r="G271" i="31" s="1"/>
  <c r="G258" i="38" l="1"/>
  <c r="G263" i="38" s="1"/>
  <c r="G258" i="37"/>
  <c r="E63" i="35" l="1"/>
  <c r="G60" i="35"/>
  <c r="G59" i="35"/>
  <c r="G58" i="35"/>
  <c r="G57" i="35"/>
  <c r="G56" i="35"/>
  <c r="G55" i="35"/>
  <c r="G61" i="35" s="1"/>
  <c r="G51" i="35"/>
  <c r="G50" i="35"/>
  <c r="G49" i="35"/>
  <c r="G48" i="35"/>
  <c r="G47" i="35"/>
  <c r="G46" i="35"/>
  <c r="G52" i="35" s="1"/>
  <c r="G42" i="35"/>
  <c r="G41" i="35"/>
  <c r="G40" i="35"/>
  <c r="G39" i="35"/>
  <c r="G38" i="35"/>
  <c r="G37" i="35"/>
  <c r="G43" i="35" s="1"/>
  <c r="G33" i="35"/>
  <c r="G32" i="35"/>
  <c r="G31" i="35"/>
  <c r="G30" i="35"/>
  <c r="G29" i="35"/>
  <c r="G28" i="35"/>
  <c r="G24" i="35"/>
  <c r="G23" i="35"/>
  <c r="G22" i="35"/>
  <c r="G21" i="35"/>
  <c r="G20" i="35"/>
  <c r="G19" i="35"/>
  <c r="G15" i="35"/>
  <c r="G14" i="35"/>
  <c r="G13" i="35"/>
  <c r="G12" i="35"/>
  <c r="G11" i="35"/>
  <c r="G10" i="35"/>
  <c r="G16" i="35" s="1"/>
  <c r="G255" i="31"/>
  <c r="G254" i="31"/>
  <c r="G253" i="31"/>
  <c r="G252" i="31"/>
  <c r="G251" i="31"/>
  <c r="G250" i="31"/>
  <c r="G246" i="31"/>
  <c r="G245" i="31"/>
  <c r="G244" i="31"/>
  <c r="G243" i="31"/>
  <c r="G242" i="31"/>
  <c r="G241" i="31"/>
  <c r="G237" i="31"/>
  <c r="G236" i="31"/>
  <c r="G235" i="31"/>
  <c r="G234" i="31"/>
  <c r="G233" i="31"/>
  <c r="G232" i="31"/>
  <c r="G238" i="31" s="1"/>
  <c r="G228" i="31"/>
  <c r="G227" i="31"/>
  <c r="G226" i="31"/>
  <c r="G225" i="31"/>
  <c r="G224" i="31"/>
  <c r="G223" i="31"/>
  <c r="G229" i="31" s="1"/>
  <c r="G219" i="31"/>
  <c r="G218" i="31"/>
  <c r="G217" i="31"/>
  <c r="G216" i="31"/>
  <c r="G215" i="31"/>
  <c r="G214" i="31"/>
  <c r="G220" i="31" s="1"/>
  <c r="G210" i="31"/>
  <c r="G209" i="31"/>
  <c r="G208" i="31"/>
  <c r="G207" i="31"/>
  <c r="G206" i="31"/>
  <c r="G205" i="31"/>
  <c r="G211" i="31" s="1"/>
  <c r="G201" i="31"/>
  <c r="G200" i="31"/>
  <c r="G199" i="31"/>
  <c r="G198" i="31"/>
  <c r="G197" i="31"/>
  <c r="G196" i="31"/>
  <c r="G202" i="31" s="1"/>
  <c r="G192" i="31"/>
  <c r="G191" i="31"/>
  <c r="G190" i="31"/>
  <c r="G189" i="31"/>
  <c r="G188" i="31"/>
  <c r="G187" i="31"/>
  <c r="G193" i="31" s="1"/>
  <c r="G182" i="31"/>
  <c r="G181" i="31"/>
  <c r="G180" i="31"/>
  <c r="G179" i="31"/>
  <c r="G178" i="31"/>
  <c r="G177" i="31"/>
  <c r="G183" i="31" s="1"/>
  <c r="G173" i="31"/>
  <c r="G172" i="31"/>
  <c r="G171" i="31"/>
  <c r="G170" i="31"/>
  <c r="G169" i="31"/>
  <c r="G168" i="31"/>
  <c r="G174" i="31" s="1"/>
  <c r="G164" i="31"/>
  <c r="G163" i="31"/>
  <c r="G162" i="31"/>
  <c r="G161" i="31"/>
  <c r="G160" i="31"/>
  <c r="G159" i="31"/>
  <c r="G165" i="31" s="1"/>
  <c r="G155" i="31"/>
  <c r="G154" i="31"/>
  <c r="G153" i="31"/>
  <c r="G152" i="31"/>
  <c r="G151" i="31"/>
  <c r="G150" i="31"/>
  <c r="G156" i="31" s="1"/>
  <c r="G146" i="31"/>
  <c r="G145" i="31"/>
  <c r="G144" i="31"/>
  <c r="G143" i="31"/>
  <c r="G142" i="31"/>
  <c r="G141" i="31"/>
  <c r="G147" i="31" s="1"/>
  <c r="G137" i="31"/>
  <c r="G136" i="31"/>
  <c r="G135" i="31"/>
  <c r="G134" i="31"/>
  <c r="G133" i="31"/>
  <c r="G132" i="31"/>
  <c r="G138" i="31" s="1"/>
  <c r="G128" i="31"/>
  <c r="G127" i="31"/>
  <c r="G126" i="31"/>
  <c r="G125" i="31"/>
  <c r="G124" i="31"/>
  <c r="G123" i="31"/>
  <c r="G129" i="31" s="1"/>
  <c r="G119" i="31"/>
  <c r="G118" i="31"/>
  <c r="G117" i="31"/>
  <c r="G116" i="31"/>
  <c r="G115" i="31"/>
  <c r="G114" i="31"/>
  <c r="G120" i="31" s="1"/>
  <c r="G110" i="31"/>
  <c r="G109" i="31"/>
  <c r="G108" i="31"/>
  <c r="G107" i="31"/>
  <c r="G106" i="31"/>
  <c r="G105" i="31"/>
  <c r="G111" i="31" s="1"/>
  <c r="G101" i="31"/>
  <c r="G100" i="31"/>
  <c r="G99" i="31"/>
  <c r="G98" i="31"/>
  <c r="G97" i="31"/>
  <c r="G96" i="31"/>
  <c r="G102" i="31" s="1"/>
  <c r="G92" i="31"/>
  <c r="G91" i="31"/>
  <c r="G90" i="31"/>
  <c r="G89" i="31"/>
  <c r="G88" i="31"/>
  <c r="G87" i="31"/>
  <c r="G93" i="31" s="1"/>
  <c r="G83" i="31"/>
  <c r="G82" i="31"/>
  <c r="G81" i="31"/>
  <c r="G80" i="31"/>
  <c r="G79" i="31"/>
  <c r="G78" i="31"/>
  <c r="G84" i="31" s="1"/>
  <c r="G74" i="31"/>
  <c r="G73" i="31"/>
  <c r="G72" i="31"/>
  <c r="G71" i="31"/>
  <c r="G70" i="31"/>
  <c r="G69" i="31"/>
  <c r="G75" i="31" s="1"/>
  <c r="G65" i="31"/>
  <c r="G64" i="31"/>
  <c r="G63" i="31"/>
  <c r="G62" i="31"/>
  <c r="G61" i="31"/>
  <c r="G60" i="31"/>
  <c r="G66" i="31" s="1"/>
  <c r="G56" i="31"/>
  <c r="G55" i="31"/>
  <c r="G54" i="31"/>
  <c r="G53" i="31"/>
  <c r="G52" i="31"/>
  <c r="G51" i="31"/>
  <c r="G57" i="31" s="1"/>
  <c r="G47" i="31"/>
  <c r="G46" i="31"/>
  <c r="G45" i="31"/>
  <c r="G44" i="31"/>
  <c r="G43" i="31"/>
  <c r="G42" i="31"/>
  <c r="G48" i="31" s="1"/>
  <c r="G38" i="31"/>
  <c r="G37" i="31"/>
  <c r="G36" i="31"/>
  <c r="G35" i="31"/>
  <c r="G34" i="31"/>
  <c r="G33" i="31"/>
  <c r="G39" i="31" s="1"/>
  <c r="G29" i="31"/>
  <c r="G28" i="31"/>
  <c r="G27" i="31"/>
  <c r="G26" i="31"/>
  <c r="G25" i="31"/>
  <c r="G24" i="31"/>
  <c r="G30" i="31" s="1"/>
  <c r="G20" i="31"/>
  <c r="G19" i="31"/>
  <c r="G18" i="31"/>
  <c r="G17" i="31"/>
  <c r="G16" i="31"/>
  <c r="G15" i="31"/>
  <c r="G21" i="31" s="1"/>
  <c r="G34" i="35" l="1"/>
  <c r="G63" i="35" s="1"/>
  <c r="C10" i="33" s="1"/>
  <c r="G508" i="37"/>
  <c r="G514" i="37" s="1"/>
  <c r="G513" i="37"/>
  <c r="G25" i="35"/>
  <c r="G508" i="31"/>
  <c r="G514" i="31" s="1"/>
  <c r="G247" i="31"/>
  <c r="G256" i="31"/>
  <c r="G23" i="31"/>
  <c r="G515" i="37" l="1"/>
  <c r="C12" i="33" s="1"/>
  <c r="D12" i="33" s="1"/>
  <c r="E12" i="33" s="1"/>
  <c r="D10" i="33"/>
  <c r="E10" i="33" s="1"/>
  <c r="C13" i="33"/>
  <c r="G258" i="31"/>
  <c r="G513" i="31" s="1"/>
  <c r="G515" i="31" s="1"/>
  <c r="C11" i="33" s="1"/>
  <c r="D11" i="33" s="1"/>
  <c r="E11" i="33" s="1"/>
  <c r="D13" i="33" l="1"/>
  <c r="E13" i="33" s="1"/>
  <c r="C15" i="33"/>
  <c r="G85" i="31"/>
  <c r="D15" i="33" l="1"/>
  <c r="E15" i="33" s="1"/>
</calcChain>
</file>

<file path=xl/sharedStrings.xml><?xml version="1.0" encoding="utf-8"?>
<sst xmlns="http://schemas.openxmlformats.org/spreadsheetml/2006/main" count="2295" uniqueCount="171">
  <si>
    <t>No.</t>
  </si>
  <si>
    <t>a</t>
  </si>
  <si>
    <t>b</t>
  </si>
  <si>
    <t>d</t>
  </si>
  <si>
    <t>Annual Report</t>
  </si>
  <si>
    <t>e</t>
  </si>
  <si>
    <t>Establishment of an energy team</t>
  </si>
  <si>
    <t>Detailed Project Plan</t>
  </si>
  <si>
    <t>Calculation of Benchmark Data</t>
  </si>
  <si>
    <t>OP@W Launch Day</t>
  </si>
  <si>
    <t>f</t>
  </si>
  <si>
    <t>Monthly Energy Team Meetings</t>
  </si>
  <si>
    <t>g</t>
  </si>
  <si>
    <t>Optimising Power @ Work Portal – Familiarisation, training, use and support to the onsite energy team</t>
  </si>
  <si>
    <t>h</t>
  </si>
  <si>
    <t>Monthly Energy Reports</t>
  </si>
  <si>
    <t>i</t>
  </si>
  <si>
    <t>BMS Audits</t>
  </si>
  <si>
    <t>j</t>
  </si>
  <si>
    <t>Preliminary Energy Audits</t>
  </si>
  <si>
    <t>l</t>
  </si>
  <si>
    <t>Energy related Cap-Ex feasibility studies support as described in the scope.</t>
  </si>
  <si>
    <t>m</t>
  </si>
  <si>
    <t>Night Audits</t>
  </si>
  <si>
    <t>n</t>
  </si>
  <si>
    <t>Energy Awareness Days</t>
  </si>
  <si>
    <t>o</t>
  </si>
  <si>
    <t>p</t>
  </si>
  <si>
    <t>q</t>
  </si>
  <si>
    <t>r</t>
  </si>
  <si>
    <t>Description of Task: (Refer to Instructions to Tenders - Appendix 1 for specific details required for each task)</t>
  </si>
  <si>
    <t>Total Cost           (€)</t>
  </si>
  <si>
    <t>Cost per Hour /person/task)         (€)</t>
  </si>
  <si>
    <t>Estimated Hours for each person / Task          (€)</t>
  </si>
  <si>
    <t xml:space="preserve">Estimated Hours for each person / Task        </t>
  </si>
  <si>
    <t>National and Regional Awards Ceremonies attendances’ and presentation</t>
  </si>
  <si>
    <t>Online Engagement initiatives -Online staff surveys, Webinars, Micro learning programme, one to one energy clinics, Carbon clinics, participation in online events for energy efficiency week, CEDaR software platform training.</t>
  </si>
  <si>
    <t>The “Big Switch Off” focused campaign as described in the scope. Prior written approval required from the contracting authority prior to proceeding. Expended only if the facility is entered to participate in the competition</t>
  </si>
  <si>
    <t>s</t>
  </si>
  <si>
    <t xml:space="preserve">Resource:                                                      </t>
  </si>
  <si>
    <t xml:space="preserve">Resource:                                                   </t>
  </si>
  <si>
    <r>
      <rPr>
        <b/>
        <sz val="10"/>
        <color theme="1"/>
        <rFont val="Arial"/>
        <family val="2"/>
      </rPr>
      <t>Online Surveys</t>
    </r>
    <r>
      <rPr>
        <sz val="10"/>
        <color theme="1"/>
        <rFont val="Arial"/>
        <family val="2"/>
      </rPr>
      <t xml:space="preserve"> - 2No. online staff surveys per annum and associated analytics and reporting.</t>
    </r>
  </si>
  <si>
    <r>
      <t xml:space="preserve"> </t>
    </r>
    <r>
      <rPr>
        <b/>
        <sz val="10"/>
        <color theme="1"/>
        <rFont val="Arial"/>
        <family val="2"/>
      </rPr>
      <t>One to one online energy clinics</t>
    </r>
    <r>
      <rPr>
        <sz val="10"/>
        <color theme="1"/>
        <rFont val="Arial"/>
        <family val="2"/>
      </rPr>
      <t xml:space="preserve"> – 15minute one to one energy clinics to participants. Allow 7hours per annum </t>
    </r>
  </si>
  <si>
    <r>
      <rPr>
        <b/>
        <sz val="10"/>
        <color theme="1"/>
        <rFont val="Arial"/>
        <family val="2"/>
      </rPr>
      <t>Basic orientation training for the CEDaR metering system software</t>
    </r>
    <r>
      <rPr>
        <sz val="10"/>
        <color theme="1"/>
        <rFont val="Arial"/>
        <family val="2"/>
      </rPr>
      <t xml:space="preserve">– The bidder shall allow 2hours per annum to deliver basic training </t>
    </r>
  </si>
  <si>
    <r>
      <rPr>
        <b/>
        <sz val="10"/>
        <color theme="1"/>
        <rFont val="Arial"/>
        <family val="2"/>
      </rPr>
      <t>One to One online carbon foot print clinics -</t>
    </r>
    <r>
      <rPr>
        <sz val="10"/>
        <color theme="1"/>
        <rFont val="Arial"/>
        <family val="2"/>
      </rPr>
      <t xml:space="preserve">  – 15minute one to one energy clinics to participants. Allow 7hours per annum </t>
    </r>
  </si>
  <si>
    <r>
      <t xml:space="preserve"> </t>
    </r>
    <r>
      <rPr>
        <b/>
        <sz val="10"/>
        <color theme="1"/>
        <rFont val="Arial"/>
        <family val="2"/>
      </rPr>
      <t xml:space="preserve">Micro-learning Programme - </t>
    </r>
    <r>
      <rPr>
        <sz val="10"/>
        <color theme="1"/>
        <rFont val="Arial"/>
        <family val="2"/>
      </rPr>
      <t xml:space="preserve"> Allow for 4No. online meetings per annum. (durations - approximately 1.5hours)</t>
    </r>
  </si>
  <si>
    <r>
      <rPr>
        <b/>
        <sz val="10"/>
        <color theme="1"/>
        <rFont val="Arial"/>
        <family val="2"/>
      </rPr>
      <t>Webinar Series</t>
    </r>
    <r>
      <rPr>
        <sz val="10"/>
        <color theme="1"/>
        <rFont val="Arial"/>
        <family val="2"/>
      </rPr>
      <t xml:space="preserve"> – 4 online meetings per annum (durations - approximately 1hour) and 1No. Webinar episode, approximately 30minutes in duration including questions. </t>
    </r>
  </si>
  <si>
    <t>Monthly Steering Group Meetings (in person)</t>
  </si>
  <si>
    <t>Monthly Steering Group Meetings (online)</t>
  </si>
  <si>
    <t>b1</t>
  </si>
  <si>
    <t>b2</t>
  </si>
  <si>
    <t>c1</t>
  </si>
  <si>
    <t>c2</t>
  </si>
  <si>
    <t>Monthly Steering Group Meeting presentation prep</t>
  </si>
  <si>
    <t xml:space="preserve"> Quantity</t>
  </si>
  <si>
    <t>Meter Validation - 1st Validation</t>
  </si>
  <si>
    <t>Meter Validation - subsequent validations over contract term</t>
  </si>
  <si>
    <t>d1</t>
  </si>
  <si>
    <t>d2</t>
  </si>
  <si>
    <t>Baseload Assessment</t>
  </si>
  <si>
    <t>Register of Opportunities - Zero / Low cost energy saving interventional recommendations, reports and list of opportunities - Maintained and updated throughout the contract term</t>
  </si>
  <si>
    <t>k1</t>
  </si>
  <si>
    <t>k2</t>
  </si>
  <si>
    <t>Detailed reports and business case studies associated with the register of opportunities as per the works requirements</t>
  </si>
  <si>
    <t>Energy Team / Staff Talks duration 30min each plus preparation time.</t>
  </si>
  <si>
    <t>Health and Safety requirements for contract term</t>
  </si>
  <si>
    <t>Monthly Steering Group Meeting Reports issued to lead service provider</t>
  </si>
  <si>
    <t>Sub Total</t>
  </si>
  <si>
    <t>Contract Manager duties per month (excluding steering group meetings)</t>
  </si>
  <si>
    <t>Contracts Manager</t>
  </si>
  <si>
    <t>?</t>
  </si>
  <si>
    <t>Energy Advisor</t>
  </si>
  <si>
    <t>Data/ Tech</t>
  </si>
  <si>
    <t>Communications Officer</t>
  </si>
  <si>
    <t>Other</t>
  </si>
  <si>
    <t>Service Provider to complete the estimated resources plus the hours for each  and  total cost</t>
  </si>
  <si>
    <t>Service Provider to the complete estimated resources plus the hours for each  and  total cost</t>
  </si>
  <si>
    <t>Admin assistant</t>
  </si>
  <si>
    <t>Item No.</t>
  </si>
  <si>
    <t>Part 1: Contract Management and Administrative Tasks Total</t>
  </si>
  <si>
    <t>Part 2: Programme DeliveryTask List Total</t>
  </si>
  <si>
    <t>Part 1: Contract Management and Administrative Tasks</t>
  </si>
  <si>
    <t>Part 2a: Programme DeliveryTask List Total</t>
  </si>
  <si>
    <t>Part 2b: Programme DeliveryTask List Total</t>
  </si>
  <si>
    <t>Part 2: Total for collection to Part 5</t>
  </si>
  <si>
    <t>Part 3: Programme DeliveryTask List Total</t>
  </si>
  <si>
    <t>Part 4: Programme DeliveryTask List Total</t>
  </si>
  <si>
    <t>Bundle Ref</t>
  </si>
  <si>
    <t>Bundle a to c inclusive</t>
  </si>
  <si>
    <r>
      <t xml:space="preserve">Service Provider: </t>
    </r>
    <r>
      <rPr>
        <b/>
        <i/>
        <sz val="14"/>
        <color theme="5"/>
        <rFont val="Calibri"/>
        <family val="2"/>
        <scheme val="minor"/>
      </rPr>
      <t>Bidder to insert name</t>
    </r>
  </si>
  <si>
    <t>Bundle A</t>
  </si>
  <si>
    <t>Facility</t>
  </si>
  <si>
    <t>Contract Term</t>
  </si>
  <si>
    <t>Target Effective Date</t>
  </si>
  <si>
    <t>Energy Team in Place</t>
  </si>
  <si>
    <t>% energy reduction reported to date (baseline year against year end 2022)</t>
  </si>
  <si>
    <t>Link to General Information</t>
  </si>
  <si>
    <t>3rd Level Edu.</t>
  </si>
  <si>
    <t>SETU - Waterford (formally WIT)</t>
  </si>
  <si>
    <t>2 Years</t>
  </si>
  <si>
    <t>Notional Tender Only</t>
  </si>
  <si>
    <t>SETU - Carlow (Formally Carlow IT)</t>
  </si>
  <si>
    <t>Misc</t>
  </si>
  <si>
    <t>Marine Institute, Oranmore, Co Galway</t>
  </si>
  <si>
    <t>https://www.marine.ie/site-area/infrastructure-facilities/laboratory-building-facilities/laboratory-and-building</t>
  </si>
  <si>
    <t>TG4, Galway</t>
  </si>
  <si>
    <t>https://www.tg4.ie/en/</t>
  </si>
  <si>
    <t xml:space="preserve">Tallaght University Hospital </t>
  </si>
  <si>
    <t>UNKNOWN</t>
  </si>
  <si>
    <t>https://www.tuh.ie/Contact-Us/</t>
  </si>
  <si>
    <t>C</t>
  </si>
  <si>
    <t>A -(i)</t>
  </si>
  <si>
    <t xml:space="preserve">UNKNOWN refer to campus map </t>
  </si>
  <si>
    <t>A - (ii)</t>
  </si>
  <si>
    <t>B - (i)</t>
  </si>
  <si>
    <t>B - (ii)</t>
  </si>
  <si>
    <t xml:space="preserve">Part 2b: Programme DeliveryTask List </t>
  </si>
  <si>
    <t xml:space="preserve">Part 2a: Programme DeliveryTask List  </t>
  </si>
  <si>
    <t>Bundle A -(ii)</t>
  </si>
  <si>
    <t>Bundle A (i)</t>
  </si>
  <si>
    <t>Total Part 2 Tasks for collection to Part 5</t>
  </si>
  <si>
    <t>Bundle B - (i) and (ii)</t>
  </si>
  <si>
    <t xml:space="preserve">Bundle C </t>
  </si>
  <si>
    <t>Appendix 2- Pricing Schedule</t>
  </si>
  <si>
    <t>All Bundles: A, B &amp; C</t>
  </si>
  <si>
    <t>Bundle B</t>
  </si>
  <si>
    <t>B -(i)</t>
  </si>
  <si>
    <t>Bundle B (i)</t>
  </si>
  <si>
    <t>Bundle C</t>
  </si>
  <si>
    <t>Bundle A (ii)</t>
  </si>
  <si>
    <t>Total Part 3 Tasks for collection to Part 5</t>
  </si>
  <si>
    <t>Bundle B (iI)</t>
  </si>
  <si>
    <t xml:space="preserve">Part 3b: Programme DeliveryTask List </t>
  </si>
  <si>
    <t xml:space="preserve">Part 3a: Programme DeliveryTask List  </t>
  </si>
  <si>
    <t>Part 3</t>
  </si>
  <si>
    <t>Part 2</t>
  </si>
  <si>
    <t>Part 1</t>
  </si>
  <si>
    <t>Part 4</t>
  </si>
  <si>
    <t>Part 5</t>
  </si>
  <si>
    <t xml:space="preserve">Part 4: Programme DeliveryTask List  </t>
  </si>
  <si>
    <t>Part 4: Total for collection to Part 5</t>
  </si>
  <si>
    <t>Part 3a: Programme DeliveryTask List Total</t>
  </si>
  <si>
    <t>Part 3b: Programme DeliveryTask List Total</t>
  </si>
  <si>
    <t>Part 3: Total for collection to Part 5</t>
  </si>
  <si>
    <t>Healtcare</t>
  </si>
  <si>
    <t>VAT @ 23%</t>
  </si>
  <si>
    <t>Total Inc VAT</t>
  </si>
  <si>
    <t>Fees Total</t>
  </si>
  <si>
    <t xml:space="preserve">Bundle A - (i) and (ii)                                                  </t>
  </si>
  <si>
    <t>Description</t>
  </si>
  <si>
    <t>https://www.setu.ie/search#gsc.tab=0</t>
  </si>
  <si>
    <t>Total Area of Facility m sq</t>
  </si>
  <si>
    <t>Type</t>
  </si>
  <si>
    <t>Service Provider to complete the estimated resources plus the hours for each  and  total cost (when given resource descriptions are unused insert zero in the appropriate field(s)</t>
  </si>
  <si>
    <t>Consumption €  per Contract      Term (2yrs)         Pre Energy Crisis Data</t>
  </si>
  <si>
    <t>Year Joined programme</t>
  </si>
  <si>
    <t>NO</t>
  </si>
  <si>
    <t>YES</t>
  </si>
  <si>
    <t xml:space="preserve"> Consumption GWh per Contract Term (2yrs)   Pre COVID 19 Data</t>
  </si>
  <si>
    <r>
      <rPr>
        <b/>
        <sz val="11"/>
        <color theme="1"/>
        <rFont val="Calibri"/>
        <family val="2"/>
        <scheme val="minor"/>
      </rPr>
      <t>CfT Description</t>
    </r>
    <r>
      <rPr>
        <sz val="11"/>
        <color theme="1"/>
        <rFont val="Calibri"/>
        <family val="2"/>
        <scheme val="minor"/>
      </rPr>
      <t xml:space="preserve">: </t>
    </r>
    <r>
      <rPr>
        <sz val="14"/>
        <color theme="1"/>
        <rFont val="Calibri"/>
        <family val="2"/>
        <scheme val="minor"/>
      </rPr>
      <t xml:space="preserve">A FRAMEWORK OF SPECIALIST SERVICE PROVIDERS FOR THE AWARD OF CONTRACTS SERVING A STATEWIDE ENERGY CONSERVATION INITIATIVE IN CENTRAL GOVERNMENT &amp; PUBLIC SECTOR BUILDINGS                                                    </t>
    </r>
  </si>
  <si>
    <r>
      <t>RFT Description:</t>
    </r>
    <r>
      <rPr>
        <sz val="14"/>
        <color theme="1"/>
        <rFont val="Calibri"/>
        <family val="2"/>
        <scheme val="minor"/>
      </rPr>
      <t xml:space="preserve"> A FRAMEWORK OF SPECIALIST SERVICE PROVIDERS FOR THE AWARD OF CONTRACTS SERVING A STATEWIDE ENERGY CONSERVATION INITIATIVE IN CENTRAL GOVERNMENT &amp; PUBLIC SECTOR BUILDINGS </t>
    </r>
    <r>
      <rPr>
        <b/>
        <sz val="14"/>
        <color theme="1"/>
        <rFont val="Calibri"/>
        <family val="2"/>
        <scheme val="minor"/>
      </rPr>
      <t xml:space="preserve">                                                   </t>
    </r>
  </si>
  <si>
    <r>
      <t xml:space="preserve">CfT. ID: </t>
    </r>
    <r>
      <rPr>
        <sz val="14"/>
        <color theme="1"/>
        <rFont val="Calibri"/>
        <family val="2"/>
        <scheme val="minor"/>
      </rPr>
      <t>CfTOPWE0125</t>
    </r>
  </si>
  <si>
    <r>
      <t>Notional Tender list:</t>
    </r>
    <r>
      <rPr>
        <sz val="14"/>
        <color theme="1"/>
        <rFont val="Calibri"/>
        <family val="2"/>
        <scheme val="minor"/>
      </rPr>
      <t xml:space="preserve"> Facility Summaries</t>
    </r>
  </si>
  <si>
    <t>Part 5: Total Lump Sum Fixed Fee (Parts 1-4 inclusive)</t>
  </si>
  <si>
    <t>Bundle B -(ii)</t>
  </si>
  <si>
    <t>Carry Total to Part 5 of the pricing document</t>
  </si>
  <si>
    <t>CfT. ID: CfT8598839-OPWE0126</t>
  </si>
  <si>
    <r>
      <t xml:space="preserve">CfT Description: </t>
    </r>
    <r>
      <rPr>
        <sz val="14"/>
        <color theme="1"/>
        <rFont val="Calibri"/>
        <family val="2"/>
        <scheme val="minor"/>
      </rPr>
      <t xml:space="preserve">A FRAMEWORK OF SPECIALIST SERVICE PROVIDERS FOR THE AWARD OF CONTRACTS SERVING A STATEWIDE ENERGY CONSERVATION INITIATIVE IN CENTRAL GOVERNMENT &amp; PUBLIC SECTOR BUILDINGS  R1             </t>
    </r>
    <r>
      <rPr>
        <b/>
        <sz val="14"/>
        <color theme="1"/>
        <rFont val="Calibri"/>
        <family val="2"/>
        <scheme val="minor"/>
      </rPr>
      <t xml:space="preserve">                                     </t>
    </r>
  </si>
  <si>
    <r>
      <t xml:space="preserve">CfT Description: </t>
    </r>
    <r>
      <rPr>
        <sz val="14"/>
        <color theme="1"/>
        <rFont val="Calibri"/>
        <family val="2"/>
        <scheme val="minor"/>
      </rPr>
      <t xml:space="preserve">A FRAMEWORK OF SPECIALIST SERVICE PROVIDERS FOR THE AWARD OF CONTRACTS SERVING A STATEWIDE ENERGY CONSERVATION INITIATIVE IN CENTRAL GOVERNMENT &amp; PUBLIC SECTOR BUILDINGS   R1    </t>
    </r>
    <r>
      <rPr>
        <b/>
        <sz val="14"/>
        <color theme="1"/>
        <rFont val="Calibri"/>
        <family val="2"/>
        <scheme val="minor"/>
      </rPr>
      <t xml:space="preserve">                                             </t>
    </r>
  </si>
  <si>
    <r>
      <t xml:space="preserve">CfT Description: </t>
    </r>
    <r>
      <rPr>
        <sz val="14"/>
        <color theme="1"/>
        <rFont val="Calibri"/>
        <family val="2"/>
        <scheme val="minor"/>
      </rPr>
      <t xml:space="preserve">A FRAMEWORK OF SPECIALIST SERVICE PROVIDERS FOR THE AWARD OF CONTRACTS SERVING A STATEWIDE ENERGY CONSERVATION INITIATIVE IN CENTRAL GOVERNMENT &amp; PUBLIC SECTOR BUILDINGS   R1                </t>
    </r>
    <r>
      <rPr>
        <b/>
        <sz val="14"/>
        <color theme="1"/>
        <rFont val="Calibri"/>
        <family val="2"/>
        <scheme val="minor"/>
      </rPr>
      <t xml:space="preserve">                                 </t>
    </r>
  </si>
  <si>
    <r>
      <t xml:space="preserve">CfT Description: </t>
    </r>
    <r>
      <rPr>
        <sz val="14"/>
        <color theme="1"/>
        <rFont val="Calibri"/>
        <family val="2"/>
        <scheme val="minor"/>
      </rPr>
      <t xml:space="preserve">A FRAMEWORK OF SPECIALIST SERVICE PROVIDERS FOR THE AWARD OF CONTRACTS SERVING A STATEWIDE ENERGY CONSERVATION INITIATIVE IN CENTRAL GOVERNMENT &amp; PUBLIC SECTOR BUILDINGS  R1    </t>
    </r>
    <r>
      <rPr>
        <b/>
        <sz val="14"/>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</si>
</sst>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2]\ * #,##0.00_-;\-[$€-2]\ * #,##0.00_-;_-[$€-2]\ * &quot;-&quot;??_-;_-@_-"/>
    <numFmt numFmtId="165" formatCode="_-[$€-2]\ * #,##0_-;\-[$€-2]\ * #,##0_-;_-[$€-2]\ * &quot;-&quot;??_-;_-@_-"/>
    <numFmt numFmtId="166" formatCode="_-[$€-1809]* #,##0.00_-;\-[$€-1809]* #,##0.00_-;_-[$€-1809]* &quot;-&quot;??_-;_-@_-"/>
  </numFmts>
  <fonts count="26" x14ac:knownFonts="1">
    <font>
      <sz val="11"/>
      <color theme="1"/>
      <name val="Calibri"/>
      <family val="2"/>
      <scheme val="minor"/>
    </font>
    <font>
      <b/>
      <sz val="11"/>
      <color theme="1"/>
      <name val="Calibri"/>
      <family val="2"/>
      <scheme val="minor"/>
    </font>
    <font>
      <sz val="10"/>
      <color theme="1"/>
      <name val="Arial"/>
      <family val="2"/>
    </font>
    <font>
      <b/>
      <sz val="10"/>
      <color theme="1"/>
      <name val="Arial"/>
      <family val="2"/>
    </font>
    <font>
      <b/>
      <u/>
      <sz val="11"/>
      <color theme="1"/>
      <name val="Arial"/>
      <family val="2"/>
    </font>
    <font>
      <b/>
      <sz val="12"/>
      <color theme="1"/>
      <name val="Arial"/>
      <family val="2"/>
    </font>
    <font>
      <b/>
      <sz val="10"/>
      <color rgb="FF000000"/>
      <name val="Arial"/>
      <family val="2"/>
    </font>
    <font>
      <sz val="10"/>
      <color rgb="FF000000"/>
      <name val="Arial"/>
      <family val="2"/>
    </font>
    <font>
      <b/>
      <sz val="14"/>
      <color theme="1"/>
      <name val="Arial"/>
      <family val="2"/>
    </font>
    <font>
      <b/>
      <sz val="14"/>
      <color theme="1"/>
      <name val="Calibri"/>
      <family val="2"/>
      <scheme val="minor"/>
    </font>
    <font>
      <b/>
      <i/>
      <sz val="11"/>
      <color theme="5"/>
      <name val="Calibri"/>
      <family val="2"/>
      <scheme val="minor"/>
    </font>
    <font>
      <sz val="11"/>
      <color rgb="FFFF0000"/>
      <name val="Calibri"/>
      <family val="2"/>
      <scheme val="minor"/>
    </font>
    <font>
      <sz val="7"/>
      <color theme="1"/>
      <name val="Times New Roman"/>
      <family val="1"/>
    </font>
    <font>
      <b/>
      <sz val="10"/>
      <color rgb="FFFF0000"/>
      <name val="Arial"/>
      <family val="2"/>
    </font>
    <font>
      <u/>
      <sz val="11"/>
      <color theme="10"/>
      <name val="Calibri"/>
      <family val="2"/>
      <scheme val="minor"/>
    </font>
    <font>
      <b/>
      <sz val="11"/>
      <color rgb="FFFF0000"/>
      <name val="Calibri"/>
      <family val="2"/>
      <scheme val="minor"/>
    </font>
    <font>
      <sz val="10"/>
      <color rgb="FFFF0000"/>
      <name val="Arial"/>
      <family val="2"/>
    </font>
    <font>
      <sz val="9"/>
      <color rgb="FF000000"/>
      <name val="Arial"/>
      <family val="2"/>
    </font>
    <font>
      <sz val="9"/>
      <color theme="1"/>
      <name val="Arial"/>
      <family val="2"/>
    </font>
    <font>
      <b/>
      <sz val="9"/>
      <color rgb="FFFF0000"/>
      <name val="Arial"/>
      <family val="2"/>
    </font>
    <font>
      <sz val="9"/>
      <color theme="1"/>
      <name val="Calibri"/>
      <family val="2"/>
      <scheme val="minor"/>
    </font>
    <font>
      <b/>
      <i/>
      <sz val="14"/>
      <color theme="5"/>
      <name val="Calibri"/>
      <family val="2"/>
      <scheme val="minor"/>
    </font>
    <font>
      <b/>
      <u/>
      <sz val="14"/>
      <color theme="1"/>
      <name val="Arial"/>
      <family val="2"/>
    </font>
    <font>
      <b/>
      <sz val="11"/>
      <color theme="1"/>
      <name val="Arial"/>
      <family val="2"/>
    </font>
    <font>
      <sz val="14"/>
      <color theme="1"/>
      <name val="Calibri"/>
      <family val="2"/>
      <scheme val="minor"/>
    </font>
    <font>
      <b/>
      <i/>
      <sz val="11"/>
      <color rgb="FFFF0000"/>
      <name val="Calibri"/>
      <family val="2"/>
      <scheme val="minor"/>
    </font>
  </fonts>
  <fills count="9">
    <fill>
      <patternFill patternType="none"/>
    </fill>
    <fill>
      <patternFill patternType="gray125"/>
    </fill>
    <fill>
      <patternFill patternType="solid">
        <fgColor rgb="FFC0C0C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theme="0"/>
        <bgColor indexed="64"/>
      </patternFill>
    </fill>
  </fills>
  <borders count="4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auto="1"/>
      </left>
      <right style="thin">
        <color auto="1"/>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auto="1"/>
      </left>
      <right style="thin">
        <color auto="1"/>
      </right>
      <top style="medium">
        <color auto="1"/>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s>
  <cellStyleXfs count="2">
    <xf numFmtId="0" fontId="0" fillId="0" borderId="0"/>
    <xf numFmtId="0" fontId="14" fillId="0" borderId="0" applyNumberFormat="0" applyFill="0" applyBorder="0" applyAlignment="0" applyProtection="0"/>
  </cellStyleXfs>
  <cellXfs count="206">
    <xf numFmtId="0" fontId="0" fillId="0" borderId="0" xfId="0"/>
    <xf numFmtId="0" fontId="4" fillId="0" borderId="0" xfId="0" applyFont="1" applyAlignment="1">
      <alignment vertical="center"/>
    </xf>
    <xf numFmtId="0" fontId="3" fillId="2" borderId="3" xfId="0" applyFont="1" applyFill="1" applyBorder="1" applyAlignment="1">
      <alignment horizontal="center" vertical="center" wrapText="1"/>
    </xf>
    <xf numFmtId="0" fontId="7"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vertical="center"/>
    </xf>
    <xf numFmtId="0" fontId="7" fillId="0" borderId="1" xfId="0" applyFont="1" applyBorder="1" applyAlignment="1">
      <alignment vertical="center" wrapText="1"/>
    </xf>
    <xf numFmtId="0" fontId="0" fillId="0" borderId="7" xfId="0" applyBorder="1"/>
    <xf numFmtId="164" fontId="2" fillId="0" borderId="1" xfId="0" applyNumberFormat="1" applyFont="1" applyBorder="1" applyAlignment="1">
      <alignment vertical="center"/>
    </xf>
    <xf numFmtId="0" fontId="0" fillId="0" borderId="0" xfId="0" applyBorder="1"/>
    <xf numFmtId="0" fontId="3" fillId="2" borderId="1" xfId="0" applyFont="1" applyFill="1" applyBorder="1" applyAlignment="1">
      <alignment horizontal="center" vertical="center" wrapText="1"/>
    </xf>
    <xf numFmtId="164" fontId="0" fillId="0" borderId="8" xfId="0" applyNumberFormat="1" applyBorder="1"/>
    <xf numFmtId="0" fontId="0" fillId="0" borderId="9" xfId="0" applyBorder="1"/>
    <xf numFmtId="0" fontId="0" fillId="0" borderId="13" xfId="0" applyBorder="1"/>
    <xf numFmtId="0" fontId="2" fillId="0" borderId="0" xfId="0" applyFont="1" applyBorder="1" applyAlignment="1">
      <alignment vertical="center" wrapText="1"/>
    </xf>
    <xf numFmtId="0" fontId="0" fillId="0" borderId="0" xfId="0" applyAlignment="1">
      <alignment wrapText="1"/>
    </xf>
    <xf numFmtId="0" fontId="7" fillId="0" borderId="6" xfId="0" applyFont="1" applyBorder="1" applyAlignment="1">
      <alignment horizontal="center" vertical="center" wrapText="1"/>
    </xf>
    <xf numFmtId="0" fontId="2" fillId="0" borderId="7" xfId="0" applyFont="1" applyBorder="1" applyAlignment="1">
      <alignment vertical="center" wrapText="1"/>
    </xf>
    <xf numFmtId="0" fontId="2" fillId="0" borderId="7" xfId="0" applyFont="1" applyBorder="1" applyAlignment="1">
      <alignment vertical="center"/>
    </xf>
    <xf numFmtId="164" fontId="0" fillId="0" borderId="7" xfId="0" applyNumberFormat="1" applyBorder="1"/>
    <xf numFmtId="0" fontId="7" fillId="0" borderId="14" xfId="0" applyFont="1" applyBorder="1" applyAlignment="1">
      <alignment horizontal="center" vertical="center" wrapText="1"/>
    </xf>
    <xf numFmtId="0" fontId="2" fillId="0" borderId="9" xfId="0" applyFont="1" applyBorder="1" applyAlignment="1">
      <alignment vertical="center" wrapText="1"/>
    </xf>
    <xf numFmtId="0" fontId="2" fillId="0" borderId="9" xfId="0" applyFont="1" applyBorder="1" applyAlignment="1">
      <alignment vertical="center"/>
    </xf>
    <xf numFmtId="164" fontId="0" fillId="0" borderId="9" xfId="0" applyNumberFormat="1" applyBorder="1"/>
    <xf numFmtId="0" fontId="7" fillId="0" borderId="12" xfId="0" applyFont="1" applyBorder="1" applyAlignment="1">
      <alignment horizontal="center" vertical="center" wrapText="1"/>
    </xf>
    <xf numFmtId="0" fontId="2" fillId="0" borderId="13" xfId="0" applyFont="1" applyBorder="1" applyAlignment="1">
      <alignment vertical="center" wrapText="1"/>
    </xf>
    <xf numFmtId="0" fontId="2" fillId="0" borderId="13" xfId="0" applyFont="1" applyBorder="1" applyAlignment="1">
      <alignment vertical="center"/>
    </xf>
    <xf numFmtId="164" fontId="0" fillId="0" borderId="13" xfId="0" applyNumberFormat="1" applyBorder="1"/>
    <xf numFmtId="164" fontId="0" fillId="0" borderId="16" xfId="0" applyNumberFormat="1" applyBorder="1"/>
    <xf numFmtId="164" fontId="0" fillId="0" borderId="10" xfId="0" applyNumberFormat="1" applyBorder="1"/>
    <xf numFmtId="0" fontId="1" fillId="0" borderId="0" xfId="0" applyFont="1" applyFill="1"/>
    <xf numFmtId="0" fontId="7" fillId="0" borderId="0" xfId="0" applyFont="1" applyBorder="1" applyAlignment="1">
      <alignment horizontal="center" vertical="center" wrapText="1"/>
    </xf>
    <xf numFmtId="0" fontId="6" fillId="0" borderId="0" xfId="0" applyFont="1" applyBorder="1" applyAlignment="1">
      <alignment vertical="center" wrapText="1"/>
    </xf>
    <xf numFmtId="0" fontId="2" fillId="0" borderId="0" xfId="0" applyFont="1" applyBorder="1" applyAlignment="1">
      <alignment vertical="center"/>
    </xf>
    <xf numFmtId="164" fontId="0" fillId="0" borderId="0" xfId="0" applyNumberFormat="1" applyBorder="1"/>
    <xf numFmtId="0" fontId="9" fillId="0" borderId="0" xfId="0" applyFont="1" applyFill="1" applyAlignment="1">
      <alignment wrapText="1"/>
    </xf>
    <xf numFmtId="0" fontId="0" fillId="0" borderId="0" xfId="0" applyAlignment="1">
      <alignment wrapText="1"/>
    </xf>
    <xf numFmtId="0" fontId="0" fillId="0" borderId="0" xfId="0" applyAlignment="1">
      <alignment wrapText="1"/>
    </xf>
    <xf numFmtId="0" fontId="7" fillId="0" borderId="19" xfId="0" applyFont="1" applyBorder="1" applyAlignment="1">
      <alignment horizontal="center" vertical="center" wrapText="1"/>
    </xf>
    <xf numFmtId="0" fontId="2" fillId="0" borderId="20" xfId="0" applyFont="1" applyBorder="1" applyAlignment="1">
      <alignment vertical="center"/>
    </xf>
    <xf numFmtId="0" fontId="0" fillId="0" borderId="20" xfId="0" applyBorder="1"/>
    <xf numFmtId="164" fontId="0" fillId="0" borderId="20" xfId="0" applyNumberFormat="1" applyBorder="1"/>
    <xf numFmtId="164" fontId="0" fillId="0" borderId="21" xfId="0" applyNumberFormat="1" applyBorder="1"/>
    <xf numFmtId="0" fontId="12" fillId="0" borderId="0" xfId="0" applyFont="1" applyAlignment="1">
      <alignment horizontal="justify" vertical="center"/>
    </xf>
    <xf numFmtId="0" fontId="2" fillId="0" borderId="0" xfId="0" applyFont="1" applyAlignment="1">
      <alignment horizontal="justify" vertical="center"/>
    </xf>
    <xf numFmtId="164" fontId="0" fillId="6" borderId="8" xfId="0" applyNumberFormat="1" applyFill="1" applyBorder="1"/>
    <xf numFmtId="0" fontId="7" fillId="0" borderId="24" xfId="0" applyFont="1" applyBorder="1" applyAlignment="1">
      <alignment horizontal="center" vertical="center" wrapText="1"/>
    </xf>
    <xf numFmtId="0" fontId="2" fillId="0" borderId="25" xfId="0" applyFont="1" applyBorder="1" applyAlignment="1">
      <alignment vertical="center" wrapText="1"/>
    </xf>
    <xf numFmtId="0" fontId="2" fillId="0" borderId="25" xfId="0" applyFont="1" applyBorder="1" applyAlignment="1">
      <alignment vertical="center"/>
    </xf>
    <xf numFmtId="0" fontId="0" fillId="0" borderId="25" xfId="0" applyBorder="1"/>
    <xf numFmtId="164" fontId="0" fillId="0" borderId="25" xfId="0" applyNumberFormat="1" applyBorder="1"/>
    <xf numFmtId="164" fontId="0" fillId="0" borderId="26" xfId="0" applyNumberFormat="1" applyBorder="1"/>
    <xf numFmtId="0" fontId="2" fillId="0" borderId="1" xfId="0" applyFont="1" applyBorder="1" applyAlignment="1">
      <alignment horizontal="right" wrapText="1"/>
    </xf>
    <xf numFmtId="0" fontId="3" fillId="4" borderId="1"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3" xfId="0" applyFont="1" applyBorder="1" applyAlignment="1">
      <alignment horizontal="center" vertical="center" wrapText="1"/>
    </xf>
    <xf numFmtId="0" fontId="2" fillId="5" borderId="22" xfId="0" applyFont="1" applyFill="1" applyBorder="1" applyAlignment="1">
      <alignment vertical="center"/>
    </xf>
    <xf numFmtId="0" fontId="0" fillId="5" borderId="22" xfId="0" applyFill="1" applyBorder="1"/>
    <xf numFmtId="164" fontId="0" fillId="5" borderId="22" xfId="0" applyNumberFormat="1" applyFill="1" applyBorder="1"/>
    <xf numFmtId="164" fontId="0" fillId="5" borderId="23" xfId="0" applyNumberFormat="1" applyFill="1" applyBorder="1"/>
    <xf numFmtId="0" fontId="7" fillId="0" borderId="28" xfId="0" applyFont="1" applyFill="1" applyBorder="1" applyAlignment="1">
      <alignment horizontal="center" vertical="center" wrapText="1"/>
    </xf>
    <xf numFmtId="0" fontId="7" fillId="0" borderId="13" xfId="0" applyFont="1" applyFill="1" applyBorder="1" applyAlignment="1">
      <alignment vertical="center" wrapText="1"/>
    </xf>
    <xf numFmtId="0" fontId="2" fillId="0" borderId="13" xfId="0" applyFont="1" applyFill="1" applyBorder="1" applyAlignment="1">
      <alignment horizontal="center" vertical="center" wrapText="1"/>
    </xf>
    <xf numFmtId="0" fontId="2" fillId="0" borderId="13" xfId="0" applyFont="1" applyFill="1" applyBorder="1" applyAlignment="1">
      <alignment vertical="center"/>
    </xf>
    <xf numFmtId="0" fontId="0" fillId="0" borderId="13" xfId="0" applyFill="1" applyBorder="1"/>
    <xf numFmtId="164" fontId="0" fillId="0" borderId="13" xfId="0" applyNumberFormat="1" applyFill="1" applyBorder="1"/>
    <xf numFmtId="164" fontId="0" fillId="0" borderId="16" xfId="0" applyNumberFormat="1" applyFill="1" applyBorder="1"/>
    <xf numFmtId="0" fontId="6" fillId="5" borderId="22" xfId="0" applyFont="1" applyFill="1" applyBorder="1" applyAlignment="1">
      <alignment horizontal="center" vertical="center" wrapText="1"/>
    </xf>
    <xf numFmtId="0" fontId="6" fillId="5" borderId="22" xfId="0" applyFont="1" applyFill="1" applyBorder="1" applyAlignment="1">
      <alignment vertical="center" wrapText="1"/>
    </xf>
    <xf numFmtId="0" fontId="3" fillId="5" borderId="22" xfId="0" applyFont="1" applyFill="1" applyBorder="1" applyAlignment="1">
      <alignment horizontal="center" vertical="center" wrapText="1"/>
    </xf>
    <xf numFmtId="0" fontId="2" fillId="0" borderId="1" xfId="0" applyFont="1" applyFill="1" applyBorder="1" applyAlignment="1">
      <alignment vertical="center" wrapText="1"/>
    </xf>
    <xf numFmtId="164" fontId="0" fillId="0" borderId="23" xfId="0" applyNumberFormat="1" applyFill="1" applyBorder="1"/>
    <xf numFmtId="0" fontId="2" fillId="7" borderId="1" xfId="0" applyFont="1" applyFill="1" applyBorder="1" applyAlignment="1">
      <alignment vertical="center"/>
    </xf>
    <xf numFmtId="164" fontId="2" fillId="7" borderId="1" xfId="0" applyNumberFormat="1" applyFont="1" applyFill="1" applyBorder="1" applyAlignment="1">
      <alignment vertical="center"/>
    </xf>
    <xf numFmtId="0" fontId="6" fillId="7" borderId="5" xfId="0" applyFont="1" applyFill="1" applyBorder="1" applyAlignment="1">
      <alignment vertical="center" wrapText="1"/>
    </xf>
    <xf numFmtId="0" fontId="2" fillId="7" borderId="27" xfId="0" applyFont="1" applyFill="1" applyBorder="1" applyAlignment="1">
      <alignment horizontal="right" wrapText="1"/>
    </xf>
    <xf numFmtId="0" fontId="2" fillId="7" borderId="27" xfId="0" applyFont="1" applyFill="1" applyBorder="1" applyAlignment="1">
      <alignment vertical="center"/>
    </xf>
    <xf numFmtId="164" fontId="2" fillId="7" borderId="27" xfId="0" applyNumberFormat="1" applyFont="1" applyFill="1" applyBorder="1" applyAlignment="1">
      <alignment vertical="center"/>
    </xf>
    <xf numFmtId="0" fontId="2" fillId="7" borderId="1" xfId="0" applyFont="1" applyFill="1" applyBorder="1" applyAlignment="1">
      <alignment vertical="center" wrapText="1"/>
    </xf>
    <xf numFmtId="164" fontId="1" fillId="7" borderId="2" xfId="0" applyNumberFormat="1" applyFont="1" applyFill="1" applyBorder="1"/>
    <xf numFmtId="164" fontId="3" fillId="7" borderId="1" xfId="0" applyNumberFormat="1" applyFont="1" applyFill="1" applyBorder="1" applyAlignment="1">
      <alignment vertical="center"/>
    </xf>
    <xf numFmtId="0" fontId="3" fillId="7" borderId="1" xfId="0" applyFont="1" applyFill="1" applyBorder="1" applyAlignment="1">
      <alignment vertical="center" wrapText="1"/>
    </xf>
    <xf numFmtId="0" fontId="15" fillId="5" borderId="22" xfId="0" applyFont="1" applyFill="1" applyBorder="1" applyAlignment="1">
      <alignment horizontal="center"/>
    </xf>
    <xf numFmtId="164" fontId="16" fillId="0" borderId="1" xfId="0" applyNumberFormat="1" applyFont="1" applyBorder="1" applyAlignment="1">
      <alignment vertical="center"/>
    </xf>
    <xf numFmtId="0" fontId="13" fillId="0" borderId="1" xfId="0" applyFont="1" applyBorder="1" applyAlignment="1">
      <alignment horizontal="center" vertical="center"/>
    </xf>
    <xf numFmtId="0" fontId="3" fillId="0" borderId="1" xfId="0" applyFont="1" applyFill="1" applyBorder="1" applyAlignment="1">
      <alignment vertical="center" wrapText="1"/>
    </xf>
    <xf numFmtId="0" fontId="2" fillId="0" borderId="1" xfId="0" applyFont="1" applyFill="1" applyBorder="1" applyAlignment="1">
      <alignment vertical="center"/>
    </xf>
    <xf numFmtId="164" fontId="2" fillId="0" borderId="1" xfId="0" applyNumberFormat="1" applyFont="1" applyFill="1" applyBorder="1" applyAlignment="1">
      <alignment vertical="center"/>
    </xf>
    <xf numFmtId="164" fontId="3" fillId="0" borderId="4" xfId="0" applyNumberFormat="1" applyFont="1" applyFill="1" applyBorder="1" applyAlignment="1">
      <alignment vertical="center"/>
    </xf>
    <xf numFmtId="164" fontId="1" fillId="4" borderId="23" xfId="0" applyNumberFormat="1" applyFont="1" applyFill="1" applyBorder="1" applyAlignment="1">
      <alignment horizontal="center" vertical="center"/>
    </xf>
    <xf numFmtId="0" fontId="7" fillId="0" borderId="11" xfId="0" applyFont="1" applyFill="1" applyBorder="1" applyAlignment="1">
      <alignment horizontal="center" vertical="center" wrapText="1"/>
    </xf>
    <xf numFmtId="0" fontId="3" fillId="0" borderId="15" xfId="0" applyFont="1" applyFill="1" applyBorder="1" applyAlignment="1">
      <alignment vertical="center" wrapText="1"/>
    </xf>
    <xf numFmtId="0" fontId="2" fillId="0" borderId="15" xfId="0" applyFont="1" applyFill="1" applyBorder="1" applyAlignment="1">
      <alignment vertical="center" wrapText="1"/>
    </xf>
    <xf numFmtId="0" fontId="2" fillId="0" borderId="15" xfId="0" applyFont="1" applyFill="1" applyBorder="1" applyAlignment="1">
      <alignment vertical="center"/>
    </xf>
    <xf numFmtId="164" fontId="2" fillId="0" borderId="15" xfId="0" applyNumberFormat="1" applyFont="1" applyFill="1" applyBorder="1" applyAlignment="1">
      <alignment vertical="center"/>
    </xf>
    <xf numFmtId="164" fontId="3" fillId="0" borderId="17" xfId="0" applyNumberFormat="1" applyFont="1" applyFill="1" applyBorder="1" applyAlignment="1">
      <alignment vertical="center"/>
    </xf>
    <xf numFmtId="0" fontId="2" fillId="0" borderId="31" xfId="0" applyFont="1" applyBorder="1" applyAlignment="1">
      <alignment vertical="center"/>
    </xf>
    <xf numFmtId="0" fontId="2" fillId="0" borderId="32" xfId="0" applyFont="1" applyBorder="1" applyAlignment="1">
      <alignment vertical="center"/>
    </xf>
    <xf numFmtId="0" fontId="2" fillId="0" borderId="32" xfId="0" applyFont="1" applyFill="1" applyBorder="1" applyAlignment="1">
      <alignment vertical="center"/>
    </xf>
    <xf numFmtId="0" fontId="2" fillId="0" borderId="33" xfId="0" applyFont="1" applyBorder="1" applyAlignment="1">
      <alignment vertical="center"/>
    </xf>
    <xf numFmtId="0" fontId="17" fillId="0" borderId="1" xfId="0" applyFont="1" applyBorder="1" applyAlignment="1">
      <alignment horizontal="center" vertical="center" wrapText="1"/>
    </xf>
    <xf numFmtId="0" fontId="18" fillId="0" borderId="1" xfId="0" applyFont="1" applyBorder="1" applyAlignment="1">
      <alignment vertical="center" wrapText="1"/>
    </xf>
    <xf numFmtId="0" fontId="18" fillId="0" borderId="33" xfId="0" applyFont="1" applyBorder="1" applyAlignment="1">
      <alignment vertical="center"/>
    </xf>
    <xf numFmtId="0" fontId="19" fillId="0" borderId="1" xfId="0" applyFont="1" applyBorder="1" applyAlignment="1">
      <alignment horizontal="center" vertical="center"/>
    </xf>
    <xf numFmtId="0" fontId="20" fillId="0" borderId="0" xfId="0" applyFont="1"/>
    <xf numFmtId="0" fontId="5" fillId="3" borderId="34" xfId="0" applyFont="1" applyFill="1" applyBorder="1" applyAlignment="1">
      <alignment horizontal="left" vertical="center" wrapText="1"/>
    </xf>
    <xf numFmtId="0" fontId="14" fillId="0" borderId="32" xfId="1" applyBorder="1"/>
    <xf numFmtId="0" fontId="0" fillId="0" borderId="0" xfId="0" applyBorder="1" applyAlignment="1">
      <alignment horizontal="center" wrapText="1"/>
    </xf>
    <xf numFmtId="0" fontId="0" fillId="0" borderId="0" xfId="0" applyFill="1" applyBorder="1" applyAlignment="1">
      <alignment horizontal="center" vertical="center" wrapText="1"/>
    </xf>
    <xf numFmtId="0" fontId="0" fillId="8" borderId="0" xfId="0" applyFill="1" applyBorder="1" applyAlignment="1">
      <alignment horizontal="center" vertical="center" wrapText="1"/>
    </xf>
    <xf numFmtId="0" fontId="1" fillId="8" borderId="0" xfId="0" applyFont="1" applyFill="1" applyBorder="1" applyAlignment="1">
      <alignment horizontal="center" vertical="center" wrapText="1"/>
    </xf>
    <xf numFmtId="0" fontId="9" fillId="4" borderId="35" xfId="0" applyFont="1" applyFill="1" applyBorder="1" applyAlignment="1">
      <alignment wrapText="1"/>
    </xf>
    <xf numFmtId="0" fontId="1" fillId="4" borderId="22"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0" fillId="4" borderId="17" xfId="0" applyFill="1" applyBorder="1" applyAlignment="1">
      <alignment horizontal="center" vertical="center" wrapText="1"/>
    </xf>
    <xf numFmtId="0" fontId="9" fillId="4" borderId="4" xfId="0" applyFont="1" applyFill="1" applyBorder="1" applyAlignment="1">
      <alignment wrapText="1"/>
    </xf>
    <xf numFmtId="0" fontId="4" fillId="4" borderId="36" xfId="0" applyFont="1" applyFill="1" applyBorder="1" applyAlignment="1">
      <alignment vertical="center"/>
    </xf>
    <xf numFmtId="0" fontId="0" fillId="4" borderId="18" xfId="0" applyFill="1" applyBorder="1"/>
    <xf numFmtId="0" fontId="3" fillId="2" borderId="2" xfId="0" applyFont="1" applyFill="1" applyBorder="1" applyAlignment="1">
      <alignment horizontal="center" vertical="center" wrapText="1"/>
    </xf>
    <xf numFmtId="0" fontId="0" fillId="0" borderId="4" xfId="0" applyBorder="1"/>
    <xf numFmtId="0" fontId="1" fillId="4" borderId="37"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 xfId="0" applyFont="1" applyFill="1" applyBorder="1" applyAlignment="1">
      <alignment horizontal="left" vertical="center" wrapText="1"/>
    </xf>
    <xf numFmtId="164" fontId="9" fillId="4" borderId="23" xfId="0" applyNumberFormat="1" applyFont="1" applyFill="1" applyBorder="1" applyAlignment="1">
      <alignment horizontal="center" vertical="center"/>
    </xf>
    <xf numFmtId="0" fontId="22" fillId="0" borderId="0" xfId="0" applyFont="1" applyAlignment="1">
      <alignment vertical="center"/>
    </xf>
    <xf numFmtId="0" fontId="8" fillId="7" borderId="1" xfId="0" applyFont="1" applyFill="1" applyBorder="1" applyAlignment="1">
      <alignment horizontal="center" vertical="center" wrapText="1"/>
    </xf>
    <xf numFmtId="0" fontId="8" fillId="7" borderId="1" xfId="0" applyFont="1" applyFill="1" applyBorder="1" applyAlignment="1">
      <alignment horizontal="left" vertical="center" wrapText="1"/>
    </xf>
    <xf numFmtId="164" fontId="9" fillId="7" borderId="23" xfId="0" applyNumberFormat="1" applyFont="1" applyFill="1" applyBorder="1" applyAlignment="1">
      <alignment horizontal="center" vertical="center"/>
    </xf>
    <xf numFmtId="0" fontId="10" fillId="0" borderId="0" xfId="0" applyFont="1" applyFill="1" applyAlignment="1">
      <alignment wrapText="1"/>
    </xf>
    <xf numFmtId="166" fontId="1" fillId="4" borderId="1" xfId="0" applyNumberFormat="1" applyFont="1" applyFill="1" applyBorder="1" applyAlignment="1">
      <alignment horizontal="center" vertical="center"/>
    </xf>
    <xf numFmtId="166" fontId="1" fillId="4" borderId="23" xfId="0" applyNumberFormat="1" applyFont="1" applyFill="1" applyBorder="1" applyAlignment="1">
      <alignment horizontal="center" vertical="center"/>
    </xf>
    <xf numFmtId="166" fontId="0" fillId="0" borderId="0" xfId="0" applyNumberFormat="1"/>
    <xf numFmtId="166" fontId="1" fillId="0" borderId="0" xfId="0" applyNumberFormat="1" applyFont="1" applyAlignment="1">
      <alignment horizontal="center" vertical="center"/>
    </xf>
    <xf numFmtId="0" fontId="1" fillId="4" borderId="38" xfId="0" applyFont="1" applyFill="1" applyBorder="1" applyAlignment="1">
      <alignment horizontal="center"/>
    </xf>
    <xf numFmtId="0" fontId="2" fillId="4" borderId="7" xfId="0" applyFont="1" applyFill="1" applyBorder="1" applyAlignment="1">
      <alignment horizontal="center" vertical="center" wrapText="1"/>
    </xf>
    <xf numFmtId="0" fontId="2" fillId="4" borderId="7" xfId="0" applyFont="1" applyFill="1" applyBorder="1" applyAlignment="1">
      <alignment horizontal="left" vertical="center" wrapText="1"/>
    </xf>
    <xf numFmtId="166" fontId="0" fillId="4" borderId="7" xfId="0" applyNumberFormat="1" applyFont="1" applyFill="1" applyBorder="1" applyAlignment="1">
      <alignment horizontal="center" vertical="center"/>
    </xf>
    <xf numFmtId="0" fontId="0" fillId="0" borderId="22" xfId="0" applyFill="1" applyBorder="1" applyAlignment="1">
      <alignment horizontal="center" vertical="center"/>
    </xf>
    <xf numFmtId="0" fontId="0" fillId="0" borderId="7" xfId="0" applyFill="1" applyBorder="1" applyAlignment="1">
      <alignment horizontal="center" vertical="center"/>
    </xf>
    <xf numFmtId="2" fontId="0" fillId="0" borderId="22" xfId="0" applyNumberFormat="1" applyFill="1" applyBorder="1" applyAlignment="1">
      <alignment horizontal="center" vertical="center"/>
    </xf>
    <xf numFmtId="165" fontId="0" fillId="0" borderId="22" xfId="0" applyNumberFormat="1" applyFill="1" applyBorder="1" applyAlignment="1">
      <alignment horizontal="center" vertical="center"/>
    </xf>
    <xf numFmtId="3" fontId="0" fillId="0" borderId="22" xfId="0" applyNumberFormat="1" applyFill="1" applyBorder="1" applyAlignment="1">
      <alignment horizontal="center" vertical="center"/>
    </xf>
    <xf numFmtId="10" fontId="0" fillId="0" borderId="22" xfId="0" applyNumberFormat="1" applyFill="1" applyBorder="1" applyAlignment="1">
      <alignment horizontal="center" vertical="center"/>
    </xf>
    <xf numFmtId="0" fontId="0" fillId="0" borderId="9" xfId="0" applyFill="1" applyBorder="1" applyAlignment="1">
      <alignment horizontal="center" vertical="center"/>
    </xf>
    <xf numFmtId="2" fontId="0" fillId="0" borderId="9" xfId="0" applyNumberFormat="1" applyFill="1" applyBorder="1" applyAlignment="1">
      <alignment horizontal="center" vertical="center"/>
    </xf>
    <xf numFmtId="10" fontId="0" fillId="0" borderId="9" xfId="0" applyNumberFormat="1" applyFill="1" applyBorder="1" applyAlignment="1">
      <alignment horizontal="center" vertical="center"/>
    </xf>
    <xf numFmtId="0" fontId="0" fillId="0" borderId="9" xfId="0" applyFill="1" applyBorder="1" applyAlignment="1">
      <alignment horizontal="center" vertical="center" wrapText="1"/>
    </xf>
    <xf numFmtId="0" fontId="0" fillId="0" borderId="37" xfId="0" applyFill="1" applyBorder="1" applyAlignment="1">
      <alignment horizontal="center" wrapText="1"/>
    </xf>
    <xf numFmtId="0" fontId="0" fillId="0" borderId="6" xfId="0" applyFill="1" applyBorder="1" applyAlignment="1">
      <alignment horizontal="center" wrapText="1"/>
    </xf>
    <xf numFmtId="2" fontId="0" fillId="0" borderId="7" xfId="0" applyNumberFormat="1" applyFill="1" applyBorder="1" applyAlignment="1">
      <alignment horizontal="center" vertical="center"/>
    </xf>
    <xf numFmtId="165" fontId="0" fillId="0" borderId="7" xfId="0" applyNumberFormat="1" applyFill="1" applyBorder="1" applyAlignment="1">
      <alignment horizontal="center" vertical="center"/>
    </xf>
    <xf numFmtId="0" fontId="0" fillId="0" borderId="7" xfId="0" applyFont="1" applyFill="1" applyBorder="1" applyAlignment="1">
      <alignment horizontal="center" vertical="center" wrapText="1"/>
    </xf>
    <xf numFmtId="10" fontId="0" fillId="0" borderId="7" xfId="0" applyNumberFormat="1" applyFill="1" applyBorder="1" applyAlignment="1">
      <alignment horizontal="center" vertical="center"/>
    </xf>
    <xf numFmtId="164" fontId="0" fillId="0" borderId="7" xfId="0" applyNumberFormat="1" applyFill="1" applyBorder="1" applyAlignment="1">
      <alignment horizontal="center" vertical="center"/>
    </xf>
    <xf numFmtId="0" fontId="0" fillId="0" borderId="14" xfId="0" applyFill="1" applyBorder="1" applyAlignment="1">
      <alignment horizontal="center" wrapText="1"/>
    </xf>
    <xf numFmtId="0" fontId="0" fillId="0" borderId="22" xfId="0" applyFont="1" applyFill="1" applyBorder="1" applyAlignment="1">
      <alignment horizontal="center" vertical="center"/>
    </xf>
    <xf numFmtId="0" fontId="0" fillId="0" borderId="7" xfId="0" applyFont="1" applyFill="1" applyBorder="1" applyAlignment="1">
      <alignment horizontal="center" vertical="center"/>
    </xf>
    <xf numFmtId="0" fontId="0" fillId="0" borderId="9" xfId="0" applyFont="1" applyFill="1" applyBorder="1" applyAlignment="1">
      <alignment horizontal="center" vertical="center"/>
    </xf>
    <xf numFmtId="0" fontId="23" fillId="3" borderId="34" xfId="0" applyFont="1" applyFill="1" applyBorder="1" applyAlignment="1">
      <alignment horizontal="center" vertical="center" wrapText="1"/>
    </xf>
    <xf numFmtId="0" fontId="23" fillId="3" borderId="34" xfId="0" applyFont="1" applyFill="1" applyBorder="1" applyAlignment="1">
      <alignment horizontal="left" vertical="center" wrapText="1"/>
    </xf>
    <xf numFmtId="0" fontId="23" fillId="3" borderId="31" xfId="0" applyFont="1" applyFill="1" applyBorder="1" applyAlignment="1">
      <alignment horizontal="center" vertical="center" wrapText="1"/>
    </xf>
    <xf numFmtId="0" fontId="14" fillId="0" borderId="32" xfId="1" applyBorder="1" applyAlignment="1">
      <alignment wrapText="1"/>
    </xf>
    <xf numFmtId="0" fontId="14" fillId="0" borderId="33" xfId="1" applyBorder="1"/>
    <xf numFmtId="0" fontId="9" fillId="4" borderId="37" xfId="0" applyFont="1" applyFill="1" applyBorder="1" applyAlignment="1">
      <alignment wrapText="1"/>
    </xf>
    <xf numFmtId="0" fontId="1" fillId="4" borderId="6"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0" fillId="4" borderId="8" xfId="0" applyFill="1" applyBorder="1" applyAlignment="1">
      <alignment horizontal="center" vertical="center" wrapText="1"/>
    </xf>
    <xf numFmtId="0" fontId="1" fillId="4" borderId="14" xfId="0" applyFont="1" applyFill="1" applyBorder="1" applyAlignment="1">
      <alignment horizontal="center" vertical="center" wrapText="1"/>
    </xf>
    <xf numFmtId="0" fontId="0" fillId="4" borderId="10" xfId="0" applyFill="1" applyBorder="1" applyAlignment="1">
      <alignment horizontal="center" vertical="center" wrapText="1"/>
    </xf>
    <xf numFmtId="0" fontId="3" fillId="4" borderId="2" xfId="0" applyFont="1" applyFill="1" applyBorder="1" applyAlignment="1">
      <alignment horizontal="center" vertical="center" wrapText="1"/>
    </xf>
    <xf numFmtId="0" fontId="9" fillId="4" borderId="23" xfId="0" applyFont="1" applyFill="1" applyBorder="1" applyAlignment="1">
      <alignment wrapText="1"/>
    </xf>
    <xf numFmtId="0" fontId="4" fillId="4" borderId="6" xfId="0" applyFont="1" applyFill="1" applyBorder="1" applyAlignment="1">
      <alignment vertical="center"/>
    </xf>
    <xf numFmtId="0" fontId="0" fillId="4" borderId="8" xfId="0" applyFill="1" applyBorder="1"/>
    <xf numFmtId="0" fontId="3" fillId="4" borderId="14"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1" fillId="4" borderId="39" xfId="0" applyFont="1" applyFill="1" applyBorder="1" applyAlignment="1">
      <alignment horizontal="center" vertical="center" wrapText="1"/>
    </xf>
    <xf numFmtId="0" fontId="0" fillId="4" borderId="22" xfId="0" applyFill="1" applyBorder="1" applyAlignment="1">
      <alignment horizontal="center" vertical="center" wrapText="1"/>
    </xf>
    <xf numFmtId="0" fontId="0" fillId="0" borderId="0" xfId="0" applyFill="1"/>
    <xf numFmtId="0" fontId="25" fillId="0" borderId="22" xfId="0" applyFont="1" applyFill="1" applyBorder="1" applyAlignment="1">
      <alignment horizontal="center" vertical="center"/>
    </xf>
    <xf numFmtId="0" fontId="25" fillId="0" borderId="7" xfId="0" applyFont="1" applyFill="1" applyBorder="1" applyAlignment="1">
      <alignment horizontal="center" vertical="center"/>
    </xf>
    <xf numFmtId="0" fontId="25" fillId="0" borderId="9" xfId="0" applyFont="1" applyFill="1" applyBorder="1" applyAlignment="1">
      <alignment horizontal="center" vertical="center"/>
    </xf>
    <xf numFmtId="0" fontId="0" fillId="0" borderId="22" xfId="0" applyFont="1" applyFill="1" applyBorder="1" applyAlignment="1">
      <alignment horizontal="left" vertical="center" wrapText="1"/>
    </xf>
    <xf numFmtId="0" fontId="0" fillId="0" borderId="7" xfId="0" applyFont="1" applyFill="1" applyBorder="1" applyAlignment="1">
      <alignment horizontal="left" vertical="center" wrapText="1"/>
    </xf>
    <xf numFmtId="0" fontId="0" fillId="0" borderId="9" xfId="0" applyFont="1" applyFill="1" applyBorder="1" applyAlignment="1">
      <alignment horizontal="left" vertical="center" wrapText="1"/>
    </xf>
    <xf numFmtId="0" fontId="15" fillId="0" borderId="7"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 fillId="0" borderId="0" xfId="0" applyFont="1"/>
    <xf numFmtId="0" fontId="9" fillId="0" borderId="0" xfId="0" applyFont="1" applyFill="1" applyAlignment="1">
      <alignment wrapText="1"/>
    </xf>
    <xf numFmtId="0" fontId="0" fillId="0" borderId="0" xfId="0" applyFill="1" applyAlignment="1">
      <alignment wrapText="1"/>
    </xf>
    <xf numFmtId="0" fontId="0" fillId="0" borderId="0" xfId="0" applyAlignment="1">
      <alignment wrapText="1"/>
    </xf>
    <xf numFmtId="0" fontId="3" fillId="5" borderId="29" xfId="0" applyFont="1" applyFill="1" applyBorder="1" applyAlignment="1">
      <alignment horizontal="center" vertical="center" wrapText="1"/>
    </xf>
    <xf numFmtId="0" fontId="0" fillId="0" borderId="0" xfId="0" applyAlignment="1">
      <alignment vertical="center" wrapText="1"/>
    </xf>
    <xf numFmtId="0" fontId="0" fillId="0" borderId="30" xfId="0" applyBorder="1" applyAlignment="1">
      <alignment vertical="center" wrapText="1"/>
    </xf>
    <xf numFmtId="0" fontId="13" fillId="2" borderId="5" xfId="0" applyFont="1" applyFill="1" applyBorder="1" applyAlignment="1">
      <alignment horizontal="center" vertical="center" wrapText="1"/>
    </xf>
    <xf numFmtId="0" fontId="11" fillId="0" borderId="27" xfId="0" applyFont="1" applyBorder="1" applyAlignment="1">
      <alignment horizontal="center" vertical="center" wrapText="1"/>
    </xf>
    <xf numFmtId="0" fontId="11" fillId="0" borderId="2" xfId="0" applyFont="1" applyBorder="1" applyAlignment="1">
      <alignment horizontal="center" vertical="center" wrapText="1"/>
    </xf>
    <xf numFmtId="0" fontId="0" fillId="0" borderId="30" xfId="0" applyBorder="1" applyAlignment="1">
      <alignment wrapText="1"/>
    </xf>
    <xf numFmtId="0" fontId="9" fillId="4" borderId="36" xfId="0" applyFont="1" applyFill="1" applyBorder="1" applyAlignment="1">
      <alignment wrapText="1"/>
    </xf>
    <xf numFmtId="0" fontId="0" fillId="0" borderId="30" xfId="0" applyBorder="1" applyAlignment="1"/>
    <xf numFmtId="0" fontId="0" fillId="0" borderId="18" xfId="0" applyBorder="1" applyAlignment="1"/>
    <xf numFmtId="0" fontId="0" fillId="0" borderId="0" xfId="0" applyFill="1" applyAlignment="1"/>
    <xf numFmtId="0" fontId="3" fillId="4" borderId="5" xfId="0" applyFont="1" applyFill="1" applyBorder="1" applyAlignment="1">
      <alignment horizontal="left" vertical="center" wrapText="1"/>
    </xf>
    <xf numFmtId="0" fontId="0" fillId="0" borderId="2" xfId="0" applyBorder="1" applyAlignment="1">
      <alignment horizontal="left" vertical="center" wrapText="1"/>
    </xf>
    <xf numFmtId="0" fontId="13" fillId="2" borderId="27"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marine.ie/site-area/infrastructure-facilities/laboratory-building-facilities/laboratory-and-building" TargetMode="External"/><Relationship Id="rId2" Type="http://schemas.openxmlformats.org/officeDocument/2006/relationships/hyperlink" Target="https://www.setu.ie/search" TargetMode="External"/><Relationship Id="rId1" Type="http://schemas.openxmlformats.org/officeDocument/2006/relationships/hyperlink" Target="https://www.setu.ie/search" TargetMode="External"/><Relationship Id="rId6" Type="http://schemas.openxmlformats.org/officeDocument/2006/relationships/printerSettings" Target="../printerSettings/printerSettings1.bin"/><Relationship Id="rId5" Type="http://schemas.openxmlformats.org/officeDocument/2006/relationships/hyperlink" Target="https://www.tuh.ie/Contact-Us/" TargetMode="External"/><Relationship Id="rId4" Type="http://schemas.openxmlformats.org/officeDocument/2006/relationships/hyperlink" Target="https://www.tg4.ie/e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1"/>
  <sheetViews>
    <sheetView workbookViewId="0">
      <selection activeCell="E20" sqref="E19:E20"/>
    </sheetView>
  </sheetViews>
  <sheetFormatPr defaultRowHeight="14.4" x14ac:dyDescent="0.3"/>
  <cols>
    <col min="1" max="1" width="8.44140625" customWidth="1"/>
    <col min="2" max="2" width="14.6640625" customWidth="1"/>
    <col min="3" max="3" width="9.21875" bestFit="1" customWidth="1"/>
    <col min="4" max="4" width="19.77734375" bestFit="1" customWidth="1"/>
    <col min="5" max="5" width="23.88671875" bestFit="1" customWidth="1"/>
    <col min="6" max="6" width="19.21875" bestFit="1" customWidth="1"/>
    <col min="7" max="7" width="15" bestFit="1" customWidth="1"/>
    <col min="8" max="8" width="13.109375" customWidth="1"/>
    <col min="9" max="9" width="14.109375" bestFit="1" customWidth="1"/>
    <col min="10" max="10" width="22.6640625" customWidth="1"/>
    <col min="11" max="11" width="40.5546875" customWidth="1"/>
  </cols>
  <sheetData>
    <row r="1" spans="1:11" ht="15" customHeight="1" x14ac:dyDescent="0.35">
      <c r="A1" s="189" t="s">
        <v>161</v>
      </c>
      <c r="B1" s="190"/>
      <c r="C1" s="191"/>
      <c r="D1" s="191"/>
    </row>
    <row r="2" spans="1:11" ht="32.4" customHeight="1" x14ac:dyDescent="0.35">
      <c r="A2" s="189" t="s">
        <v>160</v>
      </c>
      <c r="B2" s="190"/>
      <c r="C2" s="191"/>
      <c r="D2" s="191"/>
      <c r="E2" s="191"/>
      <c r="F2" s="191"/>
      <c r="G2" s="191"/>
      <c r="H2" s="191"/>
      <c r="I2" s="191"/>
      <c r="J2" s="191"/>
    </row>
    <row r="3" spans="1:11" ht="15" customHeight="1" x14ac:dyDescent="0.35">
      <c r="A3" s="189" t="s">
        <v>123</v>
      </c>
      <c r="B3" s="190"/>
      <c r="C3" s="191"/>
      <c r="D3" s="191"/>
    </row>
    <row r="4" spans="1:11" ht="15" customHeight="1" x14ac:dyDescent="0.35">
      <c r="A4" s="189" t="s">
        <v>162</v>
      </c>
      <c r="B4" s="190"/>
      <c r="C4" s="191"/>
      <c r="D4" s="191"/>
    </row>
    <row r="5" spans="1:11" ht="15" thickBot="1" x14ac:dyDescent="0.35"/>
    <row r="6" spans="1:11" ht="69.599999999999994" thickBot="1" x14ac:dyDescent="0.35">
      <c r="A6" s="107" t="s">
        <v>87</v>
      </c>
      <c r="B6" s="160" t="s">
        <v>91</v>
      </c>
      <c r="C6" s="161" t="s">
        <v>92</v>
      </c>
      <c r="D6" s="161" t="s">
        <v>93</v>
      </c>
      <c r="E6" s="161" t="s">
        <v>158</v>
      </c>
      <c r="F6" s="161" t="s">
        <v>154</v>
      </c>
      <c r="G6" s="161" t="s">
        <v>151</v>
      </c>
      <c r="H6" s="161" t="s">
        <v>155</v>
      </c>
      <c r="I6" s="161" t="s">
        <v>94</v>
      </c>
      <c r="J6" s="161" t="s">
        <v>95</v>
      </c>
      <c r="K6" s="162" t="s">
        <v>96</v>
      </c>
    </row>
    <row r="7" spans="1:11" ht="43.2" x14ac:dyDescent="0.3">
      <c r="A7" s="149" t="s">
        <v>111</v>
      </c>
      <c r="B7" s="183" t="s">
        <v>98</v>
      </c>
      <c r="C7" s="139" t="s">
        <v>99</v>
      </c>
      <c r="D7" s="180" t="s">
        <v>100</v>
      </c>
      <c r="E7" s="141">
        <v>32.927999999999997</v>
      </c>
      <c r="F7" s="142">
        <v>3023176</v>
      </c>
      <c r="G7" s="143">
        <v>61501</v>
      </c>
      <c r="H7" s="157">
        <v>2017</v>
      </c>
      <c r="I7" s="153" t="s">
        <v>157</v>
      </c>
      <c r="J7" s="144">
        <v>-0.1578</v>
      </c>
      <c r="K7" s="108" t="s">
        <v>150</v>
      </c>
    </row>
    <row r="8" spans="1:11" ht="43.2" x14ac:dyDescent="0.3">
      <c r="A8" s="150" t="s">
        <v>113</v>
      </c>
      <c r="B8" s="184" t="s">
        <v>101</v>
      </c>
      <c r="C8" s="140" t="s">
        <v>99</v>
      </c>
      <c r="D8" s="181" t="s">
        <v>100</v>
      </c>
      <c r="E8" s="151">
        <v>10.878</v>
      </c>
      <c r="F8" s="152">
        <v>926962</v>
      </c>
      <c r="G8" s="140">
        <v>37415</v>
      </c>
      <c r="H8" s="158">
        <v>2016</v>
      </c>
      <c r="I8" s="186" t="s">
        <v>156</v>
      </c>
      <c r="J8" s="154">
        <v>-3.0300000000000001E-2</v>
      </c>
      <c r="K8" s="108" t="s">
        <v>150</v>
      </c>
    </row>
    <row r="9" spans="1:11" ht="43.2" x14ac:dyDescent="0.3">
      <c r="A9" s="150" t="s">
        <v>114</v>
      </c>
      <c r="B9" s="184" t="s">
        <v>103</v>
      </c>
      <c r="C9" s="140" t="s">
        <v>99</v>
      </c>
      <c r="D9" s="181" t="s">
        <v>100</v>
      </c>
      <c r="E9" s="151">
        <v>8.1479999999999997</v>
      </c>
      <c r="F9" s="152">
        <v>664450</v>
      </c>
      <c r="G9" s="140">
        <v>11000</v>
      </c>
      <c r="H9" s="158">
        <v>2016</v>
      </c>
      <c r="I9" s="153" t="s">
        <v>157</v>
      </c>
      <c r="J9" s="154">
        <v>-0.48270000000000002</v>
      </c>
      <c r="K9" s="163" t="s">
        <v>104</v>
      </c>
    </row>
    <row r="10" spans="1:11" x14ac:dyDescent="0.3">
      <c r="A10" s="150" t="s">
        <v>115</v>
      </c>
      <c r="B10" s="184" t="s">
        <v>105</v>
      </c>
      <c r="C10" s="140" t="s">
        <v>99</v>
      </c>
      <c r="D10" s="181" t="s">
        <v>100</v>
      </c>
      <c r="E10" s="151">
        <v>2.3199999999999998</v>
      </c>
      <c r="F10" s="155">
        <v>370000</v>
      </c>
      <c r="G10" s="140">
        <v>2400</v>
      </c>
      <c r="H10" s="158">
        <v>2019</v>
      </c>
      <c r="I10" s="153" t="s">
        <v>157</v>
      </c>
      <c r="J10" s="154">
        <v>-0.20399999999999999</v>
      </c>
      <c r="K10" s="108" t="s">
        <v>106</v>
      </c>
    </row>
    <row r="11" spans="1:11" ht="43.8" thickBot="1" x14ac:dyDescent="0.35">
      <c r="A11" s="156" t="s">
        <v>110</v>
      </c>
      <c r="B11" s="185" t="s">
        <v>107</v>
      </c>
      <c r="C11" s="145" t="s">
        <v>99</v>
      </c>
      <c r="D11" s="182" t="s">
        <v>100</v>
      </c>
      <c r="E11" s="146">
        <v>59.63</v>
      </c>
      <c r="F11" s="145" t="s">
        <v>108</v>
      </c>
      <c r="G11" s="148" t="s">
        <v>112</v>
      </c>
      <c r="H11" s="159">
        <v>2015</v>
      </c>
      <c r="I11" s="187" t="s">
        <v>156</v>
      </c>
      <c r="J11" s="147">
        <v>-6.1799999999999994E-2</v>
      </c>
      <c r="K11" s="164" t="s">
        <v>109</v>
      </c>
    </row>
  </sheetData>
  <mergeCells count="4">
    <mergeCell ref="A3:D3"/>
    <mergeCell ref="A4:D4"/>
    <mergeCell ref="A1:D1"/>
    <mergeCell ref="A2:J2"/>
  </mergeCells>
  <hyperlinks>
    <hyperlink ref="K7" r:id="rId1" location="gsc.tab=0" display="https://www.setu.ie/search - gsc.tab=0"/>
    <hyperlink ref="K8" r:id="rId2" location="gsc.tab=0" display="https://www.setu.ie/search - gsc.tab=0"/>
    <hyperlink ref="K9" r:id="rId3"/>
    <hyperlink ref="K10" r:id="rId4"/>
    <hyperlink ref="K11" r:id="rId5"/>
  </hyperlinks>
  <pageMargins left="0.7" right="0.7" top="0.75" bottom="0.75" header="0.3" footer="0.3"/>
  <pageSetup paperSize="9" scale="65" fitToHeight="0" orientation="landscape"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4"/>
  <sheetViews>
    <sheetView tabSelected="1" workbookViewId="0">
      <selection activeCell="A2" sqref="A2:G2"/>
    </sheetView>
  </sheetViews>
  <sheetFormatPr defaultRowHeight="14.4" x14ac:dyDescent="0.3"/>
  <cols>
    <col min="1" max="1" width="7.5546875" customWidth="1"/>
    <col min="2" max="2" width="55" customWidth="1"/>
    <col min="3" max="3" width="10.33203125" customWidth="1"/>
    <col min="4" max="4" width="20.33203125" customWidth="1"/>
    <col min="5" max="5" width="14.6640625" customWidth="1"/>
    <col min="6" max="6" width="13.88671875" customWidth="1"/>
    <col min="7" max="7" width="12" bestFit="1" customWidth="1"/>
    <col min="15" max="15" width="50" customWidth="1"/>
  </cols>
  <sheetData>
    <row r="1" spans="1:7" ht="15" customHeight="1" x14ac:dyDescent="0.35">
      <c r="A1" s="189" t="s">
        <v>166</v>
      </c>
      <c r="B1" s="190"/>
      <c r="C1" s="190"/>
      <c r="D1" s="202"/>
    </row>
    <row r="2" spans="1:7" ht="39" customHeight="1" x14ac:dyDescent="0.35">
      <c r="A2" s="189" t="s">
        <v>170</v>
      </c>
      <c r="B2" s="190"/>
      <c r="C2" s="190"/>
      <c r="D2" s="190"/>
      <c r="E2" s="190"/>
      <c r="F2" s="190"/>
      <c r="G2" s="190"/>
    </row>
    <row r="3" spans="1:7" ht="15" customHeight="1" x14ac:dyDescent="0.35">
      <c r="A3" s="189" t="s">
        <v>123</v>
      </c>
      <c r="B3" s="190"/>
      <c r="C3" s="190"/>
      <c r="D3" s="179"/>
      <c r="E3" s="179"/>
      <c r="F3" s="179"/>
      <c r="G3" s="179"/>
    </row>
    <row r="4" spans="1:7" ht="15" customHeight="1" x14ac:dyDescent="0.35">
      <c r="A4" s="189" t="s">
        <v>89</v>
      </c>
      <c r="B4" s="190"/>
      <c r="C4" s="190"/>
      <c r="D4" s="179"/>
      <c r="E4" s="179"/>
      <c r="F4" s="179"/>
      <c r="G4" s="179"/>
    </row>
    <row r="5" spans="1:7" ht="18" x14ac:dyDescent="0.35">
      <c r="A5" s="35" t="s">
        <v>136</v>
      </c>
      <c r="B5" s="30"/>
    </row>
    <row r="6" spans="1:7" ht="15" thickBot="1" x14ac:dyDescent="0.35">
      <c r="A6" s="1" t="s">
        <v>81</v>
      </c>
    </row>
    <row r="7" spans="1:7" ht="39" customHeight="1" thickBot="1" x14ac:dyDescent="0.4">
      <c r="A7" s="199" t="s">
        <v>124</v>
      </c>
      <c r="B7" s="200"/>
      <c r="C7" s="201"/>
      <c r="D7" s="195" t="s">
        <v>76</v>
      </c>
      <c r="E7" s="196"/>
      <c r="F7" s="196"/>
      <c r="G7" s="197"/>
    </row>
    <row r="8" spans="1:7" ht="53.4" thickBot="1" x14ac:dyDescent="0.35">
      <c r="A8" s="53" t="s">
        <v>78</v>
      </c>
      <c r="B8" s="53" t="s">
        <v>30</v>
      </c>
      <c r="C8" s="53" t="s">
        <v>54</v>
      </c>
      <c r="D8" s="2" t="s">
        <v>39</v>
      </c>
      <c r="E8" s="2" t="s">
        <v>33</v>
      </c>
      <c r="F8" s="2" t="s">
        <v>32</v>
      </c>
      <c r="G8" s="2" t="s">
        <v>31</v>
      </c>
    </row>
    <row r="9" spans="1:7" ht="27" thickBot="1" x14ac:dyDescent="0.35">
      <c r="A9" s="69" t="s">
        <v>1</v>
      </c>
      <c r="B9" s="70" t="s">
        <v>68</v>
      </c>
      <c r="C9" s="192">
        <v>24</v>
      </c>
      <c r="D9" s="58"/>
      <c r="E9" s="59"/>
      <c r="F9" s="60"/>
      <c r="G9" s="61"/>
    </row>
    <row r="10" spans="1:7" ht="15" thickBot="1" x14ac:dyDescent="0.35">
      <c r="A10" s="3"/>
      <c r="B10" s="6"/>
      <c r="C10" s="191"/>
      <c r="D10" s="98" t="s">
        <v>69</v>
      </c>
      <c r="E10" s="86" t="s">
        <v>70</v>
      </c>
      <c r="F10" s="85">
        <v>0</v>
      </c>
      <c r="G10" s="73" t="e">
        <f>C9*E10*F10</f>
        <v>#VALUE!</v>
      </c>
    </row>
    <row r="11" spans="1:7" ht="15" thickBot="1" x14ac:dyDescent="0.35">
      <c r="A11" s="3"/>
      <c r="B11" s="6"/>
      <c r="C11" s="191"/>
      <c r="D11" s="99" t="s">
        <v>71</v>
      </c>
      <c r="E11" s="86" t="s">
        <v>70</v>
      </c>
      <c r="F11" s="85">
        <v>0</v>
      </c>
      <c r="G11" s="73" t="e">
        <f>C9*E11*F11</f>
        <v>#VALUE!</v>
      </c>
    </row>
    <row r="12" spans="1:7" ht="15" thickBot="1" x14ac:dyDescent="0.35">
      <c r="A12" s="3"/>
      <c r="B12" s="6"/>
      <c r="C12" s="191"/>
      <c r="D12" s="99" t="s">
        <v>72</v>
      </c>
      <c r="E12" s="86" t="s">
        <v>70</v>
      </c>
      <c r="F12" s="85">
        <v>0</v>
      </c>
      <c r="G12" s="73" t="e">
        <f>C9*E12*F12</f>
        <v>#VALUE!</v>
      </c>
    </row>
    <row r="13" spans="1:7" ht="15" thickBot="1" x14ac:dyDescent="0.35">
      <c r="A13" s="3"/>
      <c r="B13" s="6"/>
      <c r="C13" s="191"/>
      <c r="D13" s="99" t="s">
        <v>73</v>
      </c>
      <c r="E13" s="86" t="s">
        <v>70</v>
      </c>
      <c r="F13" s="85">
        <v>0</v>
      </c>
      <c r="G13" s="73" t="e">
        <f>C9*E13*F13</f>
        <v>#VALUE!</v>
      </c>
    </row>
    <row r="14" spans="1:7" ht="15" thickBot="1" x14ac:dyDescent="0.35">
      <c r="A14" s="3"/>
      <c r="B14" s="6"/>
      <c r="C14" s="191"/>
      <c r="D14" s="100" t="s">
        <v>77</v>
      </c>
      <c r="E14" s="86" t="s">
        <v>70</v>
      </c>
      <c r="F14" s="85">
        <v>0</v>
      </c>
      <c r="G14" s="73" t="e">
        <f>C9*E14*F14</f>
        <v>#VALUE!</v>
      </c>
    </row>
    <row r="15" spans="1:7" ht="15" thickBot="1" x14ac:dyDescent="0.35">
      <c r="A15" s="3"/>
      <c r="B15" s="6"/>
      <c r="C15" s="198"/>
      <c r="D15" s="101" t="s">
        <v>74</v>
      </c>
      <c r="E15" s="86" t="s">
        <v>70</v>
      </c>
      <c r="F15" s="85">
        <v>0</v>
      </c>
      <c r="G15" s="73" t="e">
        <f>C9*E15*F15</f>
        <v>#VALUE!</v>
      </c>
    </row>
    <row r="16" spans="1:7" ht="15" thickBot="1" x14ac:dyDescent="0.35">
      <c r="A16" s="3"/>
      <c r="B16" s="76" t="s">
        <v>67</v>
      </c>
      <c r="C16" s="77"/>
      <c r="D16" s="78"/>
      <c r="E16" s="78"/>
      <c r="F16" s="79"/>
      <c r="G16" s="81" t="e">
        <f>SUM(G10:G15)</f>
        <v>#VALUE!</v>
      </c>
    </row>
    <row r="17" spans="1:7" ht="15" thickBot="1" x14ac:dyDescent="0.35">
      <c r="A17" s="3"/>
      <c r="B17" s="6"/>
      <c r="C17" s="52"/>
      <c r="D17" s="5"/>
      <c r="E17" s="5"/>
      <c r="F17" s="8"/>
      <c r="G17" s="73"/>
    </row>
    <row r="18" spans="1:7" ht="15" thickBot="1" x14ac:dyDescent="0.35">
      <c r="A18" s="69" t="s">
        <v>49</v>
      </c>
      <c r="B18" s="70" t="s">
        <v>47</v>
      </c>
      <c r="C18" s="192">
        <v>8</v>
      </c>
      <c r="D18" s="58"/>
      <c r="E18" s="192">
        <v>2</v>
      </c>
      <c r="F18" s="60"/>
      <c r="G18" s="61"/>
    </row>
    <row r="19" spans="1:7" ht="15" thickBot="1" x14ac:dyDescent="0.35">
      <c r="A19" s="3"/>
      <c r="B19" s="4"/>
      <c r="C19" s="193"/>
      <c r="D19" s="98" t="s">
        <v>69</v>
      </c>
      <c r="E19" s="193"/>
      <c r="F19" s="85">
        <v>0</v>
      </c>
      <c r="G19" s="73">
        <f>C18*E18*F19</f>
        <v>0</v>
      </c>
    </row>
    <row r="20" spans="1:7" ht="15" thickBot="1" x14ac:dyDescent="0.35">
      <c r="A20" s="3"/>
      <c r="B20" s="4"/>
      <c r="C20" s="193"/>
      <c r="D20" s="99" t="s">
        <v>71</v>
      </c>
      <c r="E20" s="193"/>
      <c r="F20" s="85">
        <v>0</v>
      </c>
      <c r="G20" s="8">
        <f>C18*E18*F20</f>
        <v>0</v>
      </c>
    </row>
    <row r="21" spans="1:7" ht="15" thickBot="1" x14ac:dyDescent="0.35">
      <c r="A21" s="3"/>
      <c r="B21" s="4"/>
      <c r="C21" s="193"/>
      <c r="D21" s="99" t="s">
        <v>72</v>
      </c>
      <c r="E21" s="193"/>
      <c r="F21" s="85">
        <v>0</v>
      </c>
      <c r="G21" s="8">
        <f>C18*E18*F21</f>
        <v>0</v>
      </c>
    </row>
    <row r="22" spans="1:7" ht="15" thickBot="1" x14ac:dyDescent="0.35">
      <c r="A22" s="3"/>
      <c r="B22" s="4"/>
      <c r="C22" s="193"/>
      <c r="D22" s="99" t="s">
        <v>73</v>
      </c>
      <c r="E22" s="193"/>
      <c r="F22" s="85">
        <v>0</v>
      </c>
      <c r="G22" s="8">
        <f>C18*E18*F22</f>
        <v>0</v>
      </c>
    </row>
    <row r="23" spans="1:7" ht="15" thickBot="1" x14ac:dyDescent="0.35">
      <c r="A23" s="3"/>
      <c r="B23" s="4"/>
      <c r="C23" s="193"/>
      <c r="D23" s="100" t="s">
        <v>77</v>
      </c>
      <c r="E23" s="193"/>
      <c r="F23" s="85">
        <v>0</v>
      </c>
      <c r="G23" s="8">
        <f>C18*E18*F23</f>
        <v>0</v>
      </c>
    </row>
    <row r="24" spans="1:7" ht="15" thickBot="1" x14ac:dyDescent="0.35">
      <c r="A24" s="3"/>
      <c r="B24" s="4"/>
      <c r="C24" s="194"/>
      <c r="D24" s="101" t="s">
        <v>74</v>
      </c>
      <c r="E24" s="194"/>
      <c r="F24" s="85">
        <v>0</v>
      </c>
      <c r="G24" s="8">
        <f>C18*E18*F24</f>
        <v>0</v>
      </c>
    </row>
    <row r="25" spans="1:7" ht="15" thickBot="1" x14ac:dyDescent="0.35">
      <c r="A25" s="3"/>
      <c r="B25" s="76" t="s">
        <v>67</v>
      </c>
      <c r="C25" s="77"/>
      <c r="D25" s="78"/>
      <c r="E25" s="78"/>
      <c r="F25" s="79"/>
      <c r="G25" s="81">
        <f>SUM(G19:G24)</f>
        <v>0</v>
      </c>
    </row>
    <row r="26" spans="1:7" ht="15" thickBot="1" x14ac:dyDescent="0.35">
      <c r="A26" s="3"/>
      <c r="B26" s="4"/>
      <c r="C26" s="4"/>
      <c r="D26" s="5"/>
      <c r="E26" s="5"/>
      <c r="F26" s="8"/>
      <c r="G26" s="8"/>
    </row>
    <row r="27" spans="1:7" ht="15" thickBot="1" x14ac:dyDescent="0.35">
      <c r="A27" s="69" t="s">
        <v>50</v>
      </c>
      <c r="B27" s="70" t="s">
        <v>48</v>
      </c>
      <c r="C27" s="192">
        <v>16</v>
      </c>
      <c r="D27" s="58"/>
      <c r="E27" s="192">
        <v>1.5</v>
      </c>
      <c r="F27" s="60"/>
      <c r="G27" s="61"/>
    </row>
    <row r="28" spans="1:7" ht="15" thickBot="1" x14ac:dyDescent="0.35">
      <c r="A28" s="3"/>
      <c r="B28" s="4"/>
      <c r="C28" s="193"/>
      <c r="D28" s="98" t="s">
        <v>69</v>
      </c>
      <c r="E28" s="193"/>
      <c r="F28" s="85">
        <v>0</v>
      </c>
      <c r="G28" s="73">
        <f>C27*E27*F28</f>
        <v>0</v>
      </c>
    </row>
    <row r="29" spans="1:7" ht="15" thickBot="1" x14ac:dyDescent="0.35">
      <c r="A29" s="3"/>
      <c r="B29" s="4"/>
      <c r="C29" s="193"/>
      <c r="D29" s="99" t="s">
        <v>71</v>
      </c>
      <c r="E29" s="193"/>
      <c r="F29" s="85">
        <v>0</v>
      </c>
      <c r="G29" s="8">
        <f>C27*E27*F29</f>
        <v>0</v>
      </c>
    </row>
    <row r="30" spans="1:7" ht="15" thickBot="1" x14ac:dyDescent="0.35">
      <c r="A30" s="3"/>
      <c r="B30" s="4"/>
      <c r="C30" s="193"/>
      <c r="D30" s="99" t="s">
        <v>72</v>
      </c>
      <c r="E30" s="193"/>
      <c r="F30" s="85">
        <v>0</v>
      </c>
      <c r="G30" s="8">
        <f>C27*E27*F30</f>
        <v>0</v>
      </c>
    </row>
    <row r="31" spans="1:7" ht="15" thickBot="1" x14ac:dyDescent="0.35">
      <c r="A31" s="3"/>
      <c r="B31" s="4"/>
      <c r="C31" s="193"/>
      <c r="D31" s="99" t="s">
        <v>73</v>
      </c>
      <c r="E31" s="193"/>
      <c r="F31" s="85">
        <v>0</v>
      </c>
      <c r="G31" s="8">
        <f>C27*E27*F31</f>
        <v>0</v>
      </c>
    </row>
    <row r="32" spans="1:7" ht="15" thickBot="1" x14ac:dyDescent="0.35">
      <c r="A32" s="3"/>
      <c r="B32" s="4"/>
      <c r="C32" s="193"/>
      <c r="D32" s="100" t="s">
        <v>77</v>
      </c>
      <c r="E32" s="193"/>
      <c r="F32" s="85">
        <v>0</v>
      </c>
      <c r="G32" s="8">
        <f>C27*E27*F32</f>
        <v>0</v>
      </c>
    </row>
    <row r="33" spans="1:7" ht="15" thickBot="1" x14ac:dyDescent="0.35">
      <c r="A33" s="3"/>
      <c r="B33" s="4"/>
      <c r="C33" s="194"/>
      <c r="D33" s="101" t="s">
        <v>74</v>
      </c>
      <c r="E33" s="194"/>
      <c r="F33" s="85">
        <v>0</v>
      </c>
      <c r="G33" s="8">
        <f>C27*E27*F33</f>
        <v>0</v>
      </c>
    </row>
    <row r="34" spans="1:7" ht="15" thickBot="1" x14ac:dyDescent="0.35">
      <c r="A34" s="3"/>
      <c r="B34" s="83" t="s">
        <v>67</v>
      </c>
      <c r="C34" s="80"/>
      <c r="D34" s="74"/>
      <c r="E34" s="74"/>
      <c r="F34" s="75"/>
      <c r="G34" s="82">
        <f>SUM(G28:G33)</f>
        <v>0</v>
      </c>
    </row>
    <row r="35" spans="1:7" ht="15" thickBot="1" x14ac:dyDescent="0.35">
      <c r="A35" s="3"/>
      <c r="B35" s="4"/>
      <c r="C35" s="4"/>
      <c r="D35" s="5"/>
      <c r="E35" s="5"/>
      <c r="F35" s="8"/>
      <c r="G35" s="8"/>
    </row>
    <row r="36" spans="1:7" ht="27" thickBot="1" x14ac:dyDescent="0.35">
      <c r="A36" s="69" t="s">
        <v>51</v>
      </c>
      <c r="B36" s="70" t="s">
        <v>66</v>
      </c>
      <c r="C36" s="192">
        <v>120</v>
      </c>
      <c r="D36" s="58"/>
      <c r="E36" s="84"/>
      <c r="F36" s="60"/>
      <c r="G36" s="61"/>
    </row>
    <row r="37" spans="1:7" ht="15" thickBot="1" x14ac:dyDescent="0.35">
      <c r="A37" s="3"/>
      <c r="B37" s="4"/>
      <c r="C37" s="193"/>
      <c r="D37" s="98" t="s">
        <v>69</v>
      </c>
      <c r="E37" s="86" t="s">
        <v>70</v>
      </c>
      <c r="F37" s="85">
        <v>0</v>
      </c>
      <c r="G37" s="73" t="e">
        <f>C36*E37*F37</f>
        <v>#VALUE!</v>
      </c>
    </row>
    <row r="38" spans="1:7" ht="15" thickBot="1" x14ac:dyDescent="0.35">
      <c r="A38" s="3"/>
      <c r="B38" s="4"/>
      <c r="C38" s="193"/>
      <c r="D38" s="99" t="s">
        <v>71</v>
      </c>
      <c r="E38" s="86" t="s">
        <v>70</v>
      </c>
      <c r="F38" s="85">
        <v>0</v>
      </c>
      <c r="G38" s="73" t="e">
        <f>C36*E38*F38</f>
        <v>#VALUE!</v>
      </c>
    </row>
    <row r="39" spans="1:7" ht="15" thickBot="1" x14ac:dyDescent="0.35">
      <c r="A39" s="3"/>
      <c r="B39" s="4"/>
      <c r="C39" s="193"/>
      <c r="D39" s="99" t="s">
        <v>72</v>
      </c>
      <c r="E39" s="86" t="s">
        <v>70</v>
      </c>
      <c r="F39" s="85">
        <v>0</v>
      </c>
      <c r="G39" s="73" t="e">
        <f>C36*E39*F39</f>
        <v>#VALUE!</v>
      </c>
    </row>
    <row r="40" spans="1:7" ht="15" thickBot="1" x14ac:dyDescent="0.35">
      <c r="A40" s="3"/>
      <c r="B40" s="4"/>
      <c r="C40" s="193"/>
      <c r="D40" s="99" t="s">
        <v>73</v>
      </c>
      <c r="E40" s="86" t="s">
        <v>70</v>
      </c>
      <c r="F40" s="85">
        <v>0</v>
      </c>
      <c r="G40" s="73" t="e">
        <f>C36*E40*F40</f>
        <v>#VALUE!</v>
      </c>
    </row>
    <row r="41" spans="1:7" ht="15" thickBot="1" x14ac:dyDescent="0.35">
      <c r="A41" s="3"/>
      <c r="B41" s="4"/>
      <c r="C41" s="193"/>
      <c r="D41" s="100" t="s">
        <v>77</v>
      </c>
      <c r="E41" s="86" t="s">
        <v>70</v>
      </c>
      <c r="F41" s="85">
        <v>0</v>
      </c>
      <c r="G41" s="73" t="e">
        <f>C36*E41*F41</f>
        <v>#VALUE!</v>
      </c>
    </row>
    <row r="42" spans="1:7" ht="15" thickBot="1" x14ac:dyDescent="0.35">
      <c r="A42" s="3"/>
      <c r="B42" s="4"/>
      <c r="C42" s="194"/>
      <c r="D42" s="101" t="s">
        <v>74</v>
      </c>
      <c r="E42" s="86" t="s">
        <v>70</v>
      </c>
      <c r="F42" s="85">
        <v>0</v>
      </c>
      <c r="G42" s="73" t="e">
        <f>C36*E42*F42</f>
        <v>#VALUE!</v>
      </c>
    </row>
    <row r="43" spans="1:7" ht="15" thickBot="1" x14ac:dyDescent="0.35">
      <c r="A43" s="3"/>
      <c r="B43" s="83" t="s">
        <v>67</v>
      </c>
      <c r="C43" s="80"/>
      <c r="D43" s="74"/>
      <c r="E43" s="74"/>
      <c r="F43" s="75"/>
      <c r="G43" s="81" t="e">
        <f>SUM(G37:G42)</f>
        <v>#VALUE!</v>
      </c>
    </row>
    <row r="44" spans="1:7" ht="15" thickBot="1" x14ac:dyDescent="0.35">
      <c r="A44" s="3"/>
      <c r="B44" s="4"/>
      <c r="C44" s="4"/>
      <c r="D44" s="5"/>
      <c r="E44" s="5"/>
      <c r="F44" s="8"/>
      <c r="G44" s="8"/>
    </row>
    <row r="45" spans="1:7" ht="15" thickBot="1" x14ac:dyDescent="0.35">
      <c r="A45" s="69" t="s">
        <v>52</v>
      </c>
      <c r="B45" s="70" t="s">
        <v>53</v>
      </c>
      <c r="C45" s="192">
        <v>24</v>
      </c>
      <c r="D45" s="58"/>
      <c r="E45" s="59"/>
      <c r="F45" s="60"/>
      <c r="G45" s="61"/>
    </row>
    <row r="46" spans="1:7" ht="15" thickBot="1" x14ac:dyDescent="0.35">
      <c r="A46" s="3"/>
      <c r="B46" s="4"/>
      <c r="C46" s="193"/>
      <c r="D46" s="98" t="s">
        <v>69</v>
      </c>
      <c r="E46" s="86" t="s">
        <v>70</v>
      </c>
      <c r="F46" s="85">
        <v>0</v>
      </c>
      <c r="G46" s="73" t="e">
        <f>C45*E46*F46</f>
        <v>#VALUE!</v>
      </c>
    </row>
    <row r="47" spans="1:7" ht="15" thickBot="1" x14ac:dyDescent="0.35">
      <c r="A47" s="3"/>
      <c r="B47" s="4"/>
      <c r="C47" s="193"/>
      <c r="D47" s="99" t="s">
        <v>71</v>
      </c>
      <c r="E47" s="86" t="s">
        <v>70</v>
      </c>
      <c r="F47" s="85">
        <v>0</v>
      </c>
      <c r="G47" s="73" t="e">
        <f>C45*E47*F47</f>
        <v>#VALUE!</v>
      </c>
    </row>
    <row r="48" spans="1:7" ht="15" thickBot="1" x14ac:dyDescent="0.35">
      <c r="A48" s="3"/>
      <c r="B48" s="4"/>
      <c r="C48" s="193"/>
      <c r="D48" s="99" t="s">
        <v>72</v>
      </c>
      <c r="E48" s="86" t="s">
        <v>70</v>
      </c>
      <c r="F48" s="85">
        <v>0</v>
      </c>
      <c r="G48" s="73" t="e">
        <f>C45*E48*F48</f>
        <v>#VALUE!</v>
      </c>
    </row>
    <row r="49" spans="1:7" ht="15" thickBot="1" x14ac:dyDescent="0.35">
      <c r="A49" s="3"/>
      <c r="B49" s="4"/>
      <c r="C49" s="193"/>
      <c r="D49" s="99" t="s">
        <v>73</v>
      </c>
      <c r="E49" s="86" t="s">
        <v>70</v>
      </c>
      <c r="F49" s="85">
        <v>0</v>
      </c>
      <c r="G49" s="73" t="e">
        <f>C45*E49*F49</f>
        <v>#VALUE!</v>
      </c>
    </row>
    <row r="50" spans="1:7" ht="15" thickBot="1" x14ac:dyDescent="0.35">
      <c r="A50" s="3"/>
      <c r="B50" s="4"/>
      <c r="C50" s="193"/>
      <c r="D50" s="100" t="s">
        <v>77</v>
      </c>
      <c r="E50" s="86" t="s">
        <v>70</v>
      </c>
      <c r="F50" s="85">
        <v>0</v>
      </c>
      <c r="G50" s="73" t="e">
        <f>C45*E50*F50</f>
        <v>#VALUE!</v>
      </c>
    </row>
    <row r="51" spans="1:7" ht="15" thickBot="1" x14ac:dyDescent="0.35">
      <c r="A51" s="3"/>
      <c r="B51" s="4"/>
      <c r="C51" s="194"/>
      <c r="D51" s="101" t="s">
        <v>74</v>
      </c>
      <c r="E51" s="86" t="s">
        <v>70</v>
      </c>
      <c r="F51" s="85">
        <v>0</v>
      </c>
      <c r="G51" s="73" t="e">
        <f>C45*E51*F51</f>
        <v>#VALUE!</v>
      </c>
    </row>
    <row r="52" spans="1:7" ht="15" thickBot="1" x14ac:dyDescent="0.35">
      <c r="A52" s="3"/>
      <c r="B52" s="83" t="s">
        <v>67</v>
      </c>
      <c r="C52" s="80"/>
      <c r="D52" s="74"/>
      <c r="E52" s="74"/>
      <c r="F52" s="75"/>
      <c r="G52" s="81" t="e">
        <f>SUM(G46:G51)</f>
        <v>#VALUE!</v>
      </c>
    </row>
    <row r="53" spans="1:7" ht="15" thickBot="1" x14ac:dyDescent="0.35">
      <c r="A53" s="3"/>
      <c r="B53" s="4"/>
      <c r="C53" s="4"/>
      <c r="D53" s="5"/>
      <c r="E53" s="5"/>
      <c r="F53" s="8"/>
      <c r="G53" s="8"/>
    </row>
    <row r="54" spans="1:7" ht="15" thickBot="1" x14ac:dyDescent="0.35">
      <c r="A54" s="69" t="s">
        <v>3</v>
      </c>
      <c r="B54" s="70" t="s">
        <v>4</v>
      </c>
      <c r="C54" s="192">
        <v>2</v>
      </c>
      <c r="D54" s="58"/>
      <c r="E54" s="59"/>
      <c r="F54" s="60"/>
      <c r="G54" s="61"/>
    </row>
    <row r="55" spans="1:7" ht="15" thickBot="1" x14ac:dyDescent="0.35">
      <c r="A55" s="3"/>
      <c r="B55" s="4"/>
      <c r="C55" s="193"/>
      <c r="D55" s="98" t="s">
        <v>69</v>
      </c>
      <c r="E55" s="86" t="s">
        <v>70</v>
      </c>
      <c r="F55" s="85">
        <v>0</v>
      </c>
      <c r="G55" s="73" t="e">
        <f>C54*E55*F55</f>
        <v>#VALUE!</v>
      </c>
    </row>
    <row r="56" spans="1:7" ht="15" thickBot="1" x14ac:dyDescent="0.35">
      <c r="A56" s="3"/>
      <c r="B56" s="4"/>
      <c r="C56" s="193"/>
      <c r="D56" s="99" t="s">
        <v>71</v>
      </c>
      <c r="E56" s="86" t="s">
        <v>70</v>
      </c>
      <c r="F56" s="85">
        <v>0</v>
      </c>
      <c r="G56" s="73" t="e">
        <f>C54*E56*F56</f>
        <v>#VALUE!</v>
      </c>
    </row>
    <row r="57" spans="1:7" ht="15" thickBot="1" x14ac:dyDescent="0.35">
      <c r="A57" s="3"/>
      <c r="B57" s="4"/>
      <c r="C57" s="193"/>
      <c r="D57" s="99" t="s">
        <v>72</v>
      </c>
      <c r="E57" s="86" t="s">
        <v>70</v>
      </c>
      <c r="F57" s="85">
        <v>0</v>
      </c>
      <c r="G57" s="73" t="e">
        <f>C54*E57*F57</f>
        <v>#VALUE!</v>
      </c>
    </row>
    <row r="58" spans="1:7" ht="15" thickBot="1" x14ac:dyDescent="0.35">
      <c r="A58" s="3"/>
      <c r="B58" s="4"/>
      <c r="C58" s="193"/>
      <c r="D58" s="99" t="s">
        <v>73</v>
      </c>
      <c r="E58" s="86" t="s">
        <v>70</v>
      </c>
      <c r="F58" s="85">
        <v>0</v>
      </c>
      <c r="G58" s="73" t="e">
        <f>C54*E58*F58</f>
        <v>#VALUE!</v>
      </c>
    </row>
    <row r="59" spans="1:7" ht="15" thickBot="1" x14ac:dyDescent="0.35">
      <c r="A59" s="3"/>
      <c r="B59" s="4"/>
      <c r="C59" s="193"/>
      <c r="D59" s="100" t="s">
        <v>77</v>
      </c>
      <c r="E59" s="86" t="s">
        <v>70</v>
      </c>
      <c r="F59" s="85">
        <v>0</v>
      </c>
      <c r="G59" s="73" t="e">
        <f>C54*E59*F59</f>
        <v>#VALUE!</v>
      </c>
    </row>
    <row r="60" spans="1:7" ht="15" thickBot="1" x14ac:dyDescent="0.35">
      <c r="A60" s="3"/>
      <c r="B60" s="4"/>
      <c r="C60" s="193"/>
      <c r="D60" s="101" t="s">
        <v>74</v>
      </c>
      <c r="E60" s="86" t="s">
        <v>70</v>
      </c>
      <c r="F60" s="85">
        <v>0</v>
      </c>
      <c r="G60" s="73" t="e">
        <f>C54*E60*F60</f>
        <v>#VALUE!</v>
      </c>
    </row>
    <row r="61" spans="1:7" ht="15" thickBot="1" x14ac:dyDescent="0.35">
      <c r="A61" s="3"/>
      <c r="B61" s="83" t="s">
        <v>67</v>
      </c>
      <c r="C61" s="80"/>
      <c r="D61" s="74"/>
      <c r="E61" s="74"/>
      <c r="F61" s="75"/>
      <c r="G61" s="81" t="e">
        <f>SUM(G55:G60)</f>
        <v>#VALUE!</v>
      </c>
    </row>
    <row r="62" spans="1:7" ht="15" thickBot="1" x14ac:dyDescent="0.35">
      <c r="A62" s="3"/>
      <c r="B62" s="87"/>
      <c r="C62" s="72"/>
      <c r="D62" s="88"/>
      <c r="E62" s="88"/>
      <c r="F62" s="89"/>
      <c r="G62" s="90"/>
    </row>
    <row r="63" spans="1:7" ht="33.6" customHeight="1" thickBot="1" x14ac:dyDescent="0.35">
      <c r="A63" s="53"/>
      <c r="B63" s="53" t="s">
        <v>79</v>
      </c>
      <c r="C63" s="53"/>
      <c r="D63" s="53"/>
      <c r="E63" s="53">
        <f>SUM(E9:E54)</f>
        <v>3.5</v>
      </c>
      <c r="F63" s="53"/>
      <c r="G63" s="91" t="e">
        <f>G61+G52+G43+G34+G25+G16</f>
        <v>#VALUE!</v>
      </c>
    </row>
    <row r="64" spans="1:7" x14ac:dyDescent="0.3">
      <c r="B64" s="188" t="s">
        <v>165</v>
      </c>
    </row>
  </sheetData>
  <mergeCells count="14">
    <mergeCell ref="A3:C3"/>
    <mergeCell ref="A4:C4"/>
    <mergeCell ref="A7:C7"/>
    <mergeCell ref="A2:G2"/>
    <mergeCell ref="A1:D1"/>
    <mergeCell ref="C36:C42"/>
    <mergeCell ref="C45:C51"/>
    <mergeCell ref="C54:C60"/>
    <mergeCell ref="D7:G7"/>
    <mergeCell ref="C9:C15"/>
    <mergeCell ref="C18:C24"/>
    <mergeCell ref="E18:E24"/>
    <mergeCell ref="C27:C33"/>
    <mergeCell ref="E27:E33"/>
  </mergeCells>
  <pageMargins left="0.7" right="0.7" top="0.75" bottom="0.75" header="0.3" footer="0.3"/>
  <pageSetup paperSize="9" scale="65"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15"/>
  <sheetViews>
    <sheetView workbookViewId="0">
      <selection activeCell="A2" sqref="A2:G2"/>
    </sheetView>
  </sheetViews>
  <sheetFormatPr defaultRowHeight="14.4" x14ac:dyDescent="0.3"/>
  <cols>
    <col min="1" max="1" width="30.5546875" customWidth="1"/>
    <col min="2" max="2" width="55" customWidth="1"/>
    <col min="3" max="3" width="10.33203125" customWidth="1"/>
    <col min="4" max="4" width="20.33203125" customWidth="1"/>
    <col min="5" max="5" width="14.6640625" customWidth="1"/>
    <col min="6" max="6" width="13.88671875" customWidth="1"/>
    <col min="7" max="7" width="12" bestFit="1" customWidth="1"/>
    <col min="15" max="15" width="50" customWidth="1"/>
  </cols>
  <sheetData>
    <row r="1" spans="1:10" ht="15" customHeight="1" x14ac:dyDescent="0.35">
      <c r="A1" s="189" t="s">
        <v>166</v>
      </c>
      <c r="B1" s="190"/>
      <c r="C1" s="190"/>
      <c r="D1" s="202"/>
    </row>
    <row r="2" spans="1:10" ht="36" customHeight="1" x14ac:dyDescent="0.35">
      <c r="A2" s="189" t="s">
        <v>168</v>
      </c>
      <c r="B2" s="190"/>
      <c r="C2" s="190"/>
      <c r="D2" s="190"/>
      <c r="E2" s="190"/>
      <c r="F2" s="190"/>
      <c r="G2" s="190"/>
    </row>
    <row r="3" spans="1:10" ht="14.4" customHeight="1" x14ac:dyDescent="0.35">
      <c r="A3" s="189" t="s">
        <v>123</v>
      </c>
      <c r="B3" s="189"/>
      <c r="C3" s="189"/>
      <c r="D3" s="179"/>
      <c r="E3" s="179"/>
      <c r="F3" s="179"/>
      <c r="G3" s="179"/>
    </row>
    <row r="4" spans="1:10" ht="15" customHeight="1" x14ac:dyDescent="0.35">
      <c r="A4" s="189" t="s">
        <v>89</v>
      </c>
      <c r="B4" s="189"/>
      <c r="C4" s="189"/>
      <c r="D4" s="179"/>
      <c r="E4" s="179"/>
      <c r="F4" s="179"/>
      <c r="G4" s="179"/>
    </row>
    <row r="5" spans="1:10" ht="18.600000000000001" thickBot="1" x14ac:dyDescent="0.4">
      <c r="A5" s="35" t="s">
        <v>135</v>
      </c>
    </row>
    <row r="6" spans="1:10" ht="18.600000000000001" thickBot="1" x14ac:dyDescent="0.4">
      <c r="A6" s="165" t="s">
        <v>90</v>
      </c>
      <c r="B6" s="53" t="s">
        <v>91</v>
      </c>
      <c r="C6" s="53" t="s">
        <v>152</v>
      </c>
    </row>
    <row r="7" spans="1:10" ht="28.8" x14ac:dyDescent="0.3">
      <c r="A7" s="166" t="s">
        <v>111</v>
      </c>
      <c r="B7" s="167" t="s">
        <v>98</v>
      </c>
      <c r="C7" s="168" t="s">
        <v>97</v>
      </c>
    </row>
    <row r="8" spans="1:10" ht="29.4" thickBot="1" x14ac:dyDescent="0.35">
      <c r="A8" s="169" t="s">
        <v>113</v>
      </c>
      <c r="B8" s="115" t="s">
        <v>101</v>
      </c>
      <c r="C8" s="170" t="s">
        <v>97</v>
      </c>
      <c r="D8" s="111"/>
      <c r="E8" s="112"/>
    </row>
    <row r="9" spans="1:10" ht="15" thickBot="1" x14ac:dyDescent="0.35">
      <c r="B9" s="109"/>
      <c r="C9" s="110"/>
      <c r="D9" s="111"/>
      <c r="E9" s="112"/>
    </row>
    <row r="10" spans="1:10" ht="18.600000000000001" thickBot="1" x14ac:dyDescent="0.4">
      <c r="A10" s="113" t="s">
        <v>119</v>
      </c>
      <c r="B10" s="117"/>
      <c r="D10" s="111"/>
      <c r="E10" s="112"/>
    </row>
    <row r="11" spans="1:10" ht="15" thickBot="1" x14ac:dyDescent="0.35">
      <c r="A11" s="118" t="s">
        <v>117</v>
      </c>
      <c r="B11" s="119"/>
      <c r="C11" s="53" t="s">
        <v>152</v>
      </c>
    </row>
    <row r="12" spans="1:10" ht="45.6" customHeight="1" thickBot="1" x14ac:dyDescent="0.35">
      <c r="A12" s="114" t="s">
        <v>111</v>
      </c>
      <c r="B12" s="114" t="s">
        <v>98</v>
      </c>
      <c r="C12" s="178" t="s">
        <v>97</v>
      </c>
      <c r="D12" s="195" t="s">
        <v>153</v>
      </c>
      <c r="E12" s="196"/>
      <c r="F12" s="196"/>
      <c r="G12" s="197"/>
      <c r="H12" s="179"/>
      <c r="I12" s="179"/>
      <c r="J12" s="179"/>
    </row>
    <row r="13" spans="1:10" ht="40.200000000000003" thickBot="1" x14ac:dyDescent="0.35">
      <c r="A13" s="53" t="s">
        <v>0</v>
      </c>
      <c r="B13" s="53" t="s">
        <v>30</v>
      </c>
      <c r="C13" s="53" t="s">
        <v>54</v>
      </c>
      <c r="D13" s="10" t="s">
        <v>40</v>
      </c>
      <c r="E13" s="10" t="s">
        <v>34</v>
      </c>
      <c r="F13" s="10" t="s">
        <v>32</v>
      </c>
      <c r="G13" s="10" t="s">
        <v>31</v>
      </c>
    </row>
    <row r="14" spans="1:10" ht="15" thickBot="1" x14ac:dyDescent="0.35">
      <c r="A14" s="69" t="s">
        <v>1</v>
      </c>
      <c r="B14" s="70" t="s">
        <v>6</v>
      </c>
      <c r="C14" s="192">
        <v>1</v>
      </c>
      <c r="D14" s="58"/>
      <c r="E14" s="59"/>
      <c r="F14" s="60"/>
      <c r="G14" s="61"/>
    </row>
    <row r="15" spans="1:10" ht="15" thickBot="1" x14ac:dyDescent="0.35">
      <c r="A15" s="3"/>
      <c r="B15" s="4"/>
      <c r="C15" s="193"/>
      <c r="D15" s="98" t="s">
        <v>69</v>
      </c>
      <c r="E15" s="86" t="s">
        <v>70</v>
      </c>
      <c r="F15" s="85">
        <v>0</v>
      </c>
      <c r="G15" s="73" t="e">
        <f>C14*E15*F15</f>
        <v>#VALUE!</v>
      </c>
    </row>
    <row r="16" spans="1:10" ht="15" thickBot="1" x14ac:dyDescent="0.35">
      <c r="A16" s="3"/>
      <c r="B16" s="4"/>
      <c r="C16" s="193"/>
      <c r="D16" s="99" t="s">
        <v>71</v>
      </c>
      <c r="E16" s="86" t="s">
        <v>70</v>
      </c>
      <c r="F16" s="85">
        <v>0</v>
      </c>
      <c r="G16" s="73" t="e">
        <f>C14*E16*F16</f>
        <v>#VALUE!</v>
      </c>
    </row>
    <row r="17" spans="1:7" ht="15" thickBot="1" x14ac:dyDescent="0.35">
      <c r="A17" s="3"/>
      <c r="B17" s="4"/>
      <c r="C17" s="193"/>
      <c r="D17" s="99" t="s">
        <v>72</v>
      </c>
      <c r="E17" s="86" t="s">
        <v>70</v>
      </c>
      <c r="F17" s="85">
        <v>0</v>
      </c>
      <c r="G17" s="73" t="e">
        <f>C14*E17*F17</f>
        <v>#VALUE!</v>
      </c>
    </row>
    <row r="18" spans="1:7" ht="15" thickBot="1" x14ac:dyDescent="0.35">
      <c r="A18" s="3"/>
      <c r="B18" s="4"/>
      <c r="C18" s="193"/>
      <c r="D18" s="99" t="s">
        <v>73</v>
      </c>
      <c r="E18" s="86" t="s">
        <v>70</v>
      </c>
      <c r="F18" s="85">
        <v>0</v>
      </c>
      <c r="G18" s="73" t="e">
        <f>C14*E18*F18</f>
        <v>#VALUE!</v>
      </c>
    </row>
    <row r="19" spans="1:7" ht="15" thickBot="1" x14ac:dyDescent="0.35">
      <c r="A19" s="3"/>
      <c r="B19" s="4"/>
      <c r="C19" s="193"/>
      <c r="D19" s="100" t="s">
        <v>77</v>
      </c>
      <c r="E19" s="86" t="s">
        <v>70</v>
      </c>
      <c r="F19" s="85">
        <v>0</v>
      </c>
      <c r="G19" s="73" t="e">
        <f>C14*E19*F19</f>
        <v>#VALUE!</v>
      </c>
    </row>
    <row r="20" spans="1:7" ht="15" thickBot="1" x14ac:dyDescent="0.35">
      <c r="A20" s="3"/>
      <c r="B20" s="4"/>
      <c r="C20" s="193"/>
      <c r="D20" s="101" t="s">
        <v>74</v>
      </c>
      <c r="E20" s="86" t="s">
        <v>70</v>
      </c>
      <c r="F20" s="85">
        <v>0</v>
      </c>
      <c r="G20" s="73" t="e">
        <f>C14*E20*F20</f>
        <v>#VALUE!</v>
      </c>
    </row>
    <row r="21" spans="1:7" ht="15" thickBot="1" x14ac:dyDescent="0.35">
      <c r="A21" s="3"/>
      <c r="B21" s="83" t="s">
        <v>67</v>
      </c>
      <c r="C21" s="80"/>
      <c r="D21" s="78"/>
      <c r="E21" s="78"/>
      <c r="F21" s="79"/>
      <c r="G21" s="81" t="e">
        <f>SUM(G15:G20)</f>
        <v>#VALUE!</v>
      </c>
    </row>
    <row r="22" spans="1:7" ht="15" thickBot="1" x14ac:dyDescent="0.35">
      <c r="A22" s="3"/>
      <c r="B22" s="87"/>
      <c r="C22" s="72"/>
      <c r="D22" s="88"/>
      <c r="E22" s="88"/>
      <c r="F22" s="89"/>
      <c r="G22" s="90"/>
    </row>
    <row r="23" spans="1:7" ht="15" thickBot="1" x14ac:dyDescent="0.35">
      <c r="A23" s="69" t="s">
        <v>2</v>
      </c>
      <c r="B23" s="70" t="s">
        <v>7</v>
      </c>
      <c r="C23" s="192">
        <v>1</v>
      </c>
      <c r="D23" s="58"/>
      <c r="E23" s="59"/>
      <c r="F23" s="60"/>
      <c r="G23" s="61">
        <f>E23*F23</f>
        <v>0</v>
      </c>
    </row>
    <row r="24" spans="1:7" ht="15" thickBot="1" x14ac:dyDescent="0.35">
      <c r="A24" s="3"/>
      <c r="B24" s="4"/>
      <c r="C24" s="193"/>
      <c r="D24" s="98" t="s">
        <v>69</v>
      </c>
      <c r="E24" s="86" t="s">
        <v>70</v>
      </c>
      <c r="F24" s="85">
        <v>0</v>
      </c>
      <c r="G24" s="73" t="e">
        <f>C23*E24*F24</f>
        <v>#VALUE!</v>
      </c>
    </row>
    <row r="25" spans="1:7" ht="15" thickBot="1" x14ac:dyDescent="0.35">
      <c r="A25" s="3"/>
      <c r="B25" s="4"/>
      <c r="C25" s="193"/>
      <c r="D25" s="99" t="s">
        <v>71</v>
      </c>
      <c r="E25" s="86" t="s">
        <v>70</v>
      </c>
      <c r="F25" s="85">
        <v>0</v>
      </c>
      <c r="G25" s="73" t="e">
        <f>C23*E25*F25</f>
        <v>#VALUE!</v>
      </c>
    </row>
    <row r="26" spans="1:7" ht="15" thickBot="1" x14ac:dyDescent="0.35">
      <c r="A26" s="3"/>
      <c r="B26" s="4"/>
      <c r="C26" s="193"/>
      <c r="D26" s="99" t="s">
        <v>72</v>
      </c>
      <c r="E26" s="86" t="s">
        <v>70</v>
      </c>
      <c r="F26" s="85">
        <v>0</v>
      </c>
      <c r="G26" s="73" t="e">
        <f>C23*E26*F26</f>
        <v>#VALUE!</v>
      </c>
    </row>
    <row r="27" spans="1:7" ht="15" thickBot="1" x14ac:dyDescent="0.35">
      <c r="A27" s="3"/>
      <c r="B27" s="4"/>
      <c r="C27" s="193"/>
      <c r="D27" s="99" t="s">
        <v>73</v>
      </c>
      <c r="E27" s="86" t="s">
        <v>70</v>
      </c>
      <c r="F27" s="85">
        <v>0</v>
      </c>
      <c r="G27" s="73" t="e">
        <f>C23*E27*F27</f>
        <v>#VALUE!</v>
      </c>
    </row>
    <row r="28" spans="1:7" ht="15" thickBot="1" x14ac:dyDescent="0.35">
      <c r="A28" s="3"/>
      <c r="B28" s="4"/>
      <c r="C28" s="193"/>
      <c r="D28" s="100" t="s">
        <v>77</v>
      </c>
      <c r="E28" s="86" t="s">
        <v>70</v>
      </c>
      <c r="F28" s="85">
        <v>0</v>
      </c>
      <c r="G28" s="73" t="e">
        <f>C23*E28*F28</f>
        <v>#VALUE!</v>
      </c>
    </row>
    <row r="29" spans="1:7" s="106" customFormat="1" ht="19.2" customHeight="1" thickBot="1" x14ac:dyDescent="0.35">
      <c r="A29" s="102"/>
      <c r="B29" s="103"/>
      <c r="C29" s="193"/>
      <c r="D29" s="104" t="s">
        <v>74</v>
      </c>
      <c r="E29" s="105" t="s">
        <v>70</v>
      </c>
      <c r="F29" s="85">
        <v>0</v>
      </c>
      <c r="G29" s="73" t="e">
        <f>C23*E29*F29</f>
        <v>#VALUE!</v>
      </c>
    </row>
    <row r="30" spans="1:7" ht="15" thickBot="1" x14ac:dyDescent="0.35">
      <c r="A30" s="3"/>
      <c r="B30" s="83" t="s">
        <v>67</v>
      </c>
      <c r="C30" s="80"/>
      <c r="D30" s="74"/>
      <c r="E30" s="74"/>
      <c r="F30" s="75"/>
      <c r="G30" s="81" t="e">
        <f>SUM(G24:G29)</f>
        <v>#VALUE!</v>
      </c>
    </row>
    <row r="31" spans="1:7" ht="15" thickBot="1" x14ac:dyDescent="0.35">
      <c r="A31" s="46"/>
      <c r="B31" s="47"/>
      <c r="C31" s="56"/>
      <c r="D31" s="48"/>
      <c r="E31" s="49"/>
      <c r="F31" s="50"/>
      <c r="G31" s="51"/>
    </row>
    <row r="32" spans="1:7" ht="15" thickBot="1" x14ac:dyDescent="0.35">
      <c r="A32" s="69" t="s">
        <v>51</v>
      </c>
      <c r="B32" s="70" t="s">
        <v>55</v>
      </c>
      <c r="C32" s="192">
        <v>1</v>
      </c>
      <c r="D32" s="58"/>
      <c r="E32" s="59"/>
      <c r="F32" s="60"/>
      <c r="G32" s="61"/>
    </row>
    <row r="33" spans="1:7" ht="15" thickBot="1" x14ac:dyDescent="0.35">
      <c r="A33" s="3"/>
      <c r="B33" s="4"/>
      <c r="C33" s="193"/>
      <c r="D33" s="98" t="s">
        <v>69</v>
      </c>
      <c r="E33" s="86" t="s">
        <v>70</v>
      </c>
      <c r="F33" s="85">
        <v>0</v>
      </c>
      <c r="G33" s="73" t="e">
        <f>C32*E33*F33</f>
        <v>#VALUE!</v>
      </c>
    </row>
    <row r="34" spans="1:7" ht="15" thickBot="1" x14ac:dyDescent="0.35">
      <c r="A34" s="3"/>
      <c r="B34" s="4"/>
      <c r="C34" s="193"/>
      <c r="D34" s="99" t="s">
        <v>71</v>
      </c>
      <c r="E34" s="86" t="s">
        <v>70</v>
      </c>
      <c r="F34" s="85">
        <v>0</v>
      </c>
      <c r="G34" s="73" t="e">
        <f>C32*E34*F34</f>
        <v>#VALUE!</v>
      </c>
    </row>
    <row r="35" spans="1:7" ht="15" thickBot="1" x14ac:dyDescent="0.35">
      <c r="A35" s="3"/>
      <c r="B35" s="4"/>
      <c r="C35" s="193"/>
      <c r="D35" s="99" t="s">
        <v>72</v>
      </c>
      <c r="E35" s="86" t="s">
        <v>70</v>
      </c>
      <c r="F35" s="85">
        <v>0</v>
      </c>
      <c r="G35" s="73" t="e">
        <f>C32*E35*F35</f>
        <v>#VALUE!</v>
      </c>
    </row>
    <row r="36" spans="1:7" ht="15" thickBot="1" x14ac:dyDescent="0.35">
      <c r="A36" s="3"/>
      <c r="B36" s="4"/>
      <c r="C36" s="193"/>
      <c r="D36" s="99" t="s">
        <v>73</v>
      </c>
      <c r="E36" s="86" t="s">
        <v>70</v>
      </c>
      <c r="F36" s="85">
        <v>0</v>
      </c>
      <c r="G36" s="73" t="e">
        <f>C32*E36*F36</f>
        <v>#VALUE!</v>
      </c>
    </row>
    <row r="37" spans="1:7" ht="15" thickBot="1" x14ac:dyDescent="0.35">
      <c r="A37" s="3"/>
      <c r="B37" s="4"/>
      <c r="C37" s="193"/>
      <c r="D37" s="100" t="s">
        <v>77</v>
      </c>
      <c r="E37" s="86" t="s">
        <v>70</v>
      </c>
      <c r="F37" s="85">
        <v>0</v>
      </c>
      <c r="G37" s="73" t="e">
        <f>C32*E37*F37</f>
        <v>#VALUE!</v>
      </c>
    </row>
    <row r="38" spans="1:7" ht="15" thickBot="1" x14ac:dyDescent="0.35">
      <c r="A38" s="3"/>
      <c r="B38" s="4"/>
      <c r="C38" s="193"/>
      <c r="D38" s="101" t="s">
        <v>74</v>
      </c>
      <c r="E38" s="105" t="s">
        <v>70</v>
      </c>
      <c r="F38" s="85">
        <v>0</v>
      </c>
      <c r="G38" s="73" t="e">
        <f>C32*E38*F38</f>
        <v>#VALUE!</v>
      </c>
    </row>
    <row r="39" spans="1:7" ht="15" thickBot="1" x14ac:dyDescent="0.35">
      <c r="A39" s="3"/>
      <c r="B39" s="83" t="s">
        <v>67</v>
      </c>
      <c r="C39" s="80"/>
      <c r="D39" s="74"/>
      <c r="E39" s="74"/>
      <c r="F39" s="75"/>
      <c r="G39" s="81" t="e">
        <f>SUM(G33:G38)</f>
        <v>#VALUE!</v>
      </c>
    </row>
    <row r="40" spans="1:7" ht="15" thickBot="1" x14ac:dyDescent="0.35">
      <c r="A40" s="62"/>
      <c r="B40" s="63"/>
      <c r="C40" s="64"/>
      <c r="D40" s="65"/>
      <c r="E40" s="66"/>
      <c r="F40" s="67"/>
      <c r="G40" s="68"/>
    </row>
    <row r="41" spans="1:7" ht="15" thickBot="1" x14ac:dyDescent="0.35">
      <c r="A41" s="69" t="s">
        <v>51</v>
      </c>
      <c r="B41" s="70" t="s">
        <v>56</v>
      </c>
      <c r="C41" s="192">
        <v>7</v>
      </c>
      <c r="D41" s="58"/>
      <c r="E41" s="59"/>
      <c r="F41" s="60"/>
      <c r="G41" s="61"/>
    </row>
    <row r="42" spans="1:7" ht="15" thickBot="1" x14ac:dyDescent="0.35">
      <c r="A42" s="3"/>
      <c r="B42" s="4"/>
      <c r="C42" s="193"/>
      <c r="D42" s="98" t="s">
        <v>69</v>
      </c>
      <c r="E42" s="86" t="s">
        <v>70</v>
      </c>
      <c r="F42" s="85">
        <v>0</v>
      </c>
      <c r="G42" s="73" t="e">
        <f>C41*E42*F42</f>
        <v>#VALUE!</v>
      </c>
    </row>
    <row r="43" spans="1:7" ht="15" thickBot="1" x14ac:dyDescent="0.35">
      <c r="A43" s="3"/>
      <c r="B43" s="4"/>
      <c r="C43" s="193"/>
      <c r="D43" s="99" t="s">
        <v>71</v>
      </c>
      <c r="E43" s="86" t="s">
        <v>70</v>
      </c>
      <c r="F43" s="85">
        <v>0</v>
      </c>
      <c r="G43" s="73" t="e">
        <f>C41*E43*F43</f>
        <v>#VALUE!</v>
      </c>
    </row>
    <row r="44" spans="1:7" ht="15" thickBot="1" x14ac:dyDescent="0.35">
      <c r="A44" s="3"/>
      <c r="B44" s="4"/>
      <c r="C44" s="193"/>
      <c r="D44" s="99" t="s">
        <v>72</v>
      </c>
      <c r="E44" s="86" t="s">
        <v>70</v>
      </c>
      <c r="F44" s="85">
        <v>0</v>
      </c>
      <c r="G44" s="73" t="e">
        <f>C41*E44*F44</f>
        <v>#VALUE!</v>
      </c>
    </row>
    <row r="45" spans="1:7" ht="15" thickBot="1" x14ac:dyDescent="0.35">
      <c r="A45" s="3"/>
      <c r="B45" s="4"/>
      <c r="C45" s="193"/>
      <c r="D45" s="99" t="s">
        <v>73</v>
      </c>
      <c r="E45" s="86" t="s">
        <v>70</v>
      </c>
      <c r="F45" s="85">
        <v>0</v>
      </c>
      <c r="G45" s="73" t="e">
        <f>C41*E45*F45</f>
        <v>#VALUE!</v>
      </c>
    </row>
    <row r="46" spans="1:7" ht="15" thickBot="1" x14ac:dyDescent="0.35">
      <c r="A46" s="3"/>
      <c r="B46" s="4"/>
      <c r="C46" s="193"/>
      <c r="D46" s="100" t="s">
        <v>77</v>
      </c>
      <c r="E46" s="86" t="s">
        <v>70</v>
      </c>
      <c r="F46" s="85">
        <v>0</v>
      </c>
      <c r="G46" s="73" t="e">
        <f>C41*E46*F46</f>
        <v>#VALUE!</v>
      </c>
    </row>
    <row r="47" spans="1:7" ht="15" thickBot="1" x14ac:dyDescent="0.35">
      <c r="A47" s="3"/>
      <c r="B47" s="4"/>
      <c r="C47" s="193"/>
      <c r="D47" s="101" t="s">
        <v>74</v>
      </c>
      <c r="E47" s="105" t="s">
        <v>70</v>
      </c>
      <c r="F47" s="85">
        <v>0</v>
      </c>
      <c r="G47" s="73" t="e">
        <f>C41*E47*F47</f>
        <v>#VALUE!</v>
      </c>
    </row>
    <row r="48" spans="1:7" ht="15" thickBot="1" x14ac:dyDescent="0.35">
      <c r="A48" s="3"/>
      <c r="B48" s="83" t="s">
        <v>67</v>
      </c>
      <c r="C48" s="80"/>
      <c r="D48" s="74"/>
      <c r="E48" s="74"/>
      <c r="F48" s="75"/>
      <c r="G48" s="81" t="e">
        <f>SUM(G42:G47)</f>
        <v>#VALUE!</v>
      </c>
    </row>
    <row r="49" spans="1:7" ht="15" thickBot="1" x14ac:dyDescent="0.35">
      <c r="A49" s="24"/>
      <c r="B49" s="25"/>
      <c r="C49" s="57"/>
      <c r="D49" s="26"/>
      <c r="E49" s="13"/>
      <c r="F49" s="27"/>
      <c r="G49" s="28"/>
    </row>
    <row r="50" spans="1:7" ht="15" thickBot="1" x14ac:dyDescent="0.35">
      <c r="A50" s="69" t="s">
        <v>57</v>
      </c>
      <c r="B50" s="70" t="s">
        <v>8</v>
      </c>
      <c r="C50" s="192">
        <v>1</v>
      </c>
      <c r="D50" s="58"/>
      <c r="E50" s="59"/>
      <c r="F50" s="60"/>
      <c r="G50" s="61"/>
    </row>
    <row r="51" spans="1:7" ht="15" thickBot="1" x14ac:dyDescent="0.35">
      <c r="A51" s="3"/>
      <c r="B51" s="4"/>
      <c r="C51" s="193"/>
      <c r="D51" s="98" t="s">
        <v>69</v>
      </c>
      <c r="E51" s="86" t="s">
        <v>70</v>
      </c>
      <c r="F51" s="85">
        <v>0</v>
      </c>
      <c r="G51" s="73" t="e">
        <f>C50*E51*F51</f>
        <v>#VALUE!</v>
      </c>
    </row>
    <row r="52" spans="1:7" ht="15" thickBot="1" x14ac:dyDescent="0.35">
      <c r="A52" s="3"/>
      <c r="B52" s="4"/>
      <c r="C52" s="193"/>
      <c r="D52" s="99" t="s">
        <v>71</v>
      </c>
      <c r="E52" s="86" t="s">
        <v>70</v>
      </c>
      <c r="F52" s="85">
        <v>0</v>
      </c>
      <c r="G52" s="73" t="e">
        <f>C50*E52*F52</f>
        <v>#VALUE!</v>
      </c>
    </row>
    <row r="53" spans="1:7" ht="15" thickBot="1" x14ac:dyDescent="0.35">
      <c r="A53" s="3"/>
      <c r="B53" s="4"/>
      <c r="C53" s="193"/>
      <c r="D53" s="99" t="s">
        <v>72</v>
      </c>
      <c r="E53" s="86" t="s">
        <v>70</v>
      </c>
      <c r="F53" s="85">
        <v>0</v>
      </c>
      <c r="G53" s="73" t="e">
        <f>C50*E53*F53</f>
        <v>#VALUE!</v>
      </c>
    </row>
    <row r="54" spans="1:7" ht="15" thickBot="1" x14ac:dyDescent="0.35">
      <c r="A54" s="3"/>
      <c r="B54" s="4"/>
      <c r="C54" s="193"/>
      <c r="D54" s="99" t="s">
        <v>73</v>
      </c>
      <c r="E54" s="86" t="s">
        <v>70</v>
      </c>
      <c r="F54" s="85">
        <v>0</v>
      </c>
      <c r="G54" s="73" t="e">
        <f>C50*E54*F54</f>
        <v>#VALUE!</v>
      </c>
    </row>
    <row r="55" spans="1:7" ht="15" thickBot="1" x14ac:dyDescent="0.35">
      <c r="A55" s="3"/>
      <c r="B55" s="4"/>
      <c r="C55" s="193"/>
      <c r="D55" s="100" t="s">
        <v>77</v>
      </c>
      <c r="E55" s="86" t="s">
        <v>70</v>
      </c>
      <c r="F55" s="85">
        <v>0</v>
      </c>
      <c r="G55" s="73" t="e">
        <f>C50*E55*F55</f>
        <v>#VALUE!</v>
      </c>
    </row>
    <row r="56" spans="1:7" ht="15" thickBot="1" x14ac:dyDescent="0.35">
      <c r="A56" s="3"/>
      <c r="B56" s="4"/>
      <c r="C56" s="194"/>
      <c r="D56" s="101" t="s">
        <v>74</v>
      </c>
      <c r="E56" s="105" t="s">
        <v>70</v>
      </c>
      <c r="F56" s="85">
        <v>0</v>
      </c>
      <c r="G56" s="73" t="e">
        <f>C50*E56*F56</f>
        <v>#VALUE!</v>
      </c>
    </row>
    <row r="57" spans="1:7" ht="15" thickBot="1" x14ac:dyDescent="0.35">
      <c r="A57" s="3"/>
      <c r="B57" s="83" t="s">
        <v>67</v>
      </c>
      <c r="C57" s="80"/>
      <c r="D57" s="74"/>
      <c r="E57" s="74"/>
      <c r="F57" s="75"/>
      <c r="G57" s="81" t="e">
        <f>SUM(G51:G56)</f>
        <v>#VALUE!</v>
      </c>
    </row>
    <row r="58" spans="1:7" ht="15" thickBot="1" x14ac:dyDescent="0.35">
      <c r="A58" s="24"/>
      <c r="B58" s="25"/>
      <c r="C58" s="57"/>
      <c r="D58" s="26"/>
      <c r="E58" s="13"/>
      <c r="F58" s="27"/>
      <c r="G58" s="28"/>
    </row>
    <row r="59" spans="1:7" ht="15" thickBot="1" x14ac:dyDescent="0.35">
      <c r="A59" s="69" t="s">
        <v>58</v>
      </c>
      <c r="B59" s="70" t="s">
        <v>59</v>
      </c>
      <c r="C59" s="192">
        <v>1</v>
      </c>
      <c r="D59" s="58"/>
      <c r="E59" s="59"/>
      <c r="F59" s="60"/>
      <c r="G59" s="61"/>
    </row>
    <row r="60" spans="1:7" ht="15" thickBot="1" x14ac:dyDescent="0.35">
      <c r="A60" s="3"/>
      <c r="B60" s="4"/>
      <c r="C60" s="193"/>
      <c r="D60" s="98" t="s">
        <v>69</v>
      </c>
      <c r="E60" s="86" t="s">
        <v>70</v>
      </c>
      <c r="F60" s="85">
        <v>0</v>
      </c>
      <c r="G60" s="73" t="e">
        <f>C59*E60*F60</f>
        <v>#VALUE!</v>
      </c>
    </row>
    <row r="61" spans="1:7" ht="15" thickBot="1" x14ac:dyDescent="0.35">
      <c r="A61" s="3"/>
      <c r="B61" s="4"/>
      <c r="C61" s="193"/>
      <c r="D61" s="99" t="s">
        <v>71</v>
      </c>
      <c r="E61" s="86" t="s">
        <v>70</v>
      </c>
      <c r="F61" s="85">
        <v>0</v>
      </c>
      <c r="G61" s="73" t="e">
        <f>C59*E61*F61</f>
        <v>#VALUE!</v>
      </c>
    </row>
    <row r="62" spans="1:7" ht="15" thickBot="1" x14ac:dyDescent="0.35">
      <c r="A62" s="3"/>
      <c r="B62" s="4"/>
      <c r="C62" s="193"/>
      <c r="D62" s="99" t="s">
        <v>72</v>
      </c>
      <c r="E62" s="86" t="s">
        <v>70</v>
      </c>
      <c r="F62" s="85">
        <v>0</v>
      </c>
      <c r="G62" s="73" t="e">
        <f>C59*E62*F62</f>
        <v>#VALUE!</v>
      </c>
    </row>
    <row r="63" spans="1:7" ht="15" thickBot="1" x14ac:dyDescent="0.35">
      <c r="A63" s="3"/>
      <c r="B63" s="4"/>
      <c r="C63" s="193"/>
      <c r="D63" s="99" t="s">
        <v>73</v>
      </c>
      <c r="E63" s="86" t="s">
        <v>70</v>
      </c>
      <c r="F63" s="85">
        <v>0</v>
      </c>
      <c r="G63" s="73" t="e">
        <f>C59*E63*F63</f>
        <v>#VALUE!</v>
      </c>
    </row>
    <row r="64" spans="1:7" ht="15" thickBot="1" x14ac:dyDescent="0.35">
      <c r="A64" s="3"/>
      <c r="B64" s="4"/>
      <c r="C64" s="193"/>
      <c r="D64" s="100" t="s">
        <v>77</v>
      </c>
      <c r="E64" s="86" t="s">
        <v>70</v>
      </c>
      <c r="F64" s="85">
        <v>0</v>
      </c>
      <c r="G64" s="73" t="e">
        <f>C59*E64*F64</f>
        <v>#VALUE!</v>
      </c>
    </row>
    <row r="65" spans="1:7" ht="15" thickBot="1" x14ac:dyDescent="0.35">
      <c r="A65" s="3"/>
      <c r="B65" s="4"/>
      <c r="C65" s="194"/>
      <c r="D65" s="101" t="s">
        <v>74</v>
      </c>
      <c r="E65" s="105" t="s">
        <v>70</v>
      </c>
      <c r="F65" s="85">
        <v>0</v>
      </c>
      <c r="G65" s="73" t="e">
        <f>C59*E65*F65</f>
        <v>#VALUE!</v>
      </c>
    </row>
    <row r="66" spans="1:7" ht="15" thickBot="1" x14ac:dyDescent="0.35">
      <c r="A66" s="3"/>
      <c r="B66" s="83" t="s">
        <v>67</v>
      </c>
      <c r="C66" s="80"/>
      <c r="D66" s="74"/>
      <c r="E66" s="74"/>
      <c r="F66" s="75"/>
      <c r="G66" s="81" t="e">
        <f>SUM(G60:G65)</f>
        <v>#VALUE!</v>
      </c>
    </row>
    <row r="67" spans="1:7" ht="15" thickBot="1" x14ac:dyDescent="0.35">
      <c r="A67" s="24"/>
      <c r="B67" s="25"/>
      <c r="C67" s="57"/>
      <c r="D67" s="26"/>
      <c r="E67" s="13"/>
      <c r="F67" s="27"/>
      <c r="G67" s="28"/>
    </row>
    <row r="68" spans="1:7" ht="15" thickBot="1" x14ac:dyDescent="0.35">
      <c r="A68" s="69" t="s">
        <v>5</v>
      </c>
      <c r="B68" s="70" t="s">
        <v>9</v>
      </c>
      <c r="C68" s="192">
        <v>1</v>
      </c>
      <c r="D68" s="58"/>
      <c r="E68" s="59"/>
      <c r="F68" s="60"/>
      <c r="G68" s="61"/>
    </row>
    <row r="69" spans="1:7" ht="15" thickBot="1" x14ac:dyDescent="0.35">
      <c r="A69" s="3"/>
      <c r="B69" s="4"/>
      <c r="C69" s="193"/>
      <c r="D69" s="98" t="s">
        <v>69</v>
      </c>
      <c r="E69" s="86" t="s">
        <v>70</v>
      </c>
      <c r="F69" s="85">
        <v>0</v>
      </c>
      <c r="G69" s="73" t="e">
        <f>C68*E69*F69</f>
        <v>#VALUE!</v>
      </c>
    </row>
    <row r="70" spans="1:7" ht="15" thickBot="1" x14ac:dyDescent="0.35">
      <c r="A70" s="3"/>
      <c r="B70" s="4"/>
      <c r="C70" s="193"/>
      <c r="D70" s="99" t="s">
        <v>71</v>
      </c>
      <c r="E70" s="86" t="s">
        <v>70</v>
      </c>
      <c r="F70" s="85">
        <v>0</v>
      </c>
      <c r="G70" s="73" t="e">
        <f>C68*E70*F70</f>
        <v>#VALUE!</v>
      </c>
    </row>
    <row r="71" spans="1:7" ht="15" thickBot="1" x14ac:dyDescent="0.35">
      <c r="A71" s="3"/>
      <c r="B71" s="4"/>
      <c r="C71" s="193"/>
      <c r="D71" s="99" t="s">
        <v>72</v>
      </c>
      <c r="E71" s="86" t="s">
        <v>70</v>
      </c>
      <c r="F71" s="85">
        <v>0</v>
      </c>
      <c r="G71" s="73" t="e">
        <f>C68*E71*F71</f>
        <v>#VALUE!</v>
      </c>
    </row>
    <row r="72" spans="1:7" ht="15" thickBot="1" x14ac:dyDescent="0.35">
      <c r="A72" s="3"/>
      <c r="B72" s="4"/>
      <c r="C72" s="193"/>
      <c r="D72" s="99" t="s">
        <v>73</v>
      </c>
      <c r="E72" s="86" t="s">
        <v>70</v>
      </c>
      <c r="F72" s="85">
        <v>0</v>
      </c>
      <c r="G72" s="73" t="e">
        <f>C68*E72*F72</f>
        <v>#VALUE!</v>
      </c>
    </row>
    <row r="73" spans="1:7" ht="15" thickBot="1" x14ac:dyDescent="0.35">
      <c r="A73" s="3"/>
      <c r="B73" s="4"/>
      <c r="C73" s="193"/>
      <c r="D73" s="100" t="s">
        <v>77</v>
      </c>
      <c r="E73" s="86" t="s">
        <v>70</v>
      </c>
      <c r="F73" s="85">
        <v>0</v>
      </c>
      <c r="G73" s="73" t="e">
        <f>C68*E73*F73</f>
        <v>#VALUE!</v>
      </c>
    </row>
    <row r="74" spans="1:7" ht="15.6" customHeight="1" thickBot="1" x14ac:dyDescent="0.35">
      <c r="A74" s="3"/>
      <c r="B74" s="4"/>
      <c r="C74" s="194"/>
      <c r="D74" s="101" t="s">
        <v>74</v>
      </c>
      <c r="E74" s="105" t="s">
        <v>70</v>
      </c>
      <c r="F74" s="85">
        <v>0</v>
      </c>
      <c r="G74" s="73" t="e">
        <f>C68*E74*F74</f>
        <v>#VALUE!</v>
      </c>
    </row>
    <row r="75" spans="1:7" ht="15" thickBot="1" x14ac:dyDescent="0.35">
      <c r="A75" s="3"/>
      <c r="B75" s="83" t="s">
        <v>67</v>
      </c>
      <c r="C75" s="80"/>
      <c r="D75" s="74"/>
      <c r="E75" s="74"/>
      <c r="F75" s="75"/>
      <c r="G75" s="81" t="e">
        <f>SUM(G69:G74)</f>
        <v>#VALUE!</v>
      </c>
    </row>
    <row r="76" spans="1:7" ht="15" thickBot="1" x14ac:dyDescent="0.35">
      <c r="A76" s="24"/>
      <c r="B76" s="25"/>
      <c r="C76" s="57"/>
      <c r="D76" s="26"/>
      <c r="E76" s="13"/>
      <c r="F76" s="27"/>
      <c r="G76" s="28"/>
    </row>
    <row r="77" spans="1:7" ht="15" thickBot="1" x14ac:dyDescent="0.35">
      <c r="A77" s="69" t="s">
        <v>10</v>
      </c>
      <c r="B77" s="70" t="s">
        <v>11</v>
      </c>
      <c r="C77" s="192">
        <v>48</v>
      </c>
      <c r="D77" s="58"/>
      <c r="E77" s="59"/>
      <c r="F77" s="60"/>
      <c r="G77" s="61"/>
    </row>
    <row r="78" spans="1:7" ht="15" thickBot="1" x14ac:dyDescent="0.35">
      <c r="A78" s="3"/>
      <c r="B78" s="4"/>
      <c r="C78" s="193"/>
      <c r="D78" s="98" t="s">
        <v>69</v>
      </c>
      <c r="E78" s="86" t="s">
        <v>70</v>
      </c>
      <c r="F78" s="85">
        <v>0</v>
      </c>
      <c r="G78" s="73" t="e">
        <f>C77*E78*F78</f>
        <v>#VALUE!</v>
      </c>
    </row>
    <row r="79" spans="1:7" ht="15" thickBot="1" x14ac:dyDescent="0.35">
      <c r="A79" s="3"/>
      <c r="B79" s="4"/>
      <c r="C79" s="193"/>
      <c r="D79" s="99" t="s">
        <v>71</v>
      </c>
      <c r="E79" s="86" t="s">
        <v>70</v>
      </c>
      <c r="F79" s="85">
        <v>0</v>
      </c>
      <c r="G79" s="73" t="e">
        <f>C77*E79*F79</f>
        <v>#VALUE!</v>
      </c>
    </row>
    <row r="80" spans="1:7" ht="15" thickBot="1" x14ac:dyDescent="0.35">
      <c r="A80" s="3"/>
      <c r="B80" s="4"/>
      <c r="C80" s="193"/>
      <c r="D80" s="99" t="s">
        <v>72</v>
      </c>
      <c r="E80" s="86" t="s">
        <v>70</v>
      </c>
      <c r="F80" s="85">
        <v>0</v>
      </c>
      <c r="G80" s="73" t="e">
        <f>C77*E80*F80</f>
        <v>#VALUE!</v>
      </c>
    </row>
    <row r="81" spans="1:7" ht="15" thickBot="1" x14ac:dyDescent="0.35">
      <c r="A81" s="3"/>
      <c r="B81" s="4"/>
      <c r="C81" s="193"/>
      <c r="D81" s="99" t="s">
        <v>73</v>
      </c>
      <c r="E81" s="86" t="s">
        <v>70</v>
      </c>
      <c r="F81" s="85">
        <v>0</v>
      </c>
      <c r="G81" s="73" t="e">
        <f>C77*E81*F81</f>
        <v>#VALUE!</v>
      </c>
    </row>
    <row r="82" spans="1:7" ht="15" thickBot="1" x14ac:dyDescent="0.35">
      <c r="A82" s="3"/>
      <c r="B82" s="4"/>
      <c r="C82" s="193"/>
      <c r="D82" s="100" t="s">
        <v>77</v>
      </c>
      <c r="E82" s="86" t="s">
        <v>70</v>
      </c>
      <c r="F82" s="85">
        <v>0</v>
      </c>
      <c r="G82" s="73" t="e">
        <f>C77*E82*F82</f>
        <v>#VALUE!</v>
      </c>
    </row>
    <row r="83" spans="1:7" ht="15" thickBot="1" x14ac:dyDescent="0.35">
      <c r="A83" s="3"/>
      <c r="B83" s="4"/>
      <c r="C83" s="194"/>
      <c r="D83" s="101" t="s">
        <v>74</v>
      </c>
      <c r="E83" s="105" t="s">
        <v>70</v>
      </c>
      <c r="F83" s="85">
        <v>0</v>
      </c>
      <c r="G83" s="73" t="e">
        <f>C77*E83*F83</f>
        <v>#VALUE!</v>
      </c>
    </row>
    <row r="84" spans="1:7" ht="15" thickBot="1" x14ac:dyDescent="0.35">
      <c r="A84" s="3"/>
      <c r="B84" s="83" t="s">
        <v>67</v>
      </c>
      <c r="C84" s="80"/>
      <c r="D84" s="74"/>
      <c r="E84" s="74"/>
      <c r="F84" s="75"/>
      <c r="G84" s="81" t="e">
        <f>SUM(G78:G83)</f>
        <v>#VALUE!</v>
      </c>
    </row>
    <row r="85" spans="1:7" ht="15" thickBot="1" x14ac:dyDescent="0.35">
      <c r="A85" s="20"/>
      <c r="B85" s="21"/>
      <c r="C85" s="55"/>
      <c r="D85" s="22"/>
      <c r="E85" s="12"/>
      <c r="F85" s="23"/>
      <c r="G85" s="29">
        <f>E85*F85</f>
        <v>0</v>
      </c>
    </row>
    <row r="86" spans="1:7" ht="27" thickBot="1" x14ac:dyDescent="0.35">
      <c r="A86" s="69" t="s">
        <v>12</v>
      </c>
      <c r="B86" s="70" t="s">
        <v>13</v>
      </c>
      <c r="C86" s="192">
        <v>1</v>
      </c>
      <c r="D86" s="58"/>
      <c r="E86" s="59"/>
      <c r="F86" s="60"/>
      <c r="G86" s="61"/>
    </row>
    <row r="87" spans="1:7" ht="15" thickBot="1" x14ac:dyDescent="0.35">
      <c r="A87" s="3"/>
      <c r="B87" s="4"/>
      <c r="C87" s="193"/>
      <c r="D87" s="98" t="s">
        <v>69</v>
      </c>
      <c r="E87" s="86" t="s">
        <v>70</v>
      </c>
      <c r="F87" s="85">
        <v>0</v>
      </c>
      <c r="G87" s="73" t="e">
        <f>C86*E87*F87</f>
        <v>#VALUE!</v>
      </c>
    </row>
    <row r="88" spans="1:7" ht="15" thickBot="1" x14ac:dyDescent="0.35">
      <c r="A88" s="3"/>
      <c r="B88" s="4"/>
      <c r="C88" s="193"/>
      <c r="D88" s="99" t="s">
        <v>71</v>
      </c>
      <c r="E88" s="86" t="s">
        <v>70</v>
      </c>
      <c r="F88" s="85">
        <v>0</v>
      </c>
      <c r="G88" s="73" t="e">
        <f>C86*E88*F88</f>
        <v>#VALUE!</v>
      </c>
    </row>
    <row r="89" spans="1:7" ht="15" thickBot="1" x14ac:dyDescent="0.35">
      <c r="A89" s="3"/>
      <c r="B89" s="4"/>
      <c r="C89" s="193"/>
      <c r="D89" s="99" t="s">
        <v>72</v>
      </c>
      <c r="E89" s="86" t="s">
        <v>70</v>
      </c>
      <c r="F89" s="85">
        <v>0</v>
      </c>
      <c r="G89" s="73" t="e">
        <f>C86*E89*F89</f>
        <v>#VALUE!</v>
      </c>
    </row>
    <row r="90" spans="1:7" ht="15" thickBot="1" x14ac:dyDescent="0.35">
      <c r="A90" s="3"/>
      <c r="B90" s="4"/>
      <c r="C90" s="193"/>
      <c r="D90" s="99" t="s">
        <v>73</v>
      </c>
      <c r="E90" s="86" t="s">
        <v>70</v>
      </c>
      <c r="F90" s="85">
        <v>0</v>
      </c>
      <c r="G90" s="73" t="e">
        <f>C86*E90*F90</f>
        <v>#VALUE!</v>
      </c>
    </row>
    <row r="91" spans="1:7" ht="15" thickBot="1" x14ac:dyDescent="0.35">
      <c r="A91" s="3"/>
      <c r="B91" s="4"/>
      <c r="C91" s="193"/>
      <c r="D91" s="100" t="s">
        <v>77</v>
      </c>
      <c r="E91" s="86" t="s">
        <v>70</v>
      </c>
      <c r="F91" s="85">
        <v>0</v>
      </c>
      <c r="G91" s="73" t="e">
        <f>C86*E91*F91</f>
        <v>#VALUE!</v>
      </c>
    </row>
    <row r="92" spans="1:7" ht="15" thickBot="1" x14ac:dyDescent="0.35">
      <c r="A92" s="3"/>
      <c r="B92" s="4"/>
      <c r="C92" s="194"/>
      <c r="D92" s="101" t="s">
        <v>74</v>
      </c>
      <c r="E92" s="105" t="s">
        <v>70</v>
      </c>
      <c r="F92" s="85">
        <v>0</v>
      </c>
      <c r="G92" s="73" t="e">
        <f>C86*E92*F92</f>
        <v>#VALUE!</v>
      </c>
    </row>
    <row r="93" spans="1:7" ht="15" thickBot="1" x14ac:dyDescent="0.35">
      <c r="A93" s="3"/>
      <c r="B93" s="83" t="s">
        <v>67</v>
      </c>
      <c r="C93" s="80"/>
      <c r="D93" s="74"/>
      <c r="E93" s="74"/>
      <c r="F93" s="75"/>
      <c r="G93" s="81" t="e">
        <f>SUM(G87:G92)</f>
        <v>#VALUE!</v>
      </c>
    </row>
    <row r="94" spans="1:7" ht="15" thickBot="1" x14ac:dyDescent="0.35">
      <c r="A94" s="24"/>
      <c r="B94" s="25"/>
      <c r="C94" s="57"/>
      <c r="D94" s="26"/>
      <c r="E94" s="13"/>
      <c r="F94" s="27"/>
      <c r="G94" s="28"/>
    </row>
    <row r="95" spans="1:7" ht="15" thickBot="1" x14ac:dyDescent="0.35">
      <c r="A95" s="69" t="s">
        <v>14</v>
      </c>
      <c r="B95" s="70" t="s">
        <v>15</v>
      </c>
      <c r="C95" s="192">
        <v>24</v>
      </c>
      <c r="D95" s="58"/>
      <c r="E95" s="59"/>
      <c r="F95" s="60"/>
      <c r="G95" s="61"/>
    </row>
    <row r="96" spans="1:7" ht="15" thickBot="1" x14ac:dyDescent="0.35">
      <c r="A96" s="3"/>
      <c r="B96" s="4"/>
      <c r="C96" s="193"/>
      <c r="D96" s="98" t="s">
        <v>69</v>
      </c>
      <c r="E96" s="86" t="s">
        <v>70</v>
      </c>
      <c r="F96" s="85">
        <v>0</v>
      </c>
      <c r="G96" s="73" t="e">
        <f>C95*E96*F96</f>
        <v>#VALUE!</v>
      </c>
    </row>
    <row r="97" spans="1:7" ht="15" thickBot="1" x14ac:dyDescent="0.35">
      <c r="A97" s="3"/>
      <c r="B97" s="4"/>
      <c r="C97" s="193"/>
      <c r="D97" s="99" t="s">
        <v>71</v>
      </c>
      <c r="E97" s="86" t="s">
        <v>70</v>
      </c>
      <c r="F97" s="85">
        <v>0</v>
      </c>
      <c r="G97" s="73" t="e">
        <f>C95*E97*F97</f>
        <v>#VALUE!</v>
      </c>
    </row>
    <row r="98" spans="1:7" ht="15" thickBot="1" x14ac:dyDescent="0.35">
      <c r="A98" s="3"/>
      <c r="B98" s="4"/>
      <c r="C98" s="193"/>
      <c r="D98" s="99" t="s">
        <v>72</v>
      </c>
      <c r="E98" s="86" t="s">
        <v>70</v>
      </c>
      <c r="F98" s="85">
        <v>0</v>
      </c>
      <c r="G98" s="73" t="e">
        <f>C95*E98*F98</f>
        <v>#VALUE!</v>
      </c>
    </row>
    <row r="99" spans="1:7" ht="15" thickBot="1" x14ac:dyDescent="0.35">
      <c r="A99" s="3"/>
      <c r="B99" s="4"/>
      <c r="C99" s="193"/>
      <c r="D99" s="99" t="s">
        <v>73</v>
      </c>
      <c r="E99" s="86" t="s">
        <v>70</v>
      </c>
      <c r="F99" s="85">
        <v>0</v>
      </c>
      <c r="G99" s="73" t="e">
        <f>C95*E99*F99</f>
        <v>#VALUE!</v>
      </c>
    </row>
    <row r="100" spans="1:7" ht="15" thickBot="1" x14ac:dyDescent="0.35">
      <c r="A100" s="3"/>
      <c r="B100" s="4"/>
      <c r="C100" s="193"/>
      <c r="D100" s="100" t="s">
        <v>77</v>
      </c>
      <c r="E100" s="86" t="s">
        <v>70</v>
      </c>
      <c r="F100" s="85">
        <v>0</v>
      </c>
      <c r="G100" s="73" t="e">
        <f>C95*E100*F100</f>
        <v>#VALUE!</v>
      </c>
    </row>
    <row r="101" spans="1:7" ht="15" thickBot="1" x14ac:dyDescent="0.35">
      <c r="A101" s="3"/>
      <c r="B101" s="4"/>
      <c r="C101" s="194"/>
      <c r="D101" s="101" t="s">
        <v>74</v>
      </c>
      <c r="E101" s="105" t="s">
        <v>70</v>
      </c>
      <c r="F101" s="85">
        <v>0</v>
      </c>
      <c r="G101" s="73" t="e">
        <f>C95*E101*F101</f>
        <v>#VALUE!</v>
      </c>
    </row>
    <row r="102" spans="1:7" ht="22.5" customHeight="1" thickBot="1" x14ac:dyDescent="0.35">
      <c r="A102" s="3"/>
      <c r="B102" s="83" t="s">
        <v>67</v>
      </c>
      <c r="C102" s="80"/>
      <c r="D102" s="74"/>
      <c r="E102" s="74"/>
      <c r="F102" s="75"/>
      <c r="G102" s="81" t="e">
        <f>SUM(G96:G101)</f>
        <v>#VALUE!</v>
      </c>
    </row>
    <row r="103" spans="1:7" ht="15" thickBot="1" x14ac:dyDescent="0.35">
      <c r="A103" s="20"/>
      <c r="B103" s="21"/>
      <c r="C103" s="55"/>
      <c r="D103" s="22"/>
      <c r="E103" s="12"/>
      <c r="F103" s="23"/>
      <c r="G103" s="29"/>
    </row>
    <row r="104" spans="1:7" ht="15" thickBot="1" x14ac:dyDescent="0.35">
      <c r="A104" s="69" t="s">
        <v>16</v>
      </c>
      <c r="B104" s="70" t="s">
        <v>17</v>
      </c>
      <c r="C104" s="192">
        <v>2</v>
      </c>
      <c r="D104" s="58"/>
      <c r="E104" s="59"/>
      <c r="F104" s="60"/>
      <c r="G104" s="61"/>
    </row>
    <row r="105" spans="1:7" ht="15" thickBot="1" x14ac:dyDescent="0.35">
      <c r="A105" s="3"/>
      <c r="B105" s="4"/>
      <c r="C105" s="193"/>
      <c r="D105" s="98" t="s">
        <v>69</v>
      </c>
      <c r="E105" s="86" t="s">
        <v>70</v>
      </c>
      <c r="F105" s="85">
        <v>0</v>
      </c>
      <c r="G105" s="73" t="e">
        <f>C104*E105*F105</f>
        <v>#VALUE!</v>
      </c>
    </row>
    <row r="106" spans="1:7" ht="15" thickBot="1" x14ac:dyDescent="0.35">
      <c r="A106" s="3"/>
      <c r="B106" s="4"/>
      <c r="C106" s="193"/>
      <c r="D106" s="99" t="s">
        <v>71</v>
      </c>
      <c r="E106" s="86" t="s">
        <v>70</v>
      </c>
      <c r="F106" s="85">
        <v>0</v>
      </c>
      <c r="G106" s="73" t="e">
        <f>C104*E106*F106</f>
        <v>#VALUE!</v>
      </c>
    </row>
    <row r="107" spans="1:7" ht="15" thickBot="1" x14ac:dyDescent="0.35">
      <c r="A107" s="3"/>
      <c r="B107" s="4"/>
      <c r="C107" s="193"/>
      <c r="D107" s="99" t="s">
        <v>72</v>
      </c>
      <c r="E107" s="86" t="s">
        <v>70</v>
      </c>
      <c r="F107" s="85">
        <v>0</v>
      </c>
      <c r="G107" s="73" t="e">
        <f>C104*E107*F107</f>
        <v>#VALUE!</v>
      </c>
    </row>
    <row r="108" spans="1:7" ht="15" thickBot="1" x14ac:dyDescent="0.35">
      <c r="A108" s="3"/>
      <c r="B108" s="4"/>
      <c r="C108" s="193"/>
      <c r="D108" s="99" t="s">
        <v>73</v>
      </c>
      <c r="E108" s="86" t="s">
        <v>70</v>
      </c>
      <c r="F108" s="85">
        <v>0</v>
      </c>
      <c r="G108" s="73" t="e">
        <f>C104*E108*F108</f>
        <v>#VALUE!</v>
      </c>
    </row>
    <row r="109" spans="1:7" ht="15" thickBot="1" x14ac:dyDescent="0.35">
      <c r="A109" s="3"/>
      <c r="B109" s="4"/>
      <c r="C109" s="193"/>
      <c r="D109" s="100" t="s">
        <v>77</v>
      </c>
      <c r="E109" s="86" t="s">
        <v>70</v>
      </c>
      <c r="F109" s="85">
        <v>0</v>
      </c>
      <c r="G109" s="73" t="e">
        <f>C104*E109*F109</f>
        <v>#VALUE!</v>
      </c>
    </row>
    <row r="110" spans="1:7" ht="15" thickBot="1" x14ac:dyDescent="0.35">
      <c r="A110" s="3"/>
      <c r="B110" s="4"/>
      <c r="C110" s="194"/>
      <c r="D110" s="101" t="s">
        <v>74</v>
      </c>
      <c r="E110" s="105" t="s">
        <v>70</v>
      </c>
      <c r="F110" s="85">
        <v>0</v>
      </c>
      <c r="G110" s="73" t="e">
        <f>C104*E110*F110</f>
        <v>#VALUE!</v>
      </c>
    </row>
    <row r="111" spans="1:7" ht="15" thickBot="1" x14ac:dyDescent="0.35">
      <c r="A111" s="3"/>
      <c r="B111" s="83" t="s">
        <v>67</v>
      </c>
      <c r="C111" s="80"/>
      <c r="D111" s="74"/>
      <c r="E111" s="74"/>
      <c r="F111" s="75"/>
      <c r="G111" s="81" t="e">
        <f>SUM(G105:G110)</f>
        <v>#VALUE!</v>
      </c>
    </row>
    <row r="112" spans="1:7" ht="15" thickBot="1" x14ac:dyDescent="0.35">
      <c r="A112" s="16"/>
      <c r="B112" s="17"/>
      <c r="C112" s="54"/>
      <c r="D112" s="18"/>
      <c r="E112" s="7"/>
      <c r="F112" s="19"/>
      <c r="G112" s="11"/>
    </row>
    <row r="113" spans="1:7" ht="15" thickBot="1" x14ac:dyDescent="0.35">
      <c r="A113" s="69" t="s">
        <v>18</v>
      </c>
      <c r="B113" s="70" t="s">
        <v>19</v>
      </c>
      <c r="C113" s="192">
        <v>1</v>
      </c>
      <c r="D113" s="58"/>
      <c r="E113" s="59"/>
      <c r="F113" s="60"/>
      <c r="G113" s="61"/>
    </row>
    <row r="114" spans="1:7" ht="15" thickBot="1" x14ac:dyDescent="0.35">
      <c r="A114" s="3"/>
      <c r="B114" s="4"/>
      <c r="C114" s="193"/>
      <c r="D114" s="98" t="s">
        <v>69</v>
      </c>
      <c r="E114" s="86" t="s">
        <v>70</v>
      </c>
      <c r="F114" s="85">
        <v>0</v>
      </c>
      <c r="G114" s="73" t="e">
        <f>C113*E114*F114</f>
        <v>#VALUE!</v>
      </c>
    </row>
    <row r="115" spans="1:7" ht="15" thickBot="1" x14ac:dyDescent="0.35">
      <c r="A115" s="3"/>
      <c r="B115" s="4"/>
      <c r="C115" s="193"/>
      <c r="D115" s="99" t="s">
        <v>71</v>
      </c>
      <c r="E115" s="86" t="s">
        <v>70</v>
      </c>
      <c r="F115" s="85">
        <v>0</v>
      </c>
      <c r="G115" s="73" t="e">
        <f>C113*E115*F115</f>
        <v>#VALUE!</v>
      </c>
    </row>
    <row r="116" spans="1:7" ht="15" thickBot="1" x14ac:dyDescent="0.35">
      <c r="A116" s="3"/>
      <c r="B116" s="4"/>
      <c r="C116" s="193"/>
      <c r="D116" s="99" t="s">
        <v>72</v>
      </c>
      <c r="E116" s="86" t="s">
        <v>70</v>
      </c>
      <c r="F116" s="85">
        <v>0</v>
      </c>
      <c r="G116" s="73" t="e">
        <f>C113*E116*F116</f>
        <v>#VALUE!</v>
      </c>
    </row>
    <row r="117" spans="1:7" ht="15" thickBot="1" x14ac:dyDescent="0.35">
      <c r="A117" s="3"/>
      <c r="B117" s="4"/>
      <c r="C117" s="193"/>
      <c r="D117" s="99" t="s">
        <v>73</v>
      </c>
      <c r="E117" s="86" t="s">
        <v>70</v>
      </c>
      <c r="F117" s="85">
        <v>0</v>
      </c>
      <c r="G117" s="73" t="e">
        <f>C113*E117*F117</f>
        <v>#VALUE!</v>
      </c>
    </row>
    <row r="118" spans="1:7" ht="15" thickBot="1" x14ac:dyDescent="0.35">
      <c r="A118" s="3"/>
      <c r="B118" s="4"/>
      <c r="C118" s="193"/>
      <c r="D118" s="100" t="s">
        <v>77</v>
      </c>
      <c r="E118" s="86" t="s">
        <v>70</v>
      </c>
      <c r="F118" s="85">
        <v>0</v>
      </c>
      <c r="G118" s="73" t="e">
        <f>C113*E118*F118</f>
        <v>#VALUE!</v>
      </c>
    </row>
    <row r="119" spans="1:7" ht="15" thickBot="1" x14ac:dyDescent="0.35">
      <c r="A119" s="3"/>
      <c r="B119" s="4"/>
      <c r="C119" s="194"/>
      <c r="D119" s="101" t="s">
        <v>74</v>
      </c>
      <c r="E119" s="105" t="s">
        <v>70</v>
      </c>
      <c r="F119" s="85">
        <v>0</v>
      </c>
      <c r="G119" s="73" t="e">
        <f>C113*E119*F119</f>
        <v>#VALUE!</v>
      </c>
    </row>
    <row r="120" spans="1:7" ht="15" thickBot="1" x14ac:dyDescent="0.35">
      <c r="A120" s="3"/>
      <c r="B120" s="83" t="s">
        <v>67</v>
      </c>
      <c r="C120" s="80"/>
      <c r="D120" s="74"/>
      <c r="E120" s="74"/>
      <c r="F120" s="75"/>
      <c r="G120" s="81" t="e">
        <f>SUM(G114:G119)</f>
        <v>#VALUE!</v>
      </c>
    </row>
    <row r="121" spans="1:7" ht="15" thickBot="1" x14ac:dyDescent="0.35">
      <c r="A121" s="20"/>
      <c r="B121" s="21"/>
      <c r="C121" s="55"/>
      <c r="D121" s="22"/>
      <c r="E121" s="12"/>
      <c r="F121" s="23"/>
      <c r="G121" s="29"/>
    </row>
    <row r="122" spans="1:7" ht="53.4" thickBot="1" x14ac:dyDescent="0.35">
      <c r="A122" s="69" t="s">
        <v>61</v>
      </c>
      <c r="B122" s="70" t="s">
        <v>60</v>
      </c>
      <c r="C122" s="192">
        <v>1</v>
      </c>
      <c r="D122" s="58"/>
      <c r="E122" s="59"/>
      <c r="F122" s="60"/>
      <c r="G122" s="61"/>
    </row>
    <row r="123" spans="1:7" ht="15" thickBot="1" x14ac:dyDescent="0.35">
      <c r="A123" s="3"/>
      <c r="B123" s="4"/>
      <c r="C123" s="193"/>
      <c r="D123" s="98" t="s">
        <v>69</v>
      </c>
      <c r="E123" s="86" t="s">
        <v>70</v>
      </c>
      <c r="F123" s="85">
        <v>0</v>
      </c>
      <c r="G123" s="73" t="e">
        <f>C122*E123*F123</f>
        <v>#VALUE!</v>
      </c>
    </row>
    <row r="124" spans="1:7" ht="15" thickBot="1" x14ac:dyDescent="0.35">
      <c r="A124" s="3"/>
      <c r="B124" s="4"/>
      <c r="C124" s="193"/>
      <c r="D124" s="99" t="s">
        <v>71</v>
      </c>
      <c r="E124" s="86" t="s">
        <v>70</v>
      </c>
      <c r="F124" s="85">
        <v>0</v>
      </c>
      <c r="G124" s="73" t="e">
        <f>C122*E124*F124</f>
        <v>#VALUE!</v>
      </c>
    </row>
    <row r="125" spans="1:7" ht="15" thickBot="1" x14ac:dyDescent="0.35">
      <c r="A125" s="3"/>
      <c r="B125" s="4"/>
      <c r="C125" s="193"/>
      <c r="D125" s="99" t="s">
        <v>72</v>
      </c>
      <c r="E125" s="86" t="s">
        <v>70</v>
      </c>
      <c r="F125" s="85">
        <v>0</v>
      </c>
      <c r="G125" s="73" t="e">
        <f>C122*E125*F125</f>
        <v>#VALUE!</v>
      </c>
    </row>
    <row r="126" spans="1:7" ht="15" thickBot="1" x14ac:dyDescent="0.35">
      <c r="A126" s="3"/>
      <c r="B126" s="4"/>
      <c r="C126" s="193"/>
      <c r="D126" s="99" t="s">
        <v>73</v>
      </c>
      <c r="E126" s="86" t="s">
        <v>70</v>
      </c>
      <c r="F126" s="85">
        <v>0</v>
      </c>
      <c r="G126" s="73" t="e">
        <f>C122*E126*F126</f>
        <v>#VALUE!</v>
      </c>
    </row>
    <row r="127" spans="1:7" ht="15" thickBot="1" x14ac:dyDescent="0.35">
      <c r="A127" s="3"/>
      <c r="B127" s="4"/>
      <c r="C127" s="193"/>
      <c r="D127" s="100" t="s">
        <v>77</v>
      </c>
      <c r="E127" s="86" t="s">
        <v>70</v>
      </c>
      <c r="F127" s="85">
        <v>0</v>
      </c>
      <c r="G127" s="73" t="e">
        <f>C122*E127*F127</f>
        <v>#VALUE!</v>
      </c>
    </row>
    <row r="128" spans="1:7" ht="15" thickBot="1" x14ac:dyDescent="0.35">
      <c r="A128" s="3"/>
      <c r="B128" s="4"/>
      <c r="C128" s="194"/>
      <c r="D128" s="101" t="s">
        <v>74</v>
      </c>
      <c r="E128" s="105" t="s">
        <v>70</v>
      </c>
      <c r="F128" s="85">
        <v>0</v>
      </c>
      <c r="G128" s="73" t="e">
        <f>C122*E128*F128</f>
        <v>#VALUE!</v>
      </c>
    </row>
    <row r="129" spans="1:7" ht="15" thickBot="1" x14ac:dyDescent="0.35">
      <c r="A129" s="3"/>
      <c r="B129" s="83" t="s">
        <v>67</v>
      </c>
      <c r="C129" s="80"/>
      <c r="D129" s="74"/>
      <c r="E129" s="74"/>
      <c r="F129" s="75"/>
      <c r="G129" s="81" t="e">
        <f>SUM(G123:G128)</f>
        <v>#VALUE!</v>
      </c>
    </row>
    <row r="130" spans="1:7" ht="15" thickBot="1" x14ac:dyDescent="0.35">
      <c r="A130" s="16"/>
      <c r="B130" s="17"/>
      <c r="C130" s="54"/>
      <c r="D130" s="18"/>
      <c r="E130" s="7"/>
      <c r="F130" s="19"/>
      <c r="G130" s="11"/>
    </row>
    <row r="131" spans="1:7" ht="27" thickBot="1" x14ac:dyDescent="0.35">
      <c r="A131" s="69" t="s">
        <v>62</v>
      </c>
      <c r="B131" s="70" t="s">
        <v>63</v>
      </c>
      <c r="C131" s="192">
        <v>4</v>
      </c>
      <c r="D131" s="58"/>
      <c r="E131" s="59"/>
      <c r="F131" s="60"/>
      <c r="G131" s="61"/>
    </row>
    <row r="132" spans="1:7" ht="15" thickBot="1" x14ac:dyDescent="0.35">
      <c r="A132" s="3"/>
      <c r="B132" s="4"/>
      <c r="C132" s="193"/>
      <c r="D132" s="98" t="s">
        <v>69</v>
      </c>
      <c r="E132" s="86" t="s">
        <v>70</v>
      </c>
      <c r="F132" s="85">
        <v>0</v>
      </c>
      <c r="G132" s="73" t="e">
        <f>C131*E132*F132</f>
        <v>#VALUE!</v>
      </c>
    </row>
    <row r="133" spans="1:7" ht="15" thickBot="1" x14ac:dyDescent="0.35">
      <c r="A133" s="3"/>
      <c r="B133" s="4"/>
      <c r="C133" s="193"/>
      <c r="D133" s="99" t="s">
        <v>71</v>
      </c>
      <c r="E133" s="86" t="s">
        <v>70</v>
      </c>
      <c r="F133" s="85">
        <v>0</v>
      </c>
      <c r="G133" s="73" t="e">
        <f>C131*E133*F133</f>
        <v>#VALUE!</v>
      </c>
    </row>
    <row r="134" spans="1:7" ht="15" thickBot="1" x14ac:dyDescent="0.35">
      <c r="A134" s="3"/>
      <c r="B134" s="4"/>
      <c r="C134" s="193"/>
      <c r="D134" s="99" t="s">
        <v>72</v>
      </c>
      <c r="E134" s="86" t="s">
        <v>70</v>
      </c>
      <c r="F134" s="85">
        <v>0</v>
      </c>
      <c r="G134" s="73" t="e">
        <f>C131*E134*F134</f>
        <v>#VALUE!</v>
      </c>
    </row>
    <row r="135" spans="1:7" ht="15" thickBot="1" x14ac:dyDescent="0.35">
      <c r="A135" s="3"/>
      <c r="B135" s="4"/>
      <c r="C135" s="193"/>
      <c r="D135" s="99" t="s">
        <v>73</v>
      </c>
      <c r="E135" s="86" t="s">
        <v>70</v>
      </c>
      <c r="F135" s="85">
        <v>0</v>
      </c>
      <c r="G135" s="73" t="e">
        <f>C131*E135*F135</f>
        <v>#VALUE!</v>
      </c>
    </row>
    <row r="136" spans="1:7" ht="15" thickBot="1" x14ac:dyDescent="0.35">
      <c r="A136" s="3"/>
      <c r="B136" s="4"/>
      <c r="C136" s="193"/>
      <c r="D136" s="100" t="s">
        <v>77</v>
      </c>
      <c r="E136" s="86" t="s">
        <v>70</v>
      </c>
      <c r="F136" s="85">
        <v>0</v>
      </c>
      <c r="G136" s="73" t="e">
        <f>C131*E136*F136</f>
        <v>#VALUE!</v>
      </c>
    </row>
    <row r="137" spans="1:7" ht="15" thickBot="1" x14ac:dyDescent="0.35">
      <c r="A137" s="3"/>
      <c r="B137" s="4"/>
      <c r="C137" s="194"/>
      <c r="D137" s="101" t="s">
        <v>74</v>
      </c>
      <c r="E137" s="105" t="s">
        <v>70</v>
      </c>
      <c r="F137" s="85">
        <v>0</v>
      </c>
      <c r="G137" s="73" t="e">
        <f>C131*E137*F137</f>
        <v>#VALUE!</v>
      </c>
    </row>
    <row r="138" spans="1:7" ht="15" thickBot="1" x14ac:dyDescent="0.35">
      <c r="A138" s="3"/>
      <c r="B138" s="83" t="s">
        <v>67</v>
      </c>
      <c r="C138" s="80"/>
      <c r="D138" s="74"/>
      <c r="E138" s="74"/>
      <c r="F138" s="75"/>
      <c r="G138" s="81" t="e">
        <f>SUM(G132:G137)</f>
        <v>#VALUE!</v>
      </c>
    </row>
    <row r="139" spans="1:7" ht="15" thickBot="1" x14ac:dyDescent="0.35">
      <c r="A139" s="16"/>
      <c r="B139" s="17"/>
      <c r="C139" s="54"/>
      <c r="D139" s="18"/>
      <c r="E139" s="7"/>
      <c r="F139" s="19"/>
      <c r="G139" s="11"/>
    </row>
    <row r="140" spans="1:7" ht="27" thickBot="1" x14ac:dyDescent="0.35">
      <c r="A140" s="69" t="s">
        <v>20</v>
      </c>
      <c r="B140" s="70" t="s">
        <v>21</v>
      </c>
      <c r="C140" s="192">
        <v>1</v>
      </c>
      <c r="D140" s="58"/>
      <c r="E140" s="59"/>
      <c r="F140" s="60"/>
      <c r="G140" s="61"/>
    </row>
    <row r="141" spans="1:7" ht="15" thickBot="1" x14ac:dyDescent="0.35">
      <c r="A141" s="3"/>
      <c r="B141" s="4"/>
      <c r="C141" s="193"/>
      <c r="D141" s="98" t="s">
        <v>69</v>
      </c>
      <c r="E141" s="86" t="s">
        <v>70</v>
      </c>
      <c r="F141" s="85">
        <v>0</v>
      </c>
      <c r="G141" s="73" t="e">
        <f>C140*E141*F141</f>
        <v>#VALUE!</v>
      </c>
    </row>
    <row r="142" spans="1:7" ht="15" thickBot="1" x14ac:dyDescent="0.35">
      <c r="A142" s="3"/>
      <c r="B142" s="4"/>
      <c r="C142" s="193"/>
      <c r="D142" s="99" t="s">
        <v>71</v>
      </c>
      <c r="E142" s="86" t="s">
        <v>70</v>
      </c>
      <c r="F142" s="85">
        <v>0</v>
      </c>
      <c r="G142" s="73" t="e">
        <f>C140*E142*F142</f>
        <v>#VALUE!</v>
      </c>
    </row>
    <row r="143" spans="1:7" ht="15" thickBot="1" x14ac:dyDescent="0.35">
      <c r="A143" s="3"/>
      <c r="B143" s="4"/>
      <c r="C143" s="193"/>
      <c r="D143" s="99" t="s">
        <v>72</v>
      </c>
      <c r="E143" s="86" t="s">
        <v>70</v>
      </c>
      <c r="F143" s="85">
        <v>0</v>
      </c>
      <c r="G143" s="73" t="e">
        <f>C140*E143*F143</f>
        <v>#VALUE!</v>
      </c>
    </row>
    <row r="144" spans="1:7" ht="15" thickBot="1" x14ac:dyDescent="0.35">
      <c r="A144" s="3"/>
      <c r="B144" s="4"/>
      <c r="C144" s="193"/>
      <c r="D144" s="99" t="s">
        <v>73</v>
      </c>
      <c r="E144" s="86" t="s">
        <v>70</v>
      </c>
      <c r="F144" s="85">
        <v>0</v>
      </c>
      <c r="G144" s="73" t="e">
        <f>C140*E144*F144</f>
        <v>#VALUE!</v>
      </c>
    </row>
    <row r="145" spans="1:7" ht="15" thickBot="1" x14ac:dyDescent="0.35">
      <c r="A145" s="3"/>
      <c r="B145" s="4"/>
      <c r="C145" s="193"/>
      <c r="D145" s="100" t="s">
        <v>77</v>
      </c>
      <c r="E145" s="86" t="s">
        <v>70</v>
      </c>
      <c r="F145" s="85">
        <v>0</v>
      </c>
      <c r="G145" s="73" t="e">
        <f>C140*E145*F145</f>
        <v>#VALUE!</v>
      </c>
    </row>
    <row r="146" spans="1:7" ht="15" thickBot="1" x14ac:dyDescent="0.35">
      <c r="A146" s="3"/>
      <c r="B146" s="4"/>
      <c r="C146" s="194"/>
      <c r="D146" s="101" t="s">
        <v>74</v>
      </c>
      <c r="E146" s="105" t="s">
        <v>70</v>
      </c>
      <c r="F146" s="85">
        <v>0</v>
      </c>
      <c r="G146" s="73" t="e">
        <f>C140*E146*F146</f>
        <v>#VALUE!</v>
      </c>
    </row>
    <row r="147" spans="1:7" ht="15" thickBot="1" x14ac:dyDescent="0.35">
      <c r="A147" s="3"/>
      <c r="B147" s="83" t="s">
        <v>67</v>
      </c>
      <c r="C147" s="80"/>
      <c r="D147" s="74"/>
      <c r="E147" s="74"/>
      <c r="F147" s="75"/>
      <c r="G147" s="81" t="e">
        <f>SUM(G141:G146)</f>
        <v>#VALUE!</v>
      </c>
    </row>
    <row r="148" spans="1:7" ht="15" thickBot="1" x14ac:dyDescent="0.35">
      <c r="A148" s="16"/>
      <c r="B148" s="17"/>
      <c r="C148" s="54"/>
      <c r="D148" s="17"/>
      <c r="E148" s="7"/>
      <c r="F148" s="19"/>
      <c r="G148" s="11"/>
    </row>
    <row r="149" spans="1:7" ht="14.4" customHeight="1" thickBot="1" x14ac:dyDescent="0.35">
      <c r="A149" s="69" t="s">
        <v>22</v>
      </c>
      <c r="B149" s="70" t="s">
        <v>23</v>
      </c>
      <c r="C149" s="192">
        <v>4</v>
      </c>
      <c r="D149" s="58"/>
      <c r="E149" s="59"/>
      <c r="F149" s="60"/>
      <c r="G149" s="61"/>
    </row>
    <row r="150" spans="1:7" ht="14.4" customHeight="1" thickBot="1" x14ac:dyDescent="0.35">
      <c r="A150" s="3"/>
      <c r="B150" s="4"/>
      <c r="C150" s="193"/>
      <c r="D150" s="98" t="s">
        <v>69</v>
      </c>
      <c r="E150" s="86" t="s">
        <v>70</v>
      </c>
      <c r="F150" s="85">
        <v>0</v>
      </c>
      <c r="G150" s="73" t="e">
        <f>C149*E150*F150</f>
        <v>#VALUE!</v>
      </c>
    </row>
    <row r="151" spans="1:7" ht="14.4" customHeight="1" thickBot="1" x14ac:dyDescent="0.35">
      <c r="A151" s="3"/>
      <c r="B151" s="4"/>
      <c r="C151" s="193"/>
      <c r="D151" s="99" t="s">
        <v>71</v>
      </c>
      <c r="E151" s="86" t="s">
        <v>70</v>
      </c>
      <c r="F151" s="85">
        <v>0</v>
      </c>
      <c r="G151" s="73" t="e">
        <f>C149*E151*F151</f>
        <v>#VALUE!</v>
      </c>
    </row>
    <row r="152" spans="1:7" ht="14.4" customHeight="1" thickBot="1" x14ac:dyDescent="0.35">
      <c r="A152" s="3"/>
      <c r="B152" s="4"/>
      <c r="C152" s="193"/>
      <c r="D152" s="99" t="s">
        <v>72</v>
      </c>
      <c r="E152" s="86" t="s">
        <v>70</v>
      </c>
      <c r="F152" s="85">
        <v>0</v>
      </c>
      <c r="G152" s="73" t="e">
        <f>C149*E152*F152</f>
        <v>#VALUE!</v>
      </c>
    </row>
    <row r="153" spans="1:7" ht="14.4" customHeight="1" thickBot="1" x14ac:dyDescent="0.35">
      <c r="A153" s="3"/>
      <c r="B153" s="4"/>
      <c r="C153" s="193"/>
      <c r="D153" s="99" t="s">
        <v>73</v>
      </c>
      <c r="E153" s="86" t="s">
        <v>70</v>
      </c>
      <c r="F153" s="85">
        <v>0</v>
      </c>
      <c r="G153" s="73" t="e">
        <f>C149*E153*F153</f>
        <v>#VALUE!</v>
      </c>
    </row>
    <row r="154" spans="1:7" ht="14.4" customHeight="1" thickBot="1" x14ac:dyDescent="0.35">
      <c r="A154" s="3"/>
      <c r="B154" s="4"/>
      <c r="C154" s="193"/>
      <c r="D154" s="100" t="s">
        <v>77</v>
      </c>
      <c r="E154" s="86" t="s">
        <v>70</v>
      </c>
      <c r="F154" s="85">
        <v>0</v>
      </c>
      <c r="G154" s="73" t="e">
        <f>C149*E154*F154</f>
        <v>#VALUE!</v>
      </c>
    </row>
    <row r="155" spans="1:7" ht="14.4" customHeight="1" thickBot="1" x14ac:dyDescent="0.35">
      <c r="A155" s="3"/>
      <c r="B155" s="4"/>
      <c r="C155" s="194"/>
      <c r="D155" s="101" t="s">
        <v>74</v>
      </c>
      <c r="E155" s="105" t="s">
        <v>70</v>
      </c>
      <c r="F155" s="85">
        <v>0</v>
      </c>
      <c r="G155" s="73" t="e">
        <f>C149*E155*F155</f>
        <v>#VALUE!</v>
      </c>
    </row>
    <row r="156" spans="1:7" ht="14.4" customHeight="1" thickBot="1" x14ac:dyDescent="0.35">
      <c r="A156" s="3"/>
      <c r="B156" s="83" t="s">
        <v>67</v>
      </c>
      <c r="C156" s="80"/>
      <c r="D156" s="74"/>
      <c r="E156" s="74"/>
      <c r="F156" s="75"/>
      <c r="G156" s="81" t="e">
        <f>SUM(G150:G155)</f>
        <v>#VALUE!</v>
      </c>
    </row>
    <row r="157" spans="1:7" ht="14.4" customHeight="1" thickBot="1" x14ac:dyDescent="0.35">
      <c r="A157" s="92"/>
      <c r="B157" s="93"/>
      <c r="C157" s="94"/>
      <c r="D157" s="95"/>
      <c r="E157" s="95"/>
      <c r="F157" s="96"/>
      <c r="G157" s="97"/>
    </row>
    <row r="158" spans="1:7" ht="15" thickBot="1" x14ac:dyDescent="0.35">
      <c r="A158" s="69" t="s">
        <v>24</v>
      </c>
      <c r="B158" s="70" t="s">
        <v>25</v>
      </c>
      <c r="C158" s="192">
        <v>4</v>
      </c>
      <c r="D158" s="58"/>
      <c r="E158" s="59"/>
      <c r="F158" s="60"/>
      <c r="G158" s="61"/>
    </row>
    <row r="159" spans="1:7" ht="15" thickBot="1" x14ac:dyDescent="0.35">
      <c r="A159" s="3"/>
      <c r="B159" s="4"/>
      <c r="C159" s="193"/>
      <c r="D159" s="98" t="s">
        <v>69</v>
      </c>
      <c r="E159" s="86" t="s">
        <v>70</v>
      </c>
      <c r="F159" s="85">
        <v>0</v>
      </c>
      <c r="G159" s="73" t="e">
        <f>C158*E159*F159</f>
        <v>#VALUE!</v>
      </c>
    </row>
    <row r="160" spans="1:7" ht="15" thickBot="1" x14ac:dyDescent="0.35">
      <c r="A160" s="3"/>
      <c r="B160" s="4"/>
      <c r="C160" s="193"/>
      <c r="D160" s="99" t="s">
        <v>71</v>
      </c>
      <c r="E160" s="86" t="s">
        <v>70</v>
      </c>
      <c r="F160" s="85">
        <v>0</v>
      </c>
      <c r="G160" s="73" t="e">
        <f>C158*E160*F160</f>
        <v>#VALUE!</v>
      </c>
    </row>
    <row r="161" spans="1:7" ht="15" thickBot="1" x14ac:dyDescent="0.35">
      <c r="A161" s="3"/>
      <c r="B161" s="4"/>
      <c r="C161" s="193"/>
      <c r="D161" s="99" t="s">
        <v>72</v>
      </c>
      <c r="E161" s="86" t="s">
        <v>70</v>
      </c>
      <c r="F161" s="85">
        <v>0</v>
      </c>
      <c r="G161" s="73" t="e">
        <f>C158*E161*F161</f>
        <v>#VALUE!</v>
      </c>
    </row>
    <row r="162" spans="1:7" ht="15" thickBot="1" x14ac:dyDescent="0.35">
      <c r="A162" s="3"/>
      <c r="B162" s="4"/>
      <c r="C162" s="193"/>
      <c r="D162" s="99" t="s">
        <v>73</v>
      </c>
      <c r="E162" s="86" t="s">
        <v>70</v>
      </c>
      <c r="F162" s="85">
        <v>0</v>
      </c>
      <c r="G162" s="73" t="e">
        <f>C158*E162*F162</f>
        <v>#VALUE!</v>
      </c>
    </row>
    <row r="163" spans="1:7" ht="15" thickBot="1" x14ac:dyDescent="0.35">
      <c r="A163" s="3"/>
      <c r="B163" s="4"/>
      <c r="C163" s="193"/>
      <c r="D163" s="100" t="s">
        <v>77</v>
      </c>
      <c r="E163" s="86" t="s">
        <v>70</v>
      </c>
      <c r="F163" s="85">
        <v>0</v>
      </c>
      <c r="G163" s="73" t="e">
        <f>C158*E163*F163</f>
        <v>#VALUE!</v>
      </c>
    </row>
    <row r="164" spans="1:7" ht="15" thickBot="1" x14ac:dyDescent="0.35">
      <c r="A164" s="3"/>
      <c r="B164" s="4"/>
      <c r="C164" s="194"/>
      <c r="D164" s="101" t="s">
        <v>74</v>
      </c>
      <c r="E164" s="105" t="s">
        <v>70</v>
      </c>
      <c r="F164" s="85">
        <v>0</v>
      </c>
      <c r="G164" s="73" t="e">
        <f>C158*E164*F164</f>
        <v>#VALUE!</v>
      </c>
    </row>
    <row r="165" spans="1:7" ht="15" thickBot="1" x14ac:dyDescent="0.35">
      <c r="A165" s="3"/>
      <c r="B165" s="83" t="s">
        <v>67</v>
      </c>
      <c r="C165" s="80"/>
      <c r="D165" s="74"/>
      <c r="E165" s="74"/>
      <c r="F165" s="75"/>
      <c r="G165" s="81" t="e">
        <f>SUM(G159:G164)</f>
        <v>#VALUE!</v>
      </c>
    </row>
    <row r="166" spans="1:7" ht="15" thickBot="1" x14ac:dyDescent="0.35">
      <c r="A166" s="16"/>
      <c r="B166" s="17"/>
      <c r="C166" s="54"/>
      <c r="D166" s="18"/>
      <c r="E166" s="7"/>
      <c r="F166" s="19"/>
      <c r="G166" s="11"/>
    </row>
    <row r="167" spans="1:7" ht="27" thickBot="1" x14ac:dyDescent="0.35">
      <c r="A167" s="69" t="s">
        <v>26</v>
      </c>
      <c r="B167" s="70" t="s">
        <v>64</v>
      </c>
      <c r="C167" s="192">
        <v>8</v>
      </c>
      <c r="D167" s="58"/>
      <c r="E167" s="59"/>
      <c r="F167" s="60"/>
      <c r="G167" s="61"/>
    </row>
    <row r="168" spans="1:7" ht="15" thickBot="1" x14ac:dyDescent="0.35">
      <c r="A168" s="3"/>
      <c r="B168" s="4"/>
      <c r="C168" s="193"/>
      <c r="D168" s="98" t="s">
        <v>69</v>
      </c>
      <c r="E168" s="86" t="s">
        <v>70</v>
      </c>
      <c r="F168" s="85">
        <v>0</v>
      </c>
      <c r="G168" s="73" t="e">
        <f>C167*E168*F168</f>
        <v>#VALUE!</v>
      </c>
    </row>
    <row r="169" spans="1:7" ht="15" thickBot="1" x14ac:dyDescent="0.35">
      <c r="A169" s="3"/>
      <c r="B169" s="4"/>
      <c r="C169" s="193"/>
      <c r="D169" s="99" t="s">
        <v>71</v>
      </c>
      <c r="E169" s="86" t="s">
        <v>70</v>
      </c>
      <c r="F169" s="85">
        <v>0</v>
      </c>
      <c r="G169" s="73" t="e">
        <f>C167*E169*F169</f>
        <v>#VALUE!</v>
      </c>
    </row>
    <row r="170" spans="1:7" ht="15" thickBot="1" x14ac:dyDescent="0.35">
      <c r="A170" s="3"/>
      <c r="B170" s="4"/>
      <c r="C170" s="193"/>
      <c r="D170" s="99" t="s">
        <v>72</v>
      </c>
      <c r="E170" s="86" t="s">
        <v>70</v>
      </c>
      <c r="F170" s="85">
        <v>0</v>
      </c>
      <c r="G170" s="73" t="e">
        <f>C167*E170*F170</f>
        <v>#VALUE!</v>
      </c>
    </row>
    <row r="171" spans="1:7" ht="15" thickBot="1" x14ac:dyDescent="0.35">
      <c r="A171" s="3"/>
      <c r="B171" s="4"/>
      <c r="C171" s="193"/>
      <c r="D171" s="99" t="s">
        <v>73</v>
      </c>
      <c r="E171" s="86" t="s">
        <v>70</v>
      </c>
      <c r="F171" s="85">
        <v>0</v>
      </c>
      <c r="G171" s="73" t="e">
        <f>C167*E171*F171</f>
        <v>#VALUE!</v>
      </c>
    </row>
    <row r="172" spans="1:7" ht="15" thickBot="1" x14ac:dyDescent="0.35">
      <c r="A172" s="3"/>
      <c r="B172" s="4"/>
      <c r="C172" s="193"/>
      <c r="D172" s="100" t="s">
        <v>77</v>
      </c>
      <c r="E172" s="86" t="s">
        <v>70</v>
      </c>
      <c r="F172" s="85">
        <v>0</v>
      </c>
      <c r="G172" s="73" t="e">
        <f>C167*E172*F172</f>
        <v>#VALUE!</v>
      </c>
    </row>
    <row r="173" spans="1:7" ht="15" thickBot="1" x14ac:dyDescent="0.35">
      <c r="A173" s="3"/>
      <c r="B173" s="4"/>
      <c r="C173" s="194"/>
      <c r="D173" s="101" t="s">
        <v>74</v>
      </c>
      <c r="E173" s="105" t="s">
        <v>70</v>
      </c>
      <c r="F173" s="85">
        <v>0</v>
      </c>
      <c r="G173" s="73" t="e">
        <f>C167*E173*F173</f>
        <v>#VALUE!</v>
      </c>
    </row>
    <row r="174" spans="1:7" ht="15" thickBot="1" x14ac:dyDescent="0.35">
      <c r="A174" s="3"/>
      <c r="B174" s="83" t="s">
        <v>67</v>
      </c>
      <c r="C174" s="80"/>
      <c r="D174" s="74"/>
      <c r="E174" s="74"/>
      <c r="F174" s="75"/>
      <c r="G174" s="81" t="e">
        <f>SUM(G168:G173)</f>
        <v>#VALUE!</v>
      </c>
    </row>
    <row r="175" spans="1:7" ht="15" thickBot="1" x14ac:dyDescent="0.35">
      <c r="A175" s="16"/>
      <c r="B175" s="17"/>
      <c r="C175" s="54"/>
      <c r="D175" s="18"/>
      <c r="E175" s="7"/>
      <c r="F175" s="19"/>
      <c r="G175" s="11"/>
    </row>
    <row r="176" spans="1:7" ht="27" thickBot="1" x14ac:dyDescent="0.35">
      <c r="A176" s="69" t="s">
        <v>27</v>
      </c>
      <c r="B176" s="70" t="s">
        <v>35</v>
      </c>
      <c r="C176" s="192">
        <v>1</v>
      </c>
      <c r="D176" s="58"/>
      <c r="E176" s="59"/>
      <c r="F176" s="60"/>
      <c r="G176" s="61"/>
    </row>
    <row r="177" spans="1:15" ht="15" thickBot="1" x14ac:dyDescent="0.35">
      <c r="A177" s="3"/>
      <c r="B177" s="4"/>
      <c r="C177" s="193"/>
      <c r="D177" s="98" t="s">
        <v>69</v>
      </c>
      <c r="E177" s="86" t="s">
        <v>70</v>
      </c>
      <c r="F177" s="85">
        <v>0</v>
      </c>
      <c r="G177" s="73" t="e">
        <f>C176*E177*F177</f>
        <v>#VALUE!</v>
      </c>
    </row>
    <row r="178" spans="1:15" ht="15" thickBot="1" x14ac:dyDescent="0.35">
      <c r="A178" s="3"/>
      <c r="B178" s="4"/>
      <c r="C178" s="193"/>
      <c r="D178" s="99" t="s">
        <v>71</v>
      </c>
      <c r="E178" s="86" t="s">
        <v>70</v>
      </c>
      <c r="F178" s="85">
        <v>0</v>
      </c>
      <c r="G178" s="73" t="e">
        <f>C176*E178*F178</f>
        <v>#VALUE!</v>
      </c>
    </row>
    <row r="179" spans="1:15" ht="15" thickBot="1" x14ac:dyDescent="0.35">
      <c r="A179" s="3"/>
      <c r="B179" s="4"/>
      <c r="C179" s="193"/>
      <c r="D179" s="99" t="s">
        <v>72</v>
      </c>
      <c r="E179" s="86" t="s">
        <v>70</v>
      </c>
      <c r="F179" s="85">
        <v>0</v>
      </c>
      <c r="G179" s="73" t="e">
        <f>C176*E179*F179</f>
        <v>#VALUE!</v>
      </c>
    </row>
    <row r="180" spans="1:15" ht="15" thickBot="1" x14ac:dyDescent="0.35">
      <c r="A180" s="3"/>
      <c r="B180" s="4"/>
      <c r="C180" s="193"/>
      <c r="D180" s="99" t="s">
        <v>73</v>
      </c>
      <c r="E180" s="86" t="s">
        <v>70</v>
      </c>
      <c r="F180" s="85">
        <v>0</v>
      </c>
      <c r="G180" s="73" t="e">
        <f>C176*E180*F180</f>
        <v>#VALUE!</v>
      </c>
    </row>
    <row r="181" spans="1:15" ht="15" thickBot="1" x14ac:dyDescent="0.35">
      <c r="A181" s="3"/>
      <c r="B181" s="4"/>
      <c r="C181" s="193"/>
      <c r="D181" s="100" t="s">
        <v>77</v>
      </c>
      <c r="E181" s="86" t="s">
        <v>70</v>
      </c>
      <c r="F181" s="85">
        <v>0</v>
      </c>
      <c r="G181" s="73" t="e">
        <f>C176*E181*F181</f>
        <v>#VALUE!</v>
      </c>
    </row>
    <row r="182" spans="1:15" ht="15" thickBot="1" x14ac:dyDescent="0.35">
      <c r="A182" s="3"/>
      <c r="B182" s="4"/>
      <c r="C182" s="194"/>
      <c r="D182" s="101" t="s">
        <v>74</v>
      </c>
      <c r="E182" s="105" t="s">
        <v>70</v>
      </c>
      <c r="F182" s="85">
        <v>0</v>
      </c>
      <c r="G182" s="73" t="e">
        <f>C176*E182*F182</f>
        <v>#VALUE!</v>
      </c>
    </row>
    <row r="183" spans="1:15" ht="15" thickBot="1" x14ac:dyDescent="0.35">
      <c r="A183" s="3"/>
      <c r="B183" s="83" t="s">
        <v>67</v>
      </c>
      <c r="C183" s="80"/>
      <c r="D183" s="74"/>
      <c r="E183" s="74"/>
      <c r="F183" s="75"/>
      <c r="G183" s="81" t="e">
        <f>SUM(G177:G182)</f>
        <v>#VALUE!</v>
      </c>
    </row>
    <row r="184" spans="1:15" ht="15" thickBot="1" x14ac:dyDescent="0.35">
      <c r="A184" s="16"/>
      <c r="B184" s="17"/>
      <c r="C184" s="54"/>
      <c r="D184" s="18"/>
      <c r="E184" s="7"/>
      <c r="F184" s="19"/>
      <c r="G184" s="11"/>
    </row>
    <row r="185" spans="1:15" ht="53.4" thickBot="1" x14ac:dyDescent="0.35">
      <c r="A185" s="69" t="s">
        <v>28</v>
      </c>
      <c r="B185" s="70" t="s">
        <v>36</v>
      </c>
      <c r="C185" s="71"/>
      <c r="D185" s="58"/>
      <c r="E185" s="59"/>
      <c r="F185" s="60"/>
      <c r="G185" s="45"/>
      <c r="O185" s="15"/>
    </row>
    <row r="186" spans="1:15" ht="27" thickBot="1" x14ac:dyDescent="0.35">
      <c r="A186" s="38"/>
      <c r="B186" s="44" t="s">
        <v>41</v>
      </c>
      <c r="C186" s="192">
        <v>2</v>
      </c>
      <c r="D186" s="39"/>
      <c r="E186" s="40"/>
      <c r="F186" s="41"/>
      <c r="G186" s="42"/>
      <c r="O186" s="36"/>
    </row>
    <row r="187" spans="1:15" ht="15" thickBot="1" x14ac:dyDescent="0.35">
      <c r="A187" s="3"/>
      <c r="B187" s="4"/>
      <c r="C187" s="193"/>
      <c r="D187" s="98" t="s">
        <v>69</v>
      </c>
      <c r="E187" s="86" t="s">
        <v>70</v>
      </c>
      <c r="F187" s="85">
        <v>0</v>
      </c>
      <c r="G187" s="73" t="e">
        <f>C186*E187*F187</f>
        <v>#VALUE!</v>
      </c>
      <c r="O187" s="36"/>
    </row>
    <row r="188" spans="1:15" ht="15" thickBot="1" x14ac:dyDescent="0.35">
      <c r="A188" s="3"/>
      <c r="B188" s="4"/>
      <c r="C188" s="193"/>
      <c r="D188" s="99" t="s">
        <v>71</v>
      </c>
      <c r="E188" s="86" t="s">
        <v>70</v>
      </c>
      <c r="F188" s="85">
        <v>0</v>
      </c>
      <c r="G188" s="73" t="e">
        <f>C186*E188*F188</f>
        <v>#VALUE!</v>
      </c>
      <c r="O188" s="37"/>
    </row>
    <row r="189" spans="1:15" ht="15" thickBot="1" x14ac:dyDescent="0.35">
      <c r="A189" s="3"/>
      <c r="B189" s="4"/>
      <c r="C189" s="193"/>
      <c r="D189" s="99" t="s">
        <v>72</v>
      </c>
      <c r="E189" s="86" t="s">
        <v>70</v>
      </c>
      <c r="F189" s="85">
        <v>0</v>
      </c>
      <c r="G189" s="73" t="e">
        <f>C186*E189*F189</f>
        <v>#VALUE!</v>
      </c>
      <c r="O189" s="37"/>
    </row>
    <row r="190" spans="1:15" ht="16.2" customHeight="1" thickBot="1" x14ac:dyDescent="0.35">
      <c r="A190" s="3"/>
      <c r="B190" s="4"/>
      <c r="C190" s="193"/>
      <c r="D190" s="99" t="s">
        <v>73</v>
      </c>
      <c r="E190" s="86" t="s">
        <v>70</v>
      </c>
      <c r="F190" s="85">
        <v>0</v>
      </c>
      <c r="G190" s="73" t="e">
        <f>C186*E190*F190</f>
        <v>#VALUE!</v>
      </c>
      <c r="O190" s="36"/>
    </row>
    <row r="191" spans="1:15" ht="15" thickBot="1" x14ac:dyDescent="0.35">
      <c r="A191" s="3"/>
      <c r="B191" s="4"/>
      <c r="C191" s="193"/>
      <c r="D191" s="100" t="s">
        <v>77</v>
      </c>
      <c r="E191" s="86" t="s">
        <v>70</v>
      </c>
      <c r="F191" s="85">
        <v>0</v>
      </c>
      <c r="G191" s="73" t="e">
        <f>C186*E191*F191</f>
        <v>#VALUE!</v>
      </c>
      <c r="O191" s="37"/>
    </row>
    <row r="192" spans="1:15" ht="15" thickBot="1" x14ac:dyDescent="0.35">
      <c r="A192" s="3"/>
      <c r="B192" s="4"/>
      <c r="C192" s="194"/>
      <c r="D192" s="101" t="s">
        <v>74</v>
      </c>
      <c r="E192" s="105" t="s">
        <v>70</v>
      </c>
      <c r="F192" s="85">
        <v>0</v>
      </c>
      <c r="G192" s="73" t="e">
        <f>C186*E192*F192</f>
        <v>#VALUE!</v>
      </c>
      <c r="O192" s="37"/>
    </row>
    <row r="193" spans="1:15" ht="15" thickBot="1" x14ac:dyDescent="0.35">
      <c r="A193" s="3"/>
      <c r="B193" s="83" t="s">
        <v>67</v>
      </c>
      <c r="C193" s="80"/>
      <c r="D193" s="74"/>
      <c r="E193" s="74"/>
      <c r="F193" s="75"/>
      <c r="G193" s="81" t="e">
        <f>SUM(G187:G192)</f>
        <v>#VALUE!</v>
      </c>
      <c r="O193" s="36"/>
    </row>
    <row r="194" spans="1:15" ht="15" thickBot="1" x14ac:dyDescent="0.35">
      <c r="A194" s="16"/>
      <c r="B194" s="17"/>
      <c r="C194" s="54"/>
      <c r="D194" s="18"/>
      <c r="E194" s="7"/>
      <c r="F194" s="19"/>
      <c r="G194" s="11"/>
      <c r="O194" s="36"/>
    </row>
    <row r="195" spans="1:15" ht="40.200000000000003" thickBot="1" x14ac:dyDescent="0.35">
      <c r="A195" s="38"/>
      <c r="B195" s="44" t="s">
        <v>46</v>
      </c>
      <c r="C195" s="192">
        <v>2</v>
      </c>
      <c r="D195" s="39"/>
      <c r="E195" s="40"/>
      <c r="F195" s="41"/>
      <c r="G195" s="42"/>
      <c r="O195" s="36"/>
    </row>
    <row r="196" spans="1:15" ht="15" thickBot="1" x14ac:dyDescent="0.35">
      <c r="A196" s="3"/>
      <c r="B196" s="4"/>
      <c r="C196" s="193"/>
      <c r="D196" s="98" t="s">
        <v>69</v>
      </c>
      <c r="E196" s="86" t="s">
        <v>70</v>
      </c>
      <c r="F196" s="85">
        <v>0</v>
      </c>
      <c r="G196" s="73" t="e">
        <f>C195*E196*F196</f>
        <v>#VALUE!</v>
      </c>
      <c r="O196" s="36"/>
    </row>
    <row r="197" spans="1:15" ht="15" thickBot="1" x14ac:dyDescent="0.35">
      <c r="A197" s="3"/>
      <c r="B197" s="4"/>
      <c r="C197" s="193"/>
      <c r="D197" s="99" t="s">
        <v>71</v>
      </c>
      <c r="E197" s="86" t="s">
        <v>70</v>
      </c>
      <c r="F197" s="85">
        <v>0</v>
      </c>
      <c r="G197" s="73" t="e">
        <f>C195*E197*F197</f>
        <v>#VALUE!</v>
      </c>
      <c r="O197" s="37"/>
    </row>
    <row r="198" spans="1:15" ht="15" thickBot="1" x14ac:dyDescent="0.35">
      <c r="A198" s="3"/>
      <c r="B198" s="4"/>
      <c r="C198" s="193"/>
      <c r="D198" s="99" t="s">
        <v>72</v>
      </c>
      <c r="E198" s="86" t="s">
        <v>70</v>
      </c>
      <c r="F198" s="85">
        <v>0</v>
      </c>
      <c r="G198" s="73" t="e">
        <f>C195*E198*F198</f>
        <v>#VALUE!</v>
      </c>
      <c r="O198" s="37"/>
    </row>
    <row r="199" spans="1:15" ht="15" thickBot="1" x14ac:dyDescent="0.35">
      <c r="A199" s="3"/>
      <c r="B199" s="4"/>
      <c r="C199" s="193"/>
      <c r="D199" s="99" t="s">
        <v>73</v>
      </c>
      <c r="E199" s="86" t="s">
        <v>70</v>
      </c>
      <c r="F199" s="85">
        <v>0</v>
      </c>
      <c r="G199" s="73" t="e">
        <f>C195*E199*F199</f>
        <v>#VALUE!</v>
      </c>
      <c r="O199" s="37"/>
    </row>
    <row r="200" spans="1:15" ht="15" thickBot="1" x14ac:dyDescent="0.35">
      <c r="A200" s="3"/>
      <c r="B200" s="4"/>
      <c r="C200" s="193"/>
      <c r="D200" s="100" t="s">
        <v>77</v>
      </c>
      <c r="E200" s="86" t="s">
        <v>70</v>
      </c>
      <c r="F200" s="85">
        <v>0</v>
      </c>
      <c r="G200" s="73" t="e">
        <f>C195*E200*F200</f>
        <v>#VALUE!</v>
      </c>
      <c r="O200" s="37"/>
    </row>
    <row r="201" spans="1:15" ht="15" thickBot="1" x14ac:dyDescent="0.35">
      <c r="A201" s="3"/>
      <c r="B201" s="4"/>
      <c r="C201" s="194"/>
      <c r="D201" s="101" t="s">
        <v>74</v>
      </c>
      <c r="E201" s="105" t="s">
        <v>70</v>
      </c>
      <c r="F201" s="85">
        <v>0</v>
      </c>
      <c r="G201" s="73" t="e">
        <f>C195*E201*F201</f>
        <v>#VALUE!</v>
      </c>
      <c r="O201" s="36"/>
    </row>
    <row r="202" spans="1:15" ht="15" thickBot="1" x14ac:dyDescent="0.35">
      <c r="A202" s="3"/>
      <c r="B202" s="83" t="s">
        <v>67</v>
      </c>
      <c r="C202" s="80"/>
      <c r="D202" s="74"/>
      <c r="E202" s="74"/>
      <c r="F202" s="75"/>
      <c r="G202" s="81" t="e">
        <f>SUM(G196:G201)</f>
        <v>#VALUE!</v>
      </c>
      <c r="O202" s="36"/>
    </row>
    <row r="203" spans="1:15" ht="15" thickBot="1" x14ac:dyDescent="0.35">
      <c r="A203" s="16"/>
      <c r="B203" s="17"/>
      <c r="C203" s="54"/>
      <c r="D203" s="18"/>
      <c r="E203" s="7"/>
      <c r="F203" s="19"/>
      <c r="G203" s="11"/>
      <c r="O203" s="36"/>
    </row>
    <row r="204" spans="1:15" ht="27" thickBot="1" x14ac:dyDescent="0.35">
      <c r="A204" s="38"/>
      <c r="B204" s="43" t="s">
        <v>45</v>
      </c>
      <c r="C204" s="192">
        <v>2</v>
      </c>
      <c r="D204" s="39"/>
      <c r="E204" s="40"/>
      <c r="F204" s="41"/>
      <c r="G204" s="42"/>
      <c r="O204" s="36"/>
    </row>
    <row r="205" spans="1:15" ht="15" thickBot="1" x14ac:dyDescent="0.35">
      <c r="A205" s="3"/>
      <c r="B205" s="4"/>
      <c r="C205" s="193"/>
      <c r="D205" s="98" t="s">
        <v>69</v>
      </c>
      <c r="E205" s="86" t="s">
        <v>70</v>
      </c>
      <c r="F205" s="85">
        <v>0</v>
      </c>
      <c r="G205" s="73" t="e">
        <f>C204*E205*F205</f>
        <v>#VALUE!</v>
      </c>
      <c r="O205" s="36"/>
    </row>
    <row r="206" spans="1:15" ht="15" thickBot="1" x14ac:dyDescent="0.35">
      <c r="A206" s="3"/>
      <c r="B206" s="4"/>
      <c r="C206" s="193"/>
      <c r="D206" s="99" t="s">
        <v>71</v>
      </c>
      <c r="E206" s="86" t="s">
        <v>70</v>
      </c>
      <c r="F206" s="85">
        <v>0</v>
      </c>
      <c r="G206" s="73" t="e">
        <f>C204*E206*F206</f>
        <v>#VALUE!</v>
      </c>
      <c r="O206" s="37"/>
    </row>
    <row r="207" spans="1:15" ht="15" thickBot="1" x14ac:dyDescent="0.35">
      <c r="A207" s="3"/>
      <c r="B207" s="4"/>
      <c r="C207" s="193"/>
      <c r="D207" s="99" t="s">
        <v>72</v>
      </c>
      <c r="E207" s="86" t="s">
        <v>70</v>
      </c>
      <c r="F207" s="85">
        <v>0</v>
      </c>
      <c r="G207" s="73" t="e">
        <f>C204*E207*F207</f>
        <v>#VALUE!</v>
      </c>
      <c r="O207" s="37"/>
    </row>
    <row r="208" spans="1:15" ht="15" thickBot="1" x14ac:dyDescent="0.35">
      <c r="A208" s="3"/>
      <c r="B208" s="4"/>
      <c r="C208" s="193"/>
      <c r="D208" s="99" t="s">
        <v>73</v>
      </c>
      <c r="E208" s="86" t="s">
        <v>70</v>
      </c>
      <c r="F208" s="85">
        <v>0</v>
      </c>
      <c r="G208" s="73" t="e">
        <f>C204*E208*F208</f>
        <v>#VALUE!</v>
      </c>
      <c r="O208" s="37"/>
    </row>
    <row r="209" spans="1:15" ht="15" thickBot="1" x14ac:dyDescent="0.35">
      <c r="A209" s="3"/>
      <c r="B209" s="4"/>
      <c r="C209" s="193"/>
      <c r="D209" s="100" t="s">
        <v>77</v>
      </c>
      <c r="E209" s="86" t="s">
        <v>70</v>
      </c>
      <c r="F209" s="85">
        <v>0</v>
      </c>
      <c r="G209" s="73" t="e">
        <f>C204*E209*F209</f>
        <v>#VALUE!</v>
      </c>
      <c r="O209" s="37"/>
    </row>
    <row r="210" spans="1:15" ht="15" thickBot="1" x14ac:dyDescent="0.35">
      <c r="A210" s="3"/>
      <c r="B210" s="4"/>
      <c r="C210" s="194"/>
      <c r="D210" s="101" t="s">
        <v>74</v>
      </c>
      <c r="E210" s="105" t="s">
        <v>70</v>
      </c>
      <c r="F210" s="85">
        <v>0</v>
      </c>
      <c r="G210" s="73" t="e">
        <f>C204*E210*F210</f>
        <v>#VALUE!</v>
      </c>
      <c r="O210" s="36"/>
    </row>
    <row r="211" spans="1:15" ht="15" thickBot="1" x14ac:dyDescent="0.35">
      <c r="A211" s="3"/>
      <c r="B211" s="83" t="s">
        <v>67</v>
      </c>
      <c r="C211" s="80"/>
      <c r="D211" s="74"/>
      <c r="E211" s="74"/>
      <c r="F211" s="75"/>
      <c r="G211" s="81" t="e">
        <f>SUM(G205:G210)</f>
        <v>#VALUE!</v>
      </c>
      <c r="O211" s="36"/>
    </row>
    <row r="212" spans="1:15" ht="15" thickBot="1" x14ac:dyDescent="0.35">
      <c r="A212" s="16"/>
      <c r="B212" s="17"/>
      <c r="C212" s="54"/>
      <c r="D212" s="18"/>
      <c r="E212" s="7"/>
      <c r="F212" s="19"/>
      <c r="G212" s="11"/>
      <c r="O212" s="36"/>
    </row>
    <row r="213" spans="1:15" ht="27" thickBot="1" x14ac:dyDescent="0.35">
      <c r="A213" s="38"/>
      <c r="B213" s="43" t="s">
        <v>42</v>
      </c>
      <c r="C213" s="192">
        <v>2</v>
      </c>
      <c r="D213" s="39"/>
      <c r="E213" s="40"/>
      <c r="F213" s="41"/>
      <c r="G213" s="42"/>
      <c r="O213" s="36"/>
    </row>
    <row r="214" spans="1:15" ht="15" thickBot="1" x14ac:dyDescent="0.35">
      <c r="A214" s="3"/>
      <c r="B214" s="4"/>
      <c r="C214" s="193"/>
      <c r="D214" s="98" t="s">
        <v>69</v>
      </c>
      <c r="E214" s="86" t="s">
        <v>70</v>
      </c>
      <c r="F214" s="85">
        <v>0</v>
      </c>
      <c r="G214" s="73" t="e">
        <f>C213*E214*F214</f>
        <v>#VALUE!</v>
      </c>
      <c r="O214" s="36"/>
    </row>
    <row r="215" spans="1:15" ht="15" thickBot="1" x14ac:dyDescent="0.35">
      <c r="A215" s="3"/>
      <c r="B215" s="4"/>
      <c r="C215" s="193"/>
      <c r="D215" s="99" t="s">
        <v>71</v>
      </c>
      <c r="E215" s="86" t="s">
        <v>70</v>
      </c>
      <c r="F215" s="85">
        <v>0</v>
      </c>
      <c r="G215" s="73" t="e">
        <f>C213*E215*F215</f>
        <v>#VALUE!</v>
      </c>
      <c r="O215" s="37"/>
    </row>
    <row r="216" spans="1:15" ht="15" thickBot="1" x14ac:dyDescent="0.35">
      <c r="A216" s="3"/>
      <c r="B216" s="4"/>
      <c r="C216" s="193"/>
      <c r="D216" s="99" t="s">
        <v>72</v>
      </c>
      <c r="E216" s="86" t="s">
        <v>70</v>
      </c>
      <c r="F216" s="85">
        <v>0</v>
      </c>
      <c r="G216" s="73" t="e">
        <f>C213*E216*F216</f>
        <v>#VALUE!</v>
      </c>
      <c r="O216" s="37"/>
    </row>
    <row r="217" spans="1:15" ht="15" thickBot="1" x14ac:dyDescent="0.35">
      <c r="A217" s="3"/>
      <c r="B217" s="4"/>
      <c r="C217" s="193"/>
      <c r="D217" s="99" t="s">
        <v>73</v>
      </c>
      <c r="E217" s="86" t="s">
        <v>70</v>
      </c>
      <c r="F217" s="85">
        <v>0</v>
      </c>
      <c r="G217" s="73" t="e">
        <f>C213*E217*F217</f>
        <v>#VALUE!</v>
      </c>
      <c r="O217" s="37"/>
    </row>
    <row r="218" spans="1:15" ht="15" thickBot="1" x14ac:dyDescent="0.35">
      <c r="A218" s="3"/>
      <c r="B218" s="4"/>
      <c r="C218" s="193"/>
      <c r="D218" s="100" t="s">
        <v>77</v>
      </c>
      <c r="E218" s="86" t="s">
        <v>70</v>
      </c>
      <c r="F218" s="85">
        <v>0</v>
      </c>
      <c r="G218" s="73" t="e">
        <f>C213*E218*F218</f>
        <v>#VALUE!</v>
      </c>
      <c r="O218" s="37"/>
    </row>
    <row r="219" spans="1:15" ht="15" thickBot="1" x14ac:dyDescent="0.35">
      <c r="A219" s="3"/>
      <c r="B219" s="4"/>
      <c r="C219" s="194"/>
      <c r="D219" s="101" t="s">
        <v>74</v>
      </c>
      <c r="E219" s="105" t="s">
        <v>70</v>
      </c>
      <c r="F219" s="85">
        <v>0</v>
      </c>
      <c r="G219" s="73" t="e">
        <f>C213*E219*F219</f>
        <v>#VALUE!</v>
      </c>
      <c r="O219" s="36"/>
    </row>
    <row r="220" spans="1:15" ht="15" thickBot="1" x14ac:dyDescent="0.35">
      <c r="A220" s="3"/>
      <c r="B220" s="83" t="s">
        <v>67</v>
      </c>
      <c r="C220" s="80"/>
      <c r="D220" s="74"/>
      <c r="E220" s="74"/>
      <c r="F220" s="75"/>
      <c r="G220" s="81" t="e">
        <f>SUM(G214:G219)</f>
        <v>#VALUE!</v>
      </c>
      <c r="O220" s="36"/>
    </row>
    <row r="221" spans="1:15" ht="15" thickBot="1" x14ac:dyDescent="0.35">
      <c r="A221" s="16"/>
      <c r="B221" s="17"/>
      <c r="C221" s="54"/>
      <c r="D221" s="18"/>
      <c r="E221" s="7"/>
      <c r="F221" s="19"/>
      <c r="G221" s="11"/>
      <c r="O221" s="36"/>
    </row>
    <row r="222" spans="1:15" ht="40.200000000000003" thickBot="1" x14ac:dyDescent="0.35">
      <c r="A222" s="38"/>
      <c r="B222" s="44" t="s">
        <v>43</v>
      </c>
      <c r="C222" s="192">
        <v>2</v>
      </c>
      <c r="D222" s="39"/>
      <c r="E222" s="40"/>
      <c r="F222" s="41"/>
      <c r="G222" s="42"/>
      <c r="O222" s="36"/>
    </row>
    <row r="223" spans="1:15" ht="15" thickBot="1" x14ac:dyDescent="0.35">
      <c r="A223" s="3"/>
      <c r="B223" s="4"/>
      <c r="C223" s="193"/>
      <c r="D223" s="98" t="s">
        <v>69</v>
      </c>
      <c r="E223" s="86" t="s">
        <v>70</v>
      </c>
      <c r="F223" s="85">
        <v>0</v>
      </c>
      <c r="G223" s="73" t="e">
        <f>C222*E223*F223</f>
        <v>#VALUE!</v>
      </c>
      <c r="O223" s="37"/>
    </row>
    <row r="224" spans="1:15" ht="15" thickBot="1" x14ac:dyDescent="0.35">
      <c r="A224" s="3"/>
      <c r="B224" s="4"/>
      <c r="C224" s="193"/>
      <c r="D224" s="99" t="s">
        <v>71</v>
      </c>
      <c r="E224" s="86" t="s">
        <v>70</v>
      </c>
      <c r="F224" s="85">
        <v>0</v>
      </c>
      <c r="G224" s="73" t="e">
        <f>C222*E224*F224</f>
        <v>#VALUE!</v>
      </c>
      <c r="O224" s="37"/>
    </row>
    <row r="225" spans="1:15" ht="15" thickBot="1" x14ac:dyDescent="0.35">
      <c r="A225" s="3"/>
      <c r="B225" s="4"/>
      <c r="C225" s="193"/>
      <c r="D225" s="99" t="s">
        <v>72</v>
      </c>
      <c r="E225" s="86" t="s">
        <v>70</v>
      </c>
      <c r="F225" s="85">
        <v>0</v>
      </c>
      <c r="G225" s="73" t="e">
        <f>C222*E225*F225</f>
        <v>#VALUE!</v>
      </c>
      <c r="O225" s="37"/>
    </row>
    <row r="226" spans="1:15" ht="15" thickBot="1" x14ac:dyDescent="0.35">
      <c r="A226" s="3"/>
      <c r="B226" s="4"/>
      <c r="C226" s="193"/>
      <c r="D226" s="99" t="s">
        <v>73</v>
      </c>
      <c r="E226" s="86" t="s">
        <v>70</v>
      </c>
      <c r="F226" s="85">
        <v>0</v>
      </c>
      <c r="G226" s="73" t="e">
        <f>C222*E226*F226</f>
        <v>#VALUE!</v>
      </c>
      <c r="O226" s="37"/>
    </row>
    <row r="227" spans="1:15" ht="15" thickBot="1" x14ac:dyDescent="0.35">
      <c r="A227" s="3"/>
      <c r="B227" s="4"/>
      <c r="C227" s="193"/>
      <c r="D227" s="100" t="s">
        <v>77</v>
      </c>
      <c r="E227" s="86" t="s">
        <v>70</v>
      </c>
      <c r="F227" s="85">
        <v>0</v>
      </c>
      <c r="G227" s="73" t="e">
        <f>C222*E227*F227</f>
        <v>#VALUE!</v>
      </c>
      <c r="O227" s="37"/>
    </row>
    <row r="228" spans="1:15" ht="15" thickBot="1" x14ac:dyDescent="0.35">
      <c r="A228" s="3"/>
      <c r="B228" s="4"/>
      <c r="C228" s="194"/>
      <c r="D228" s="101" t="s">
        <v>74</v>
      </c>
      <c r="E228" s="105" t="s">
        <v>70</v>
      </c>
      <c r="F228" s="85">
        <v>0</v>
      </c>
      <c r="G228" s="73" t="e">
        <f>C222*E228*F228</f>
        <v>#VALUE!</v>
      </c>
      <c r="O228" s="37"/>
    </row>
    <row r="229" spans="1:15" ht="15" thickBot="1" x14ac:dyDescent="0.35">
      <c r="A229" s="3"/>
      <c r="B229" s="83" t="s">
        <v>67</v>
      </c>
      <c r="C229" s="80"/>
      <c r="D229" s="74"/>
      <c r="E229" s="74"/>
      <c r="F229" s="75"/>
      <c r="G229" s="81" t="e">
        <f>SUM(G223:G228)</f>
        <v>#VALUE!</v>
      </c>
      <c r="O229" s="36"/>
    </row>
    <row r="230" spans="1:15" ht="15" thickBot="1" x14ac:dyDescent="0.35">
      <c r="A230" s="16"/>
      <c r="B230" s="17"/>
      <c r="C230" s="54"/>
      <c r="D230" s="18"/>
      <c r="E230" s="7"/>
      <c r="F230" s="19"/>
      <c r="G230" s="11"/>
      <c r="O230" s="36"/>
    </row>
    <row r="231" spans="1:15" ht="27" thickBot="1" x14ac:dyDescent="0.35">
      <c r="A231" s="38"/>
      <c r="B231" s="44" t="s">
        <v>44</v>
      </c>
      <c r="C231" s="192">
        <v>2</v>
      </c>
      <c r="D231" s="39"/>
      <c r="E231" s="40"/>
      <c r="F231" s="41"/>
      <c r="G231" s="42"/>
      <c r="O231" s="36"/>
    </row>
    <row r="232" spans="1:15" ht="15" thickBot="1" x14ac:dyDescent="0.35">
      <c r="A232" s="3"/>
      <c r="B232" s="4"/>
      <c r="C232" s="193"/>
      <c r="D232" s="98" t="s">
        <v>69</v>
      </c>
      <c r="E232" s="86" t="s">
        <v>70</v>
      </c>
      <c r="F232" s="85">
        <v>0</v>
      </c>
      <c r="G232" s="73" t="e">
        <f>C231*E232*F232</f>
        <v>#VALUE!</v>
      </c>
      <c r="O232" s="36"/>
    </row>
    <row r="233" spans="1:15" ht="15" thickBot="1" x14ac:dyDescent="0.35">
      <c r="A233" s="3"/>
      <c r="B233" s="4"/>
      <c r="C233" s="193"/>
      <c r="D233" s="99" t="s">
        <v>71</v>
      </c>
      <c r="E233" s="86" t="s">
        <v>70</v>
      </c>
      <c r="F233" s="85">
        <v>0</v>
      </c>
      <c r="G233" s="73" t="e">
        <f>C231*E233*F233</f>
        <v>#VALUE!</v>
      </c>
      <c r="O233" s="37"/>
    </row>
    <row r="234" spans="1:15" ht="15" thickBot="1" x14ac:dyDescent="0.35">
      <c r="A234" s="3"/>
      <c r="B234" s="4"/>
      <c r="C234" s="193"/>
      <c r="D234" s="99" t="s">
        <v>72</v>
      </c>
      <c r="E234" s="86" t="s">
        <v>70</v>
      </c>
      <c r="F234" s="85">
        <v>0</v>
      </c>
      <c r="G234" s="73" t="e">
        <f>C231*E234*F234</f>
        <v>#VALUE!</v>
      </c>
      <c r="O234" s="37"/>
    </row>
    <row r="235" spans="1:15" ht="15" thickBot="1" x14ac:dyDescent="0.35">
      <c r="A235" s="3"/>
      <c r="B235" s="4"/>
      <c r="C235" s="193"/>
      <c r="D235" s="99" t="s">
        <v>73</v>
      </c>
      <c r="E235" s="86" t="s">
        <v>70</v>
      </c>
      <c r="F235" s="85">
        <v>0</v>
      </c>
      <c r="G235" s="73" t="e">
        <f>C231*E235*F235</f>
        <v>#VALUE!</v>
      </c>
      <c r="O235" s="37"/>
    </row>
    <row r="236" spans="1:15" ht="15" thickBot="1" x14ac:dyDescent="0.35">
      <c r="A236" s="3"/>
      <c r="B236" s="4"/>
      <c r="C236" s="193"/>
      <c r="D236" s="100" t="s">
        <v>77</v>
      </c>
      <c r="E236" s="86" t="s">
        <v>70</v>
      </c>
      <c r="F236" s="85">
        <v>0</v>
      </c>
      <c r="G236" s="73" t="e">
        <f>C231*E236*F236</f>
        <v>#VALUE!</v>
      </c>
      <c r="O236" s="37"/>
    </row>
    <row r="237" spans="1:15" ht="15" thickBot="1" x14ac:dyDescent="0.35">
      <c r="A237" s="3"/>
      <c r="B237" s="4"/>
      <c r="C237" s="194"/>
      <c r="D237" s="101" t="s">
        <v>74</v>
      </c>
      <c r="E237" s="105" t="s">
        <v>70</v>
      </c>
      <c r="F237" s="85">
        <v>0</v>
      </c>
      <c r="G237" s="73" t="e">
        <f>C231*E237*F237</f>
        <v>#VALUE!</v>
      </c>
      <c r="O237" s="37"/>
    </row>
    <row r="238" spans="1:15" ht="15" thickBot="1" x14ac:dyDescent="0.35">
      <c r="A238" s="3"/>
      <c r="B238" s="83" t="s">
        <v>67</v>
      </c>
      <c r="C238" s="80"/>
      <c r="D238" s="74"/>
      <c r="E238" s="74"/>
      <c r="F238" s="75"/>
      <c r="G238" s="81" t="e">
        <f>SUM(G232:G237)</f>
        <v>#VALUE!</v>
      </c>
      <c r="O238" s="36"/>
    </row>
    <row r="239" spans="1:15" ht="15" thickBot="1" x14ac:dyDescent="0.35">
      <c r="A239" s="16"/>
      <c r="B239" s="17"/>
      <c r="C239" s="54"/>
      <c r="D239" s="18"/>
      <c r="E239" s="7"/>
      <c r="F239" s="19"/>
      <c r="G239" s="11"/>
      <c r="O239" s="36"/>
    </row>
    <row r="240" spans="1:15" ht="53.4" thickBot="1" x14ac:dyDescent="0.35">
      <c r="A240" s="69" t="s">
        <v>29</v>
      </c>
      <c r="B240" s="70" t="s">
        <v>37</v>
      </c>
      <c r="C240" s="192">
        <v>1</v>
      </c>
      <c r="D240" s="58"/>
      <c r="E240" s="59"/>
      <c r="F240" s="60"/>
      <c r="G240" s="45"/>
    </row>
    <row r="241" spans="1:7" ht="15" thickBot="1" x14ac:dyDescent="0.35">
      <c r="A241" s="3"/>
      <c r="B241" s="4"/>
      <c r="C241" s="193"/>
      <c r="D241" s="98" t="s">
        <v>69</v>
      </c>
      <c r="E241" s="86" t="s">
        <v>70</v>
      </c>
      <c r="F241" s="85">
        <v>0</v>
      </c>
      <c r="G241" s="73" t="e">
        <f>C240*E241*F241</f>
        <v>#VALUE!</v>
      </c>
    </row>
    <row r="242" spans="1:7" ht="15" thickBot="1" x14ac:dyDescent="0.35">
      <c r="A242" s="3"/>
      <c r="B242" s="4"/>
      <c r="C242" s="193"/>
      <c r="D242" s="99" t="s">
        <v>71</v>
      </c>
      <c r="E242" s="86" t="s">
        <v>70</v>
      </c>
      <c r="F242" s="85">
        <v>0</v>
      </c>
      <c r="G242" s="73" t="e">
        <f>C240*E242*F242</f>
        <v>#VALUE!</v>
      </c>
    </row>
    <row r="243" spans="1:7" ht="15" thickBot="1" x14ac:dyDescent="0.35">
      <c r="A243" s="3"/>
      <c r="B243" s="4"/>
      <c r="C243" s="193"/>
      <c r="D243" s="99" t="s">
        <v>72</v>
      </c>
      <c r="E243" s="86" t="s">
        <v>70</v>
      </c>
      <c r="F243" s="85">
        <v>0</v>
      </c>
      <c r="G243" s="73" t="e">
        <f>C240*E243*F243</f>
        <v>#VALUE!</v>
      </c>
    </row>
    <row r="244" spans="1:7" ht="15" thickBot="1" x14ac:dyDescent="0.35">
      <c r="A244" s="3"/>
      <c r="B244" s="4"/>
      <c r="C244" s="193"/>
      <c r="D244" s="99" t="s">
        <v>73</v>
      </c>
      <c r="E244" s="86" t="s">
        <v>70</v>
      </c>
      <c r="F244" s="85">
        <v>0</v>
      </c>
      <c r="G244" s="73" t="e">
        <f>C240*E244*F244</f>
        <v>#VALUE!</v>
      </c>
    </row>
    <row r="245" spans="1:7" ht="15" thickBot="1" x14ac:dyDescent="0.35">
      <c r="A245" s="3"/>
      <c r="B245" s="4"/>
      <c r="C245" s="193"/>
      <c r="D245" s="100" t="s">
        <v>77</v>
      </c>
      <c r="E245" s="86" t="s">
        <v>70</v>
      </c>
      <c r="F245" s="85">
        <v>0</v>
      </c>
      <c r="G245" s="73" t="e">
        <f>C240*E245*F245</f>
        <v>#VALUE!</v>
      </c>
    </row>
    <row r="246" spans="1:7" ht="15" thickBot="1" x14ac:dyDescent="0.35">
      <c r="A246" s="3"/>
      <c r="B246" s="4"/>
      <c r="C246" s="194"/>
      <c r="D246" s="101" t="s">
        <v>74</v>
      </c>
      <c r="E246" s="105" t="s">
        <v>70</v>
      </c>
      <c r="F246" s="85">
        <v>0</v>
      </c>
      <c r="G246" s="73" t="e">
        <f>C240*E246*F246</f>
        <v>#VALUE!</v>
      </c>
    </row>
    <row r="247" spans="1:7" ht="15" thickBot="1" x14ac:dyDescent="0.35">
      <c r="A247" s="3"/>
      <c r="B247" s="83" t="s">
        <v>67</v>
      </c>
      <c r="C247" s="80"/>
      <c r="D247" s="74"/>
      <c r="E247" s="74"/>
      <c r="F247" s="75"/>
      <c r="G247" s="81" t="e">
        <f>SUM(G241:G246)</f>
        <v>#VALUE!</v>
      </c>
    </row>
    <row r="248" spans="1:7" ht="15" thickBot="1" x14ac:dyDescent="0.35">
      <c r="A248" s="16"/>
      <c r="B248" s="17"/>
      <c r="C248" s="54"/>
      <c r="D248" s="18"/>
      <c r="E248" s="7"/>
      <c r="F248" s="19"/>
      <c r="G248" s="11"/>
    </row>
    <row r="249" spans="1:7" ht="15" thickBot="1" x14ac:dyDescent="0.35">
      <c r="A249" s="69" t="s">
        <v>38</v>
      </c>
      <c r="B249" s="70" t="s">
        <v>65</v>
      </c>
      <c r="C249" s="192">
        <v>1</v>
      </c>
      <c r="D249" s="58"/>
      <c r="E249" s="59"/>
      <c r="F249" s="60"/>
      <c r="G249" s="45"/>
    </row>
    <row r="250" spans="1:7" ht="15" thickBot="1" x14ac:dyDescent="0.35">
      <c r="A250" s="3"/>
      <c r="B250" s="4"/>
      <c r="C250" s="193"/>
      <c r="D250" s="98" t="s">
        <v>69</v>
      </c>
      <c r="E250" s="86" t="s">
        <v>70</v>
      </c>
      <c r="F250" s="85">
        <v>0</v>
      </c>
      <c r="G250" s="73" t="e">
        <f>C249*E250*F250</f>
        <v>#VALUE!</v>
      </c>
    </row>
    <row r="251" spans="1:7" ht="15" thickBot="1" x14ac:dyDescent="0.35">
      <c r="A251" s="3"/>
      <c r="B251" s="4"/>
      <c r="C251" s="193"/>
      <c r="D251" s="99" t="s">
        <v>71</v>
      </c>
      <c r="E251" s="86" t="s">
        <v>70</v>
      </c>
      <c r="F251" s="85">
        <v>0</v>
      </c>
      <c r="G251" s="73" t="e">
        <f>C249*E251*F251</f>
        <v>#VALUE!</v>
      </c>
    </row>
    <row r="252" spans="1:7" ht="15" thickBot="1" x14ac:dyDescent="0.35">
      <c r="A252" s="3"/>
      <c r="B252" s="4"/>
      <c r="C252" s="193"/>
      <c r="D252" s="99" t="s">
        <v>72</v>
      </c>
      <c r="E252" s="86" t="s">
        <v>70</v>
      </c>
      <c r="F252" s="85">
        <v>0</v>
      </c>
      <c r="G252" s="73" t="e">
        <f>C249*E252*F252</f>
        <v>#VALUE!</v>
      </c>
    </row>
    <row r="253" spans="1:7" ht="15" thickBot="1" x14ac:dyDescent="0.35">
      <c r="A253" s="3"/>
      <c r="B253" s="4"/>
      <c r="C253" s="193"/>
      <c r="D253" s="99" t="s">
        <v>73</v>
      </c>
      <c r="E253" s="86" t="s">
        <v>70</v>
      </c>
      <c r="F253" s="85">
        <v>0</v>
      </c>
      <c r="G253" s="73" t="e">
        <f>C249*E253*F253</f>
        <v>#VALUE!</v>
      </c>
    </row>
    <row r="254" spans="1:7" ht="15" thickBot="1" x14ac:dyDescent="0.35">
      <c r="A254" s="3"/>
      <c r="B254" s="4"/>
      <c r="C254" s="193"/>
      <c r="D254" s="100" t="s">
        <v>77</v>
      </c>
      <c r="E254" s="86" t="s">
        <v>70</v>
      </c>
      <c r="F254" s="85">
        <v>0</v>
      </c>
      <c r="G254" s="73" t="e">
        <f>C249*E254*F254</f>
        <v>#VALUE!</v>
      </c>
    </row>
    <row r="255" spans="1:7" ht="15" thickBot="1" x14ac:dyDescent="0.35">
      <c r="A255" s="3"/>
      <c r="B255" s="4"/>
      <c r="C255" s="194"/>
      <c r="D255" s="101" t="s">
        <v>74</v>
      </c>
      <c r="E255" s="105" t="s">
        <v>70</v>
      </c>
      <c r="F255" s="85">
        <v>0</v>
      </c>
      <c r="G255" s="73" t="e">
        <f>C249*E255*F255</f>
        <v>#VALUE!</v>
      </c>
    </row>
    <row r="256" spans="1:7" ht="15" thickBot="1" x14ac:dyDescent="0.35">
      <c r="A256" s="3"/>
      <c r="B256" s="83" t="s">
        <v>67</v>
      </c>
      <c r="C256" s="80"/>
      <c r="D256" s="74"/>
      <c r="E256" s="74"/>
      <c r="F256" s="75"/>
      <c r="G256" s="81" t="e">
        <f>SUM(G250:G255)</f>
        <v>#VALUE!</v>
      </c>
    </row>
    <row r="257" spans="1:10" ht="15" thickBot="1" x14ac:dyDescent="0.35">
      <c r="A257" s="16"/>
      <c r="B257" s="17"/>
      <c r="C257" s="54"/>
      <c r="D257" s="18"/>
      <c r="E257" s="7"/>
      <c r="F257" s="19"/>
      <c r="G257" s="11"/>
    </row>
    <row r="258" spans="1:10" ht="31.5" customHeight="1" thickBot="1" x14ac:dyDescent="0.35">
      <c r="A258" s="53"/>
      <c r="B258" s="53" t="s">
        <v>82</v>
      </c>
      <c r="C258" s="53"/>
      <c r="D258" s="53"/>
      <c r="E258" s="53"/>
      <c r="F258" s="53"/>
      <c r="G258" s="91" t="e">
        <f>G256+G247+G238+G229+G220+G211+G202+G193+G183+G174+G165+G156+G147+G138+G129+G120+G111+G102+G93+G84+G75+G66+G57+G48+G39+G30+G21</f>
        <v>#VALUE!</v>
      </c>
      <c r="J258" s="73"/>
    </row>
    <row r="259" spans="1:10" ht="31.5" customHeight="1" x14ac:dyDescent="0.3">
      <c r="A259" s="31"/>
      <c r="B259" s="32"/>
      <c r="C259" s="14"/>
      <c r="D259" s="33"/>
      <c r="E259" s="9"/>
      <c r="F259" s="34"/>
    </row>
    <row r="260" spans="1:10" ht="31.5" customHeight="1" thickBot="1" x14ac:dyDescent="0.4">
      <c r="A260" s="35" t="s">
        <v>118</v>
      </c>
      <c r="B260" s="32"/>
      <c r="C260" s="14"/>
      <c r="D260" s="33"/>
      <c r="E260" s="9"/>
      <c r="F260" s="34"/>
    </row>
    <row r="261" spans="1:10" ht="15" thickBot="1" x14ac:dyDescent="0.35">
      <c r="A261" s="203" t="s">
        <v>116</v>
      </c>
      <c r="B261" s="204"/>
      <c r="C261" s="121"/>
    </row>
    <row r="262" spans="1:10" ht="33" customHeight="1" thickBot="1" x14ac:dyDescent="0.35">
      <c r="A262" s="122" t="s">
        <v>113</v>
      </c>
      <c r="B262" s="115" t="s">
        <v>101</v>
      </c>
      <c r="C262" s="116" t="s">
        <v>97</v>
      </c>
      <c r="D262" s="205" t="s">
        <v>75</v>
      </c>
      <c r="E262" s="196"/>
      <c r="F262" s="196"/>
      <c r="G262" s="197"/>
    </row>
    <row r="263" spans="1:10" ht="40.200000000000003" thickBot="1" x14ac:dyDescent="0.35">
      <c r="A263" s="53" t="s">
        <v>0</v>
      </c>
      <c r="B263" s="53" t="s">
        <v>30</v>
      </c>
      <c r="C263" s="53" t="s">
        <v>54</v>
      </c>
      <c r="D263" s="120" t="s">
        <v>40</v>
      </c>
      <c r="E263" s="10" t="s">
        <v>34</v>
      </c>
      <c r="F263" s="10" t="s">
        <v>32</v>
      </c>
      <c r="G263" s="10" t="s">
        <v>31</v>
      </c>
    </row>
    <row r="264" spans="1:10" ht="15" thickBot="1" x14ac:dyDescent="0.35">
      <c r="A264" s="69" t="s">
        <v>1</v>
      </c>
      <c r="B264" s="70" t="s">
        <v>6</v>
      </c>
      <c r="C264" s="192">
        <v>1</v>
      </c>
      <c r="D264" s="58"/>
      <c r="E264" s="59"/>
      <c r="F264" s="60"/>
      <c r="G264" s="61"/>
    </row>
    <row r="265" spans="1:10" ht="15" thickBot="1" x14ac:dyDescent="0.35">
      <c r="A265" s="3"/>
      <c r="B265" s="4"/>
      <c r="C265" s="193"/>
      <c r="D265" s="98" t="s">
        <v>69</v>
      </c>
      <c r="E265" s="86" t="s">
        <v>70</v>
      </c>
      <c r="F265" s="85">
        <v>0</v>
      </c>
      <c r="G265" s="73" t="e">
        <f>C264*E265*F265</f>
        <v>#VALUE!</v>
      </c>
    </row>
    <row r="266" spans="1:10" ht="15" thickBot="1" x14ac:dyDescent="0.35">
      <c r="A266" s="3"/>
      <c r="B266" s="4"/>
      <c r="C266" s="193"/>
      <c r="D266" s="99" t="s">
        <v>71</v>
      </c>
      <c r="E266" s="86" t="s">
        <v>70</v>
      </c>
      <c r="F266" s="85">
        <v>0</v>
      </c>
      <c r="G266" s="73" t="e">
        <f>C264*E266*F266</f>
        <v>#VALUE!</v>
      </c>
    </row>
    <row r="267" spans="1:10" ht="15" thickBot="1" x14ac:dyDescent="0.35">
      <c r="A267" s="3"/>
      <c r="B267" s="4"/>
      <c r="C267" s="193"/>
      <c r="D267" s="99" t="s">
        <v>72</v>
      </c>
      <c r="E267" s="86" t="s">
        <v>70</v>
      </c>
      <c r="F267" s="85">
        <v>0</v>
      </c>
      <c r="G267" s="73" t="e">
        <f>C264*E267*F267</f>
        <v>#VALUE!</v>
      </c>
    </row>
    <row r="268" spans="1:10" ht="15" thickBot="1" x14ac:dyDescent="0.35">
      <c r="A268" s="3"/>
      <c r="B268" s="4"/>
      <c r="C268" s="193"/>
      <c r="D268" s="99" t="s">
        <v>73</v>
      </c>
      <c r="E268" s="86" t="s">
        <v>70</v>
      </c>
      <c r="F268" s="85">
        <v>0</v>
      </c>
      <c r="G268" s="73" t="e">
        <f>C264*E268*F268</f>
        <v>#VALUE!</v>
      </c>
    </row>
    <row r="269" spans="1:10" ht="15" thickBot="1" x14ac:dyDescent="0.35">
      <c r="A269" s="3"/>
      <c r="B269" s="4"/>
      <c r="C269" s="193"/>
      <c r="D269" s="100" t="s">
        <v>77</v>
      </c>
      <c r="E269" s="86" t="s">
        <v>70</v>
      </c>
      <c r="F269" s="85">
        <v>0</v>
      </c>
      <c r="G269" s="73" t="e">
        <f>C264*E269*F269</f>
        <v>#VALUE!</v>
      </c>
    </row>
    <row r="270" spans="1:10" ht="15" thickBot="1" x14ac:dyDescent="0.35">
      <c r="A270" s="3"/>
      <c r="B270" s="4"/>
      <c r="C270" s="193"/>
      <c r="D270" s="101" t="s">
        <v>74</v>
      </c>
      <c r="E270" s="86" t="s">
        <v>70</v>
      </c>
      <c r="F270" s="85">
        <v>0</v>
      </c>
      <c r="G270" s="73" t="e">
        <f>C264*E270*F270</f>
        <v>#VALUE!</v>
      </c>
    </row>
    <row r="271" spans="1:10" ht="15" thickBot="1" x14ac:dyDescent="0.35">
      <c r="A271" s="3"/>
      <c r="B271" s="83" t="s">
        <v>67</v>
      </c>
      <c r="C271" s="80"/>
      <c r="D271" s="78"/>
      <c r="E271" s="78"/>
      <c r="F271" s="79"/>
      <c r="G271" s="81" t="e">
        <f>SUM(G265:G270)</f>
        <v>#VALUE!</v>
      </c>
    </row>
    <row r="272" spans="1:10" ht="15" thickBot="1" x14ac:dyDescent="0.35">
      <c r="A272" s="3"/>
      <c r="B272" s="87"/>
      <c r="C272" s="72"/>
      <c r="D272" s="88"/>
      <c r="E272" s="88"/>
      <c r="F272" s="89"/>
      <c r="G272" s="90"/>
    </row>
    <row r="273" spans="1:7" ht="15" thickBot="1" x14ac:dyDescent="0.35">
      <c r="A273" s="69" t="s">
        <v>2</v>
      </c>
      <c r="B273" s="70" t="s">
        <v>7</v>
      </c>
      <c r="C273" s="192">
        <v>1</v>
      </c>
      <c r="D273" s="58"/>
      <c r="E273" s="59"/>
      <c r="F273" s="60"/>
      <c r="G273" s="61">
        <f>E273*F273</f>
        <v>0</v>
      </c>
    </row>
    <row r="274" spans="1:7" ht="15" thickBot="1" x14ac:dyDescent="0.35">
      <c r="A274" s="3"/>
      <c r="B274" s="4"/>
      <c r="C274" s="193"/>
      <c r="D274" s="98" t="s">
        <v>69</v>
      </c>
      <c r="E274" s="86" t="s">
        <v>70</v>
      </c>
      <c r="F274" s="85">
        <v>0</v>
      </c>
      <c r="G274" s="73" t="e">
        <f>C273*E274*F274</f>
        <v>#VALUE!</v>
      </c>
    </row>
    <row r="275" spans="1:7" ht="15" thickBot="1" x14ac:dyDescent="0.35">
      <c r="A275" s="3"/>
      <c r="B275" s="4"/>
      <c r="C275" s="193"/>
      <c r="D275" s="99" t="s">
        <v>71</v>
      </c>
      <c r="E275" s="86" t="s">
        <v>70</v>
      </c>
      <c r="F275" s="85">
        <v>0</v>
      </c>
      <c r="G275" s="73" t="e">
        <f>C273*E275*F275</f>
        <v>#VALUE!</v>
      </c>
    </row>
    <row r="276" spans="1:7" ht="15" thickBot="1" x14ac:dyDescent="0.35">
      <c r="A276" s="3"/>
      <c r="B276" s="4"/>
      <c r="C276" s="193"/>
      <c r="D276" s="99" t="s">
        <v>72</v>
      </c>
      <c r="E276" s="86" t="s">
        <v>70</v>
      </c>
      <c r="F276" s="85">
        <v>0</v>
      </c>
      <c r="G276" s="73" t="e">
        <f>C273*E276*F276</f>
        <v>#VALUE!</v>
      </c>
    </row>
    <row r="277" spans="1:7" ht="15" thickBot="1" x14ac:dyDescent="0.35">
      <c r="A277" s="3"/>
      <c r="B277" s="4"/>
      <c r="C277" s="193"/>
      <c r="D277" s="99" t="s">
        <v>73</v>
      </c>
      <c r="E277" s="86" t="s">
        <v>70</v>
      </c>
      <c r="F277" s="85">
        <v>0</v>
      </c>
      <c r="G277" s="73" t="e">
        <f>C273*E277*F277</f>
        <v>#VALUE!</v>
      </c>
    </row>
    <row r="278" spans="1:7" ht="15" thickBot="1" x14ac:dyDescent="0.35">
      <c r="A278" s="3"/>
      <c r="B278" s="4"/>
      <c r="C278" s="193"/>
      <c r="D278" s="100" t="s">
        <v>77</v>
      </c>
      <c r="E278" s="86" t="s">
        <v>70</v>
      </c>
      <c r="F278" s="85">
        <v>0</v>
      </c>
      <c r="G278" s="73" t="e">
        <f>C273*E278*F278</f>
        <v>#VALUE!</v>
      </c>
    </row>
    <row r="279" spans="1:7" ht="15" thickBot="1" x14ac:dyDescent="0.35">
      <c r="A279" s="102"/>
      <c r="B279" s="103"/>
      <c r="C279" s="193"/>
      <c r="D279" s="104" t="s">
        <v>74</v>
      </c>
      <c r="E279" s="105" t="s">
        <v>70</v>
      </c>
      <c r="F279" s="85">
        <v>0</v>
      </c>
      <c r="G279" s="73" t="e">
        <f>C273*E279*F279</f>
        <v>#VALUE!</v>
      </c>
    </row>
    <row r="280" spans="1:7" ht="15" thickBot="1" x14ac:dyDescent="0.35">
      <c r="A280" s="3"/>
      <c r="B280" s="83" t="s">
        <v>67</v>
      </c>
      <c r="C280" s="80"/>
      <c r="D280" s="74"/>
      <c r="E280" s="74"/>
      <c r="F280" s="75"/>
      <c r="G280" s="81" t="e">
        <f>SUM(G274:G279)</f>
        <v>#VALUE!</v>
      </c>
    </row>
    <row r="281" spans="1:7" ht="15" thickBot="1" x14ac:dyDescent="0.35">
      <c r="A281" s="46"/>
      <c r="B281" s="47"/>
      <c r="C281" s="56"/>
      <c r="D281" s="48"/>
      <c r="E281" s="49"/>
      <c r="F281" s="50"/>
      <c r="G281" s="51"/>
    </row>
    <row r="282" spans="1:7" ht="15" thickBot="1" x14ac:dyDescent="0.35">
      <c r="A282" s="69" t="s">
        <v>51</v>
      </c>
      <c r="B282" s="70" t="s">
        <v>55</v>
      </c>
      <c r="C282" s="192">
        <v>1</v>
      </c>
      <c r="D282" s="58"/>
      <c r="E282" s="59"/>
      <c r="F282" s="60"/>
      <c r="G282" s="61"/>
    </row>
    <row r="283" spans="1:7" ht="15" thickBot="1" x14ac:dyDescent="0.35">
      <c r="A283" s="3"/>
      <c r="B283" s="4"/>
      <c r="C283" s="193"/>
      <c r="D283" s="98" t="s">
        <v>69</v>
      </c>
      <c r="E283" s="86" t="s">
        <v>70</v>
      </c>
      <c r="F283" s="85">
        <v>0</v>
      </c>
      <c r="G283" s="73" t="e">
        <f>C282*E283*F283</f>
        <v>#VALUE!</v>
      </c>
    </row>
    <row r="284" spans="1:7" ht="15" thickBot="1" x14ac:dyDescent="0.35">
      <c r="A284" s="3"/>
      <c r="B284" s="4"/>
      <c r="C284" s="193"/>
      <c r="D284" s="99" t="s">
        <v>71</v>
      </c>
      <c r="E284" s="86" t="s">
        <v>70</v>
      </c>
      <c r="F284" s="85">
        <v>0</v>
      </c>
      <c r="G284" s="73" t="e">
        <f>C282*E284*F284</f>
        <v>#VALUE!</v>
      </c>
    </row>
    <row r="285" spans="1:7" ht="15" thickBot="1" x14ac:dyDescent="0.35">
      <c r="A285" s="3"/>
      <c r="B285" s="4"/>
      <c r="C285" s="193"/>
      <c r="D285" s="99" t="s">
        <v>72</v>
      </c>
      <c r="E285" s="86" t="s">
        <v>70</v>
      </c>
      <c r="F285" s="85">
        <v>0</v>
      </c>
      <c r="G285" s="73" t="e">
        <f>C282*E285*F285</f>
        <v>#VALUE!</v>
      </c>
    </row>
    <row r="286" spans="1:7" ht="15" thickBot="1" x14ac:dyDescent="0.35">
      <c r="A286" s="3"/>
      <c r="B286" s="4"/>
      <c r="C286" s="193"/>
      <c r="D286" s="99" t="s">
        <v>73</v>
      </c>
      <c r="E286" s="86" t="s">
        <v>70</v>
      </c>
      <c r="F286" s="85">
        <v>0</v>
      </c>
      <c r="G286" s="73" t="e">
        <f>C282*E286*F286</f>
        <v>#VALUE!</v>
      </c>
    </row>
    <row r="287" spans="1:7" ht="15" thickBot="1" x14ac:dyDescent="0.35">
      <c r="A287" s="3"/>
      <c r="B287" s="4"/>
      <c r="C287" s="193"/>
      <c r="D287" s="100" t="s">
        <v>77</v>
      </c>
      <c r="E287" s="86" t="s">
        <v>70</v>
      </c>
      <c r="F287" s="85">
        <v>0</v>
      </c>
      <c r="G287" s="73" t="e">
        <f>C282*E287*F287</f>
        <v>#VALUE!</v>
      </c>
    </row>
    <row r="288" spans="1:7" ht="15" thickBot="1" x14ac:dyDescent="0.35">
      <c r="A288" s="3"/>
      <c r="B288" s="4"/>
      <c r="C288" s="193"/>
      <c r="D288" s="101" t="s">
        <v>74</v>
      </c>
      <c r="E288" s="105" t="s">
        <v>70</v>
      </c>
      <c r="F288" s="85">
        <v>0</v>
      </c>
      <c r="G288" s="73" t="e">
        <f>C282*E288*F288</f>
        <v>#VALUE!</v>
      </c>
    </row>
    <row r="289" spans="1:7" ht="15" thickBot="1" x14ac:dyDescent="0.35">
      <c r="A289" s="3"/>
      <c r="B289" s="83" t="s">
        <v>67</v>
      </c>
      <c r="C289" s="80"/>
      <c r="D289" s="74"/>
      <c r="E289" s="74"/>
      <c r="F289" s="75"/>
      <c r="G289" s="81" t="e">
        <f>SUM(G283:G288)</f>
        <v>#VALUE!</v>
      </c>
    </row>
    <row r="290" spans="1:7" ht="15" thickBot="1" x14ac:dyDescent="0.35">
      <c r="A290" s="62"/>
      <c r="B290" s="63"/>
      <c r="C290" s="64"/>
      <c r="D290" s="65"/>
      <c r="E290" s="66"/>
      <c r="F290" s="67"/>
      <c r="G290" s="68"/>
    </row>
    <row r="291" spans="1:7" ht="15" thickBot="1" x14ac:dyDescent="0.35">
      <c r="A291" s="69" t="s">
        <v>51</v>
      </c>
      <c r="B291" s="70" t="s">
        <v>56</v>
      </c>
      <c r="C291" s="192">
        <v>7</v>
      </c>
      <c r="D291" s="58"/>
      <c r="E291" s="59"/>
      <c r="F291" s="60"/>
      <c r="G291" s="61"/>
    </row>
    <row r="292" spans="1:7" ht="15" thickBot="1" x14ac:dyDescent="0.35">
      <c r="A292" s="3"/>
      <c r="B292" s="4"/>
      <c r="C292" s="193"/>
      <c r="D292" s="98" t="s">
        <v>69</v>
      </c>
      <c r="E292" s="86" t="s">
        <v>70</v>
      </c>
      <c r="F292" s="85">
        <v>0</v>
      </c>
      <c r="G292" s="73" t="e">
        <f>C291*E292*F292</f>
        <v>#VALUE!</v>
      </c>
    </row>
    <row r="293" spans="1:7" ht="15" thickBot="1" x14ac:dyDescent="0.35">
      <c r="A293" s="3"/>
      <c r="B293" s="4"/>
      <c r="C293" s="193"/>
      <c r="D293" s="99" t="s">
        <v>71</v>
      </c>
      <c r="E293" s="86" t="s">
        <v>70</v>
      </c>
      <c r="F293" s="85">
        <v>0</v>
      </c>
      <c r="G293" s="73" t="e">
        <f>C291*E293*F293</f>
        <v>#VALUE!</v>
      </c>
    </row>
    <row r="294" spans="1:7" ht="15" thickBot="1" x14ac:dyDescent="0.35">
      <c r="A294" s="3"/>
      <c r="B294" s="4"/>
      <c r="C294" s="193"/>
      <c r="D294" s="99" t="s">
        <v>72</v>
      </c>
      <c r="E294" s="86" t="s">
        <v>70</v>
      </c>
      <c r="F294" s="85">
        <v>0</v>
      </c>
      <c r="G294" s="73" t="e">
        <f>C291*E294*F294</f>
        <v>#VALUE!</v>
      </c>
    </row>
    <row r="295" spans="1:7" ht="15" thickBot="1" x14ac:dyDescent="0.35">
      <c r="A295" s="3"/>
      <c r="B295" s="4"/>
      <c r="C295" s="193"/>
      <c r="D295" s="99" t="s">
        <v>73</v>
      </c>
      <c r="E295" s="86" t="s">
        <v>70</v>
      </c>
      <c r="F295" s="85">
        <v>0</v>
      </c>
      <c r="G295" s="73" t="e">
        <f>C291*E295*F295</f>
        <v>#VALUE!</v>
      </c>
    </row>
    <row r="296" spans="1:7" ht="15" thickBot="1" x14ac:dyDescent="0.35">
      <c r="A296" s="3"/>
      <c r="B296" s="4"/>
      <c r="C296" s="193"/>
      <c r="D296" s="100" t="s">
        <v>77</v>
      </c>
      <c r="E296" s="86" t="s">
        <v>70</v>
      </c>
      <c r="F296" s="85">
        <v>0</v>
      </c>
      <c r="G296" s="73" t="e">
        <f>C291*E296*F296</f>
        <v>#VALUE!</v>
      </c>
    </row>
    <row r="297" spans="1:7" ht="15" thickBot="1" x14ac:dyDescent="0.35">
      <c r="A297" s="3"/>
      <c r="B297" s="4"/>
      <c r="C297" s="193"/>
      <c r="D297" s="101" t="s">
        <v>74</v>
      </c>
      <c r="E297" s="105" t="s">
        <v>70</v>
      </c>
      <c r="F297" s="85">
        <v>0</v>
      </c>
      <c r="G297" s="73" t="e">
        <f>C291*E297*F297</f>
        <v>#VALUE!</v>
      </c>
    </row>
    <row r="298" spans="1:7" ht="15" thickBot="1" x14ac:dyDescent="0.35">
      <c r="A298" s="3"/>
      <c r="B298" s="83" t="s">
        <v>67</v>
      </c>
      <c r="C298" s="80"/>
      <c r="D298" s="74"/>
      <c r="E298" s="74"/>
      <c r="F298" s="75"/>
      <c r="G298" s="81" t="e">
        <f>SUM(G292:G297)</f>
        <v>#VALUE!</v>
      </c>
    </row>
    <row r="299" spans="1:7" ht="15" thickBot="1" x14ac:dyDescent="0.35">
      <c r="A299" s="24"/>
      <c r="B299" s="25"/>
      <c r="C299" s="57"/>
      <c r="D299" s="26"/>
      <c r="E299" s="13"/>
      <c r="F299" s="27"/>
      <c r="G299" s="28"/>
    </row>
    <row r="300" spans="1:7" ht="15" thickBot="1" x14ac:dyDescent="0.35">
      <c r="A300" s="69" t="s">
        <v>57</v>
      </c>
      <c r="B300" s="70" t="s">
        <v>8</v>
      </c>
      <c r="C300" s="192">
        <v>1</v>
      </c>
      <c r="D300" s="58"/>
      <c r="E300" s="59"/>
      <c r="F300" s="60"/>
      <c r="G300" s="61"/>
    </row>
    <row r="301" spans="1:7" ht="15" thickBot="1" x14ac:dyDescent="0.35">
      <c r="A301" s="3"/>
      <c r="B301" s="4"/>
      <c r="C301" s="193"/>
      <c r="D301" s="98" t="s">
        <v>69</v>
      </c>
      <c r="E301" s="86" t="s">
        <v>70</v>
      </c>
      <c r="F301" s="85">
        <v>0</v>
      </c>
      <c r="G301" s="73" t="e">
        <f>C300*E301*F301</f>
        <v>#VALUE!</v>
      </c>
    </row>
    <row r="302" spans="1:7" ht="15" thickBot="1" x14ac:dyDescent="0.35">
      <c r="A302" s="3"/>
      <c r="B302" s="4"/>
      <c r="C302" s="193"/>
      <c r="D302" s="99" t="s">
        <v>71</v>
      </c>
      <c r="E302" s="86" t="s">
        <v>70</v>
      </c>
      <c r="F302" s="85">
        <v>0</v>
      </c>
      <c r="G302" s="73" t="e">
        <f>C300*E302*F302</f>
        <v>#VALUE!</v>
      </c>
    </row>
    <row r="303" spans="1:7" ht="15" thickBot="1" x14ac:dyDescent="0.35">
      <c r="A303" s="3"/>
      <c r="B303" s="4"/>
      <c r="C303" s="193"/>
      <c r="D303" s="99" t="s">
        <v>72</v>
      </c>
      <c r="E303" s="86" t="s">
        <v>70</v>
      </c>
      <c r="F303" s="85">
        <v>0</v>
      </c>
      <c r="G303" s="73" t="e">
        <f>C300*E303*F303</f>
        <v>#VALUE!</v>
      </c>
    </row>
    <row r="304" spans="1:7" ht="15" thickBot="1" x14ac:dyDescent="0.35">
      <c r="A304" s="3"/>
      <c r="B304" s="4"/>
      <c r="C304" s="193"/>
      <c r="D304" s="99" t="s">
        <v>73</v>
      </c>
      <c r="E304" s="86" t="s">
        <v>70</v>
      </c>
      <c r="F304" s="85">
        <v>0</v>
      </c>
      <c r="G304" s="73" t="e">
        <f>C300*E304*F304</f>
        <v>#VALUE!</v>
      </c>
    </row>
    <row r="305" spans="1:7" ht="15" thickBot="1" x14ac:dyDescent="0.35">
      <c r="A305" s="3"/>
      <c r="B305" s="4"/>
      <c r="C305" s="193"/>
      <c r="D305" s="100" t="s">
        <v>77</v>
      </c>
      <c r="E305" s="86" t="s">
        <v>70</v>
      </c>
      <c r="F305" s="85">
        <v>0</v>
      </c>
      <c r="G305" s="73" t="e">
        <f>C300*E305*F305</f>
        <v>#VALUE!</v>
      </c>
    </row>
    <row r="306" spans="1:7" ht="15" thickBot="1" x14ac:dyDescent="0.35">
      <c r="A306" s="3"/>
      <c r="B306" s="4"/>
      <c r="C306" s="194"/>
      <c r="D306" s="101" t="s">
        <v>74</v>
      </c>
      <c r="E306" s="105" t="s">
        <v>70</v>
      </c>
      <c r="F306" s="85">
        <v>0</v>
      </c>
      <c r="G306" s="73" t="e">
        <f>C300*E306*F306</f>
        <v>#VALUE!</v>
      </c>
    </row>
    <row r="307" spans="1:7" ht="15" thickBot="1" x14ac:dyDescent="0.35">
      <c r="A307" s="3"/>
      <c r="B307" s="83" t="s">
        <v>67</v>
      </c>
      <c r="C307" s="80"/>
      <c r="D307" s="74"/>
      <c r="E307" s="74"/>
      <c r="F307" s="75"/>
      <c r="G307" s="81" t="e">
        <f>SUM(G301:G306)</f>
        <v>#VALUE!</v>
      </c>
    </row>
    <row r="308" spans="1:7" ht="15" thickBot="1" x14ac:dyDescent="0.35">
      <c r="A308" s="24"/>
      <c r="B308" s="25"/>
      <c r="C308" s="57"/>
      <c r="D308" s="26"/>
      <c r="E308" s="13"/>
      <c r="F308" s="27"/>
      <c r="G308" s="28"/>
    </row>
    <row r="309" spans="1:7" ht="15" thickBot="1" x14ac:dyDescent="0.35">
      <c r="A309" s="69" t="s">
        <v>58</v>
      </c>
      <c r="B309" s="70" t="s">
        <v>59</v>
      </c>
      <c r="C309" s="192">
        <v>1</v>
      </c>
      <c r="D309" s="58"/>
      <c r="E309" s="59"/>
      <c r="F309" s="60"/>
      <c r="G309" s="61"/>
    </row>
    <row r="310" spans="1:7" ht="15" thickBot="1" x14ac:dyDescent="0.35">
      <c r="A310" s="3"/>
      <c r="B310" s="4"/>
      <c r="C310" s="193"/>
      <c r="D310" s="98" t="s">
        <v>69</v>
      </c>
      <c r="E310" s="86" t="s">
        <v>70</v>
      </c>
      <c r="F310" s="85">
        <v>0</v>
      </c>
      <c r="G310" s="73" t="e">
        <f>C309*E310*F310</f>
        <v>#VALUE!</v>
      </c>
    </row>
    <row r="311" spans="1:7" ht="15" thickBot="1" x14ac:dyDescent="0.35">
      <c r="A311" s="3"/>
      <c r="B311" s="4"/>
      <c r="C311" s="193"/>
      <c r="D311" s="99" t="s">
        <v>71</v>
      </c>
      <c r="E311" s="86" t="s">
        <v>70</v>
      </c>
      <c r="F311" s="85">
        <v>0</v>
      </c>
      <c r="G311" s="73" t="e">
        <f>C309*E311*F311</f>
        <v>#VALUE!</v>
      </c>
    </row>
    <row r="312" spans="1:7" ht="15" thickBot="1" x14ac:dyDescent="0.35">
      <c r="A312" s="3"/>
      <c r="B312" s="4"/>
      <c r="C312" s="193"/>
      <c r="D312" s="99" t="s">
        <v>72</v>
      </c>
      <c r="E312" s="86" t="s">
        <v>70</v>
      </c>
      <c r="F312" s="85">
        <v>0</v>
      </c>
      <c r="G312" s="73" t="e">
        <f>C309*E312*F312</f>
        <v>#VALUE!</v>
      </c>
    </row>
    <row r="313" spans="1:7" ht="15" thickBot="1" x14ac:dyDescent="0.35">
      <c r="A313" s="3"/>
      <c r="B313" s="4"/>
      <c r="C313" s="193"/>
      <c r="D313" s="99" t="s">
        <v>73</v>
      </c>
      <c r="E313" s="86" t="s">
        <v>70</v>
      </c>
      <c r="F313" s="85">
        <v>0</v>
      </c>
      <c r="G313" s="73" t="e">
        <f>C309*E313*F313</f>
        <v>#VALUE!</v>
      </c>
    </row>
    <row r="314" spans="1:7" ht="15" thickBot="1" x14ac:dyDescent="0.35">
      <c r="A314" s="3"/>
      <c r="B314" s="4"/>
      <c r="C314" s="193"/>
      <c r="D314" s="100" t="s">
        <v>77</v>
      </c>
      <c r="E314" s="86" t="s">
        <v>70</v>
      </c>
      <c r="F314" s="85">
        <v>0</v>
      </c>
      <c r="G314" s="73" t="e">
        <f>C309*E314*F314</f>
        <v>#VALUE!</v>
      </c>
    </row>
    <row r="315" spans="1:7" ht="15" thickBot="1" x14ac:dyDescent="0.35">
      <c r="A315" s="3"/>
      <c r="B315" s="4"/>
      <c r="C315" s="194"/>
      <c r="D315" s="101" t="s">
        <v>74</v>
      </c>
      <c r="E315" s="105" t="s">
        <v>70</v>
      </c>
      <c r="F315" s="85">
        <v>0</v>
      </c>
      <c r="G315" s="73" t="e">
        <f>C309*E315*F315</f>
        <v>#VALUE!</v>
      </c>
    </row>
    <row r="316" spans="1:7" ht="15" thickBot="1" x14ac:dyDescent="0.35">
      <c r="A316" s="3"/>
      <c r="B316" s="83" t="s">
        <v>67</v>
      </c>
      <c r="C316" s="80"/>
      <c r="D316" s="74"/>
      <c r="E316" s="74"/>
      <c r="F316" s="75"/>
      <c r="G316" s="81" t="e">
        <f>SUM(G310:G315)</f>
        <v>#VALUE!</v>
      </c>
    </row>
    <row r="317" spans="1:7" ht="15" thickBot="1" x14ac:dyDescent="0.35">
      <c r="A317" s="24"/>
      <c r="B317" s="25"/>
      <c r="C317" s="57"/>
      <c r="D317" s="26"/>
      <c r="E317" s="13"/>
      <c r="F317" s="27"/>
      <c r="G317" s="28"/>
    </row>
    <row r="318" spans="1:7" ht="15" thickBot="1" x14ac:dyDescent="0.35">
      <c r="A318" s="69" t="s">
        <v>5</v>
      </c>
      <c r="B318" s="70" t="s">
        <v>9</v>
      </c>
      <c r="C318" s="192">
        <v>1</v>
      </c>
      <c r="D318" s="58"/>
      <c r="E318" s="59"/>
      <c r="F318" s="60"/>
      <c r="G318" s="61"/>
    </row>
    <row r="319" spans="1:7" ht="15" thickBot="1" x14ac:dyDescent="0.35">
      <c r="A319" s="3"/>
      <c r="B319" s="4"/>
      <c r="C319" s="193"/>
      <c r="D319" s="98" t="s">
        <v>69</v>
      </c>
      <c r="E319" s="86" t="s">
        <v>70</v>
      </c>
      <c r="F319" s="85">
        <v>0</v>
      </c>
      <c r="G319" s="73" t="e">
        <f>C318*E319*F319</f>
        <v>#VALUE!</v>
      </c>
    </row>
    <row r="320" spans="1:7" ht="15" thickBot="1" x14ac:dyDescent="0.35">
      <c r="A320" s="3"/>
      <c r="B320" s="4"/>
      <c r="C320" s="193"/>
      <c r="D320" s="99" t="s">
        <v>71</v>
      </c>
      <c r="E320" s="86" t="s">
        <v>70</v>
      </c>
      <c r="F320" s="85">
        <v>0</v>
      </c>
      <c r="G320" s="73" t="e">
        <f>C318*E320*F320</f>
        <v>#VALUE!</v>
      </c>
    </row>
    <row r="321" spans="1:7" ht="15" thickBot="1" x14ac:dyDescent="0.35">
      <c r="A321" s="3"/>
      <c r="B321" s="4"/>
      <c r="C321" s="193"/>
      <c r="D321" s="99" t="s">
        <v>72</v>
      </c>
      <c r="E321" s="86" t="s">
        <v>70</v>
      </c>
      <c r="F321" s="85">
        <v>0</v>
      </c>
      <c r="G321" s="73" t="e">
        <f>C318*E321*F321</f>
        <v>#VALUE!</v>
      </c>
    </row>
    <row r="322" spans="1:7" ht="15" thickBot="1" x14ac:dyDescent="0.35">
      <c r="A322" s="3"/>
      <c r="B322" s="4"/>
      <c r="C322" s="193"/>
      <c r="D322" s="99" t="s">
        <v>73</v>
      </c>
      <c r="E322" s="86" t="s">
        <v>70</v>
      </c>
      <c r="F322" s="85">
        <v>0</v>
      </c>
      <c r="G322" s="73" t="e">
        <f>C318*E322*F322</f>
        <v>#VALUE!</v>
      </c>
    </row>
    <row r="323" spans="1:7" ht="15" thickBot="1" x14ac:dyDescent="0.35">
      <c r="A323" s="3"/>
      <c r="B323" s="4"/>
      <c r="C323" s="193"/>
      <c r="D323" s="100" t="s">
        <v>77</v>
      </c>
      <c r="E323" s="86" t="s">
        <v>70</v>
      </c>
      <c r="F323" s="85">
        <v>0</v>
      </c>
      <c r="G323" s="73" t="e">
        <f>C318*E323*F323</f>
        <v>#VALUE!</v>
      </c>
    </row>
    <row r="324" spans="1:7" ht="15" thickBot="1" x14ac:dyDescent="0.35">
      <c r="A324" s="3"/>
      <c r="B324" s="4"/>
      <c r="C324" s="194"/>
      <c r="D324" s="101" t="s">
        <v>74</v>
      </c>
      <c r="E324" s="105" t="s">
        <v>70</v>
      </c>
      <c r="F324" s="85">
        <v>0</v>
      </c>
      <c r="G324" s="73" t="e">
        <f>C318*E324*F324</f>
        <v>#VALUE!</v>
      </c>
    </row>
    <row r="325" spans="1:7" ht="15" thickBot="1" x14ac:dyDescent="0.35">
      <c r="A325" s="3"/>
      <c r="B325" s="83" t="s">
        <v>67</v>
      </c>
      <c r="C325" s="80"/>
      <c r="D325" s="74"/>
      <c r="E325" s="74"/>
      <c r="F325" s="75"/>
      <c r="G325" s="81" t="e">
        <f>SUM(G319:G324)</f>
        <v>#VALUE!</v>
      </c>
    </row>
    <row r="326" spans="1:7" ht="15" thickBot="1" x14ac:dyDescent="0.35">
      <c r="A326" s="24"/>
      <c r="B326" s="25"/>
      <c r="C326" s="57"/>
      <c r="D326" s="26"/>
      <c r="E326" s="13"/>
      <c r="F326" s="27"/>
      <c r="G326" s="28"/>
    </row>
    <row r="327" spans="1:7" ht="15" thickBot="1" x14ac:dyDescent="0.35">
      <c r="A327" s="69" t="s">
        <v>10</v>
      </c>
      <c r="B327" s="70" t="s">
        <v>11</v>
      </c>
      <c r="C327" s="192">
        <v>48</v>
      </c>
      <c r="D327" s="58"/>
      <c r="E327" s="59"/>
      <c r="F327" s="60"/>
      <c r="G327" s="61"/>
    </row>
    <row r="328" spans="1:7" ht="15" thickBot="1" x14ac:dyDescent="0.35">
      <c r="A328" s="3"/>
      <c r="B328" s="4"/>
      <c r="C328" s="193"/>
      <c r="D328" s="98" t="s">
        <v>69</v>
      </c>
      <c r="E328" s="86" t="s">
        <v>70</v>
      </c>
      <c r="F328" s="85">
        <v>0</v>
      </c>
      <c r="G328" s="73" t="e">
        <f>C327*E328*F328</f>
        <v>#VALUE!</v>
      </c>
    </row>
    <row r="329" spans="1:7" ht="15" thickBot="1" x14ac:dyDescent="0.35">
      <c r="A329" s="3"/>
      <c r="B329" s="4"/>
      <c r="C329" s="193"/>
      <c r="D329" s="99" t="s">
        <v>71</v>
      </c>
      <c r="E329" s="86" t="s">
        <v>70</v>
      </c>
      <c r="F329" s="85">
        <v>0</v>
      </c>
      <c r="G329" s="73" t="e">
        <f>C327*E329*F329</f>
        <v>#VALUE!</v>
      </c>
    </row>
    <row r="330" spans="1:7" ht="15" thickBot="1" x14ac:dyDescent="0.35">
      <c r="A330" s="3"/>
      <c r="B330" s="4"/>
      <c r="C330" s="193"/>
      <c r="D330" s="99" t="s">
        <v>72</v>
      </c>
      <c r="E330" s="86" t="s">
        <v>70</v>
      </c>
      <c r="F330" s="85">
        <v>0</v>
      </c>
      <c r="G330" s="73" t="e">
        <f>C327*E330*F330</f>
        <v>#VALUE!</v>
      </c>
    </row>
    <row r="331" spans="1:7" ht="15" thickBot="1" x14ac:dyDescent="0.35">
      <c r="A331" s="3"/>
      <c r="B331" s="4"/>
      <c r="C331" s="193"/>
      <c r="D331" s="99" t="s">
        <v>73</v>
      </c>
      <c r="E331" s="86" t="s">
        <v>70</v>
      </c>
      <c r="F331" s="85">
        <v>0</v>
      </c>
      <c r="G331" s="73" t="e">
        <f>C327*E331*F331</f>
        <v>#VALUE!</v>
      </c>
    </row>
    <row r="332" spans="1:7" ht="15" thickBot="1" x14ac:dyDescent="0.35">
      <c r="A332" s="3"/>
      <c r="B332" s="4"/>
      <c r="C332" s="193"/>
      <c r="D332" s="100" t="s">
        <v>77</v>
      </c>
      <c r="E332" s="86" t="s">
        <v>70</v>
      </c>
      <c r="F332" s="85">
        <v>0</v>
      </c>
      <c r="G332" s="73" t="e">
        <f>C327*E332*F332</f>
        <v>#VALUE!</v>
      </c>
    </row>
    <row r="333" spans="1:7" ht="15" thickBot="1" x14ac:dyDescent="0.35">
      <c r="A333" s="3"/>
      <c r="B333" s="4"/>
      <c r="C333" s="194"/>
      <c r="D333" s="101" t="s">
        <v>74</v>
      </c>
      <c r="E333" s="105" t="s">
        <v>70</v>
      </c>
      <c r="F333" s="85">
        <v>0</v>
      </c>
      <c r="G333" s="73" t="e">
        <f>C327*E333*F333</f>
        <v>#VALUE!</v>
      </c>
    </row>
    <row r="334" spans="1:7" ht="15" thickBot="1" x14ac:dyDescent="0.35">
      <c r="A334" s="3"/>
      <c r="B334" s="83" t="s">
        <v>67</v>
      </c>
      <c r="C334" s="80"/>
      <c r="D334" s="74"/>
      <c r="E334" s="74"/>
      <c r="F334" s="75"/>
      <c r="G334" s="81" t="e">
        <f>SUM(G328:G333)</f>
        <v>#VALUE!</v>
      </c>
    </row>
    <row r="335" spans="1:7" ht="15" thickBot="1" x14ac:dyDescent="0.35">
      <c r="A335" s="20"/>
      <c r="B335" s="21"/>
      <c r="C335" s="55"/>
      <c r="D335" s="22"/>
      <c r="E335" s="12"/>
      <c r="F335" s="23"/>
      <c r="G335" s="29">
        <f>E335*F335</f>
        <v>0</v>
      </c>
    </row>
    <row r="336" spans="1:7" ht="27" thickBot="1" x14ac:dyDescent="0.35">
      <c r="A336" s="69" t="s">
        <v>12</v>
      </c>
      <c r="B336" s="70" t="s">
        <v>13</v>
      </c>
      <c r="C336" s="192">
        <v>1</v>
      </c>
      <c r="D336" s="58"/>
      <c r="E336" s="59"/>
      <c r="F336" s="60"/>
      <c r="G336" s="61"/>
    </row>
    <row r="337" spans="1:7" ht="15" thickBot="1" x14ac:dyDescent="0.35">
      <c r="A337" s="3"/>
      <c r="B337" s="4"/>
      <c r="C337" s="193"/>
      <c r="D337" s="98" t="s">
        <v>69</v>
      </c>
      <c r="E337" s="86" t="s">
        <v>70</v>
      </c>
      <c r="F337" s="85">
        <v>0</v>
      </c>
      <c r="G337" s="73" t="e">
        <f>C336*E337*F337</f>
        <v>#VALUE!</v>
      </c>
    </row>
    <row r="338" spans="1:7" ht="15" thickBot="1" x14ac:dyDescent="0.35">
      <c r="A338" s="3"/>
      <c r="B338" s="4"/>
      <c r="C338" s="193"/>
      <c r="D338" s="99" t="s">
        <v>71</v>
      </c>
      <c r="E338" s="86" t="s">
        <v>70</v>
      </c>
      <c r="F338" s="85">
        <v>0</v>
      </c>
      <c r="G338" s="73" t="e">
        <f>C336*E338*F338</f>
        <v>#VALUE!</v>
      </c>
    </row>
    <row r="339" spans="1:7" ht="15" thickBot="1" x14ac:dyDescent="0.35">
      <c r="A339" s="3"/>
      <c r="B339" s="4"/>
      <c r="C339" s="193"/>
      <c r="D339" s="99" t="s">
        <v>72</v>
      </c>
      <c r="E339" s="86" t="s">
        <v>70</v>
      </c>
      <c r="F339" s="85">
        <v>0</v>
      </c>
      <c r="G339" s="73" t="e">
        <f>C336*E339*F339</f>
        <v>#VALUE!</v>
      </c>
    </row>
    <row r="340" spans="1:7" ht="15" thickBot="1" x14ac:dyDescent="0.35">
      <c r="A340" s="3"/>
      <c r="B340" s="4"/>
      <c r="C340" s="193"/>
      <c r="D340" s="99" t="s">
        <v>73</v>
      </c>
      <c r="E340" s="86" t="s">
        <v>70</v>
      </c>
      <c r="F340" s="85">
        <v>0</v>
      </c>
      <c r="G340" s="73" t="e">
        <f>C336*E340*F340</f>
        <v>#VALUE!</v>
      </c>
    </row>
    <row r="341" spans="1:7" ht="15" thickBot="1" x14ac:dyDescent="0.35">
      <c r="A341" s="3"/>
      <c r="B341" s="4"/>
      <c r="C341" s="193"/>
      <c r="D341" s="100" t="s">
        <v>77</v>
      </c>
      <c r="E341" s="86" t="s">
        <v>70</v>
      </c>
      <c r="F341" s="85">
        <v>0</v>
      </c>
      <c r="G341" s="73" t="e">
        <f>C336*E341*F341</f>
        <v>#VALUE!</v>
      </c>
    </row>
    <row r="342" spans="1:7" ht="15" thickBot="1" x14ac:dyDescent="0.35">
      <c r="A342" s="3"/>
      <c r="B342" s="4"/>
      <c r="C342" s="194"/>
      <c r="D342" s="101" t="s">
        <v>74</v>
      </c>
      <c r="E342" s="105" t="s">
        <v>70</v>
      </c>
      <c r="F342" s="85">
        <v>0</v>
      </c>
      <c r="G342" s="73" t="e">
        <f>C336*E342*F342</f>
        <v>#VALUE!</v>
      </c>
    </row>
    <row r="343" spans="1:7" ht="15" thickBot="1" x14ac:dyDescent="0.35">
      <c r="A343" s="3"/>
      <c r="B343" s="83" t="s">
        <v>67</v>
      </c>
      <c r="C343" s="80"/>
      <c r="D343" s="74"/>
      <c r="E343" s="74"/>
      <c r="F343" s="75"/>
      <c r="G343" s="81" t="e">
        <f>SUM(G337:G342)</f>
        <v>#VALUE!</v>
      </c>
    </row>
    <row r="344" spans="1:7" ht="15" thickBot="1" x14ac:dyDescent="0.35">
      <c r="A344" s="24"/>
      <c r="B344" s="25"/>
      <c r="C344" s="57"/>
      <c r="D344" s="26"/>
      <c r="E344" s="13"/>
      <c r="F344" s="27"/>
      <c r="G344" s="28"/>
    </row>
    <row r="345" spans="1:7" ht="15" thickBot="1" x14ac:dyDescent="0.35">
      <c r="A345" s="69" t="s">
        <v>14</v>
      </c>
      <c r="B345" s="70" t="s">
        <v>15</v>
      </c>
      <c r="C345" s="192">
        <v>24</v>
      </c>
      <c r="D345" s="58"/>
      <c r="E345" s="59"/>
      <c r="F345" s="60"/>
      <c r="G345" s="61"/>
    </row>
    <row r="346" spans="1:7" ht="15" thickBot="1" x14ac:dyDescent="0.35">
      <c r="A346" s="3"/>
      <c r="B346" s="4"/>
      <c r="C346" s="193"/>
      <c r="D346" s="98" t="s">
        <v>69</v>
      </c>
      <c r="E346" s="86" t="s">
        <v>70</v>
      </c>
      <c r="F346" s="85">
        <v>0</v>
      </c>
      <c r="G346" s="73" t="e">
        <f>C345*E346*F346</f>
        <v>#VALUE!</v>
      </c>
    </row>
    <row r="347" spans="1:7" ht="15" thickBot="1" x14ac:dyDescent="0.35">
      <c r="A347" s="3"/>
      <c r="B347" s="4"/>
      <c r="C347" s="193"/>
      <c r="D347" s="99" t="s">
        <v>71</v>
      </c>
      <c r="E347" s="86" t="s">
        <v>70</v>
      </c>
      <c r="F347" s="85">
        <v>0</v>
      </c>
      <c r="G347" s="73" t="e">
        <f>C345*E347*F347</f>
        <v>#VALUE!</v>
      </c>
    </row>
    <row r="348" spans="1:7" ht="15" thickBot="1" x14ac:dyDescent="0.35">
      <c r="A348" s="3"/>
      <c r="B348" s="4"/>
      <c r="C348" s="193"/>
      <c r="D348" s="99" t="s">
        <v>72</v>
      </c>
      <c r="E348" s="86" t="s">
        <v>70</v>
      </c>
      <c r="F348" s="85">
        <v>0</v>
      </c>
      <c r="G348" s="73" t="e">
        <f>C345*E348*F348</f>
        <v>#VALUE!</v>
      </c>
    </row>
    <row r="349" spans="1:7" ht="15" thickBot="1" x14ac:dyDescent="0.35">
      <c r="A349" s="3"/>
      <c r="B349" s="4"/>
      <c r="C349" s="193"/>
      <c r="D349" s="99" t="s">
        <v>73</v>
      </c>
      <c r="E349" s="86" t="s">
        <v>70</v>
      </c>
      <c r="F349" s="85">
        <v>0</v>
      </c>
      <c r="G349" s="73" t="e">
        <f>C345*E349*F349</f>
        <v>#VALUE!</v>
      </c>
    </row>
    <row r="350" spans="1:7" ht="15" thickBot="1" x14ac:dyDescent="0.35">
      <c r="A350" s="3"/>
      <c r="B350" s="4"/>
      <c r="C350" s="193"/>
      <c r="D350" s="100" t="s">
        <v>77</v>
      </c>
      <c r="E350" s="86" t="s">
        <v>70</v>
      </c>
      <c r="F350" s="85">
        <v>0</v>
      </c>
      <c r="G350" s="73" t="e">
        <f>C345*E350*F350</f>
        <v>#VALUE!</v>
      </c>
    </row>
    <row r="351" spans="1:7" ht="15" thickBot="1" x14ac:dyDescent="0.35">
      <c r="A351" s="3"/>
      <c r="B351" s="4"/>
      <c r="C351" s="194"/>
      <c r="D351" s="101" t="s">
        <v>74</v>
      </c>
      <c r="E351" s="105" t="s">
        <v>70</v>
      </c>
      <c r="F351" s="85">
        <v>0</v>
      </c>
      <c r="G351" s="73" t="e">
        <f>C345*E351*F351</f>
        <v>#VALUE!</v>
      </c>
    </row>
    <row r="352" spans="1:7" ht="15" thickBot="1" x14ac:dyDescent="0.35">
      <c r="A352" s="3"/>
      <c r="B352" s="83" t="s">
        <v>67</v>
      </c>
      <c r="C352" s="80"/>
      <c r="D352" s="74"/>
      <c r="E352" s="74"/>
      <c r="F352" s="75"/>
      <c r="G352" s="81" t="e">
        <f>SUM(G346:G351)</f>
        <v>#VALUE!</v>
      </c>
    </row>
    <row r="353" spans="1:7" ht="15" thickBot="1" x14ac:dyDescent="0.35">
      <c r="A353" s="20"/>
      <c r="B353" s="21"/>
      <c r="C353" s="55"/>
      <c r="D353" s="22"/>
      <c r="E353" s="12"/>
      <c r="F353" s="23"/>
      <c r="G353" s="29"/>
    </row>
    <row r="354" spans="1:7" ht="15" thickBot="1" x14ac:dyDescent="0.35">
      <c r="A354" s="69" t="s">
        <v>16</v>
      </c>
      <c r="B354" s="70" t="s">
        <v>17</v>
      </c>
      <c r="C354" s="192">
        <v>2</v>
      </c>
      <c r="D354" s="58"/>
      <c r="E354" s="59"/>
      <c r="F354" s="60"/>
      <c r="G354" s="61"/>
    </row>
    <row r="355" spans="1:7" ht="15" thickBot="1" x14ac:dyDescent="0.35">
      <c r="A355" s="3"/>
      <c r="B355" s="4"/>
      <c r="C355" s="193"/>
      <c r="D355" s="98" t="s">
        <v>69</v>
      </c>
      <c r="E355" s="86" t="s">
        <v>70</v>
      </c>
      <c r="F355" s="85">
        <v>0</v>
      </c>
      <c r="G355" s="73" t="e">
        <f>C354*E355*F355</f>
        <v>#VALUE!</v>
      </c>
    </row>
    <row r="356" spans="1:7" ht="15" thickBot="1" x14ac:dyDescent="0.35">
      <c r="A356" s="3"/>
      <c r="B356" s="4"/>
      <c r="C356" s="193"/>
      <c r="D356" s="99" t="s">
        <v>71</v>
      </c>
      <c r="E356" s="86" t="s">
        <v>70</v>
      </c>
      <c r="F356" s="85">
        <v>0</v>
      </c>
      <c r="G356" s="73" t="e">
        <f>C354*E356*F356</f>
        <v>#VALUE!</v>
      </c>
    </row>
    <row r="357" spans="1:7" ht="15" thickBot="1" x14ac:dyDescent="0.35">
      <c r="A357" s="3"/>
      <c r="B357" s="4"/>
      <c r="C357" s="193"/>
      <c r="D357" s="99" t="s">
        <v>72</v>
      </c>
      <c r="E357" s="86" t="s">
        <v>70</v>
      </c>
      <c r="F357" s="85">
        <v>0</v>
      </c>
      <c r="G357" s="73" t="e">
        <f>C354*E357*F357</f>
        <v>#VALUE!</v>
      </c>
    </row>
    <row r="358" spans="1:7" ht="15" thickBot="1" x14ac:dyDescent="0.35">
      <c r="A358" s="3"/>
      <c r="B358" s="4"/>
      <c r="C358" s="193"/>
      <c r="D358" s="99" t="s">
        <v>73</v>
      </c>
      <c r="E358" s="86" t="s">
        <v>70</v>
      </c>
      <c r="F358" s="85">
        <v>0</v>
      </c>
      <c r="G358" s="73" t="e">
        <f>C354*E358*F358</f>
        <v>#VALUE!</v>
      </c>
    </row>
    <row r="359" spans="1:7" ht="15" thickBot="1" x14ac:dyDescent="0.35">
      <c r="A359" s="3"/>
      <c r="B359" s="4"/>
      <c r="C359" s="193"/>
      <c r="D359" s="100" t="s">
        <v>77</v>
      </c>
      <c r="E359" s="86" t="s">
        <v>70</v>
      </c>
      <c r="F359" s="85">
        <v>0</v>
      </c>
      <c r="G359" s="73" t="e">
        <f>C354*E359*F359</f>
        <v>#VALUE!</v>
      </c>
    </row>
    <row r="360" spans="1:7" ht="15" thickBot="1" x14ac:dyDescent="0.35">
      <c r="A360" s="3"/>
      <c r="B360" s="4"/>
      <c r="C360" s="194"/>
      <c r="D360" s="101" t="s">
        <v>74</v>
      </c>
      <c r="E360" s="105" t="s">
        <v>70</v>
      </c>
      <c r="F360" s="85">
        <v>0</v>
      </c>
      <c r="G360" s="73" t="e">
        <f>C354*E360*F360</f>
        <v>#VALUE!</v>
      </c>
    </row>
    <row r="361" spans="1:7" ht="15" thickBot="1" x14ac:dyDescent="0.35">
      <c r="A361" s="3"/>
      <c r="B361" s="83" t="s">
        <v>67</v>
      </c>
      <c r="C361" s="80"/>
      <c r="D361" s="74"/>
      <c r="E361" s="74"/>
      <c r="F361" s="75"/>
      <c r="G361" s="81" t="e">
        <f>SUM(G355:G360)</f>
        <v>#VALUE!</v>
      </c>
    </row>
    <row r="362" spans="1:7" ht="15" thickBot="1" x14ac:dyDescent="0.35">
      <c r="A362" s="16"/>
      <c r="B362" s="17"/>
      <c r="C362" s="54"/>
      <c r="D362" s="18"/>
      <c r="E362" s="7"/>
      <c r="F362" s="19"/>
      <c r="G362" s="11"/>
    </row>
    <row r="363" spans="1:7" ht="15" thickBot="1" x14ac:dyDescent="0.35">
      <c r="A363" s="69" t="s">
        <v>18</v>
      </c>
      <c r="B363" s="70" t="s">
        <v>19</v>
      </c>
      <c r="C363" s="192">
        <v>1</v>
      </c>
      <c r="D363" s="58"/>
      <c r="E363" s="59"/>
      <c r="F363" s="60"/>
      <c r="G363" s="61"/>
    </row>
    <row r="364" spans="1:7" ht="15" thickBot="1" x14ac:dyDescent="0.35">
      <c r="A364" s="3"/>
      <c r="B364" s="4"/>
      <c r="C364" s="193"/>
      <c r="D364" s="98" t="s">
        <v>69</v>
      </c>
      <c r="E364" s="86" t="s">
        <v>70</v>
      </c>
      <c r="F364" s="85">
        <v>0</v>
      </c>
      <c r="G364" s="73" t="e">
        <f>C363*E364*F364</f>
        <v>#VALUE!</v>
      </c>
    </row>
    <row r="365" spans="1:7" ht="15" thickBot="1" x14ac:dyDescent="0.35">
      <c r="A365" s="3"/>
      <c r="B365" s="4"/>
      <c r="C365" s="193"/>
      <c r="D365" s="99" t="s">
        <v>71</v>
      </c>
      <c r="E365" s="86" t="s">
        <v>70</v>
      </c>
      <c r="F365" s="85">
        <v>0</v>
      </c>
      <c r="G365" s="73" t="e">
        <f>C363*E365*F365</f>
        <v>#VALUE!</v>
      </c>
    </row>
    <row r="366" spans="1:7" ht="15" thickBot="1" x14ac:dyDescent="0.35">
      <c r="A366" s="3"/>
      <c r="B366" s="4"/>
      <c r="C366" s="193"/>
      <c r="D366" s="99" t="s">
        <v>72</v>
      </c>
      <c r="E366" s="86" t="s">
        <v>70</v>
      </c>
      <c r="F366" s="85">
        <v>0</v>
      </c>
      <c r="G366" s="73" t="e">
        <f>C363*E366*F366</f>
        <v>#VALUE!</v>
      </c>
    </row>
    <row r="367" spans="1:7" ht="15" thickBot="1" x14ac:dyDescent="0.35">
      <c r="A367" s="3"/>
      <c r="B367" s="4"/>
      <c r="C367" s="193"/>
      <c r="D367" s="99" t="s">
        <v>73</v>
      </c>
      <c r="E367" s="86" t="s">
        <v>70</v>
      </c>
      <c r="F367" s="85">
        <v>0</v>
      </c>
      <c r="G367" s="73" t="e">
        <f>C363*E367*F367</f>
        <v>#VALUE!</v>
      </c>
    </row>
    <row r="368" spans="1:7" ht="15" thickBot="1" x14ac:dyDescent="0.35">
      <c r="A368" s="3"/>
      <c r="B368" s="4"/>
      <c r="C368" s="193"/>
      <c r="D368" s="100" t="s">
        <v>77</v>
      </c>
      <c r="E368" s="86" t="s">
        <v>70</v>
      </c>
      <c r="F368" s="85">
        <v>0</v>
      </c>
      <c r="G368" s="73" t="e">
        <f>C363*E368*F368</f>
        <v>#VALUE!</v>
      </c>
    </row>
    <row r="369" spans="1:7" ht="15" thickBot="1" x14ac:dyDescent="0.35">
      <c r="A369" s="3"/>
      <c r="B369" s="4"/>
      <c r="C369" s="194"/>
      <c r="D369" s="101" t="s">
        <v>74</v>
      </c>
      <c r="E369" s="105" t="s">
        <v>70</v>
      </c>
      <c r="F369" s="85">
        <v>0</v>
      </c>
      <c r="G369" s="73" t="e">
        <f>C363*E369*F369</f>
        <v>#VALUE!</v>
      </c>
    </row>
    <row r="370" spans="1:7" ht="15" thickBot="1" x14ac:dyDescent="0.35">
      <c r="A370" s="3"/>
      <c r="B370" s="83" t="s">
        <v>67</v>
      </c>
      <c r="C370" s="80"/>
      <c r="D370" s="74"/>
      <c r="E370" s="74"/>
      <c r="F370" s="75"/>
      <c r="G370" s="81" t="e">
        <f>SUM(G364:G369)</f>
        <v>#VALUE!</v>
      </c>
    </row>
    <row r="371" spans="1:7" ht="15" thickBot="1" x14ac:dyDescent="0.35">
      <c r="A371" s="20"/>
      <c r="B371" s="21"/>
      <c r="C371" s="55"/>
      <c r="D371" s="22"/>
      <c r="E371" s="12"/>
      <c r="F371" s="23"/>
      <c r="G371" s="29"/>
    </row>
    <row r="372" spans="1:7" ht="53.4" thickBot="1" x14ac:dyDescent="0.35">
      <c r="A372" s="69" t="s">
        <v>61</v>
      </c>
      <c r="B372" s="70" t="s">
        <v>60</v>
      </c>
      <c r="C372" s="192">
        <v>1</v>
      </c>
      <c r="D372" s="58"/>
      <c r="E372" s="59"/>
      <c r="F372" s="60"/>
      <c r="G372" s="61"/>
    </row>
    <row r="373" spans="1:7" ht="15" thickBot="1" x14ac:dyDescent="0.35">
      <c r="A373" s="3"/>
      <c r="B373" s="4"/>
      <c r="C373" s="193"/>
      <c r="D373" s="98" t="s">
        <v>69</v>
      </c>
      <c r="E373" s="86" t="s">
        <v>70</v>
      </c>
      <c r="F373" s="85">
        <v>0</v>
      </c>
      <c r="G373" s="73" t="e">
        <f>C372*E373*F373</f>
        <v>#VALUE!</v>
      </c>
    </row>
    <row r="374" spans="1:7" ht="15" thickBot="1" x14ac:dyDescent="0.35">
      <c r="A374" s="3"/>
      <c r="B374" s="4"/>
      <c r="C374" s="193"/>
      <c r="D374" s="99" t="s">
        <v>71</v>
      </c>
      <c r="E374" s="86" t="s">
        <v>70</v>
      </c>
      <c r="F374" s="85">
        <v>0</v>
      </c>
      <c r="G374" s="73" t="e">
        <f>C372*E374*F374</f>
        <v>#VALUE!</v>
      </c>
    </row>
    <row r="375" spans="1:7" ht="15" thickBot="1" x14ac:dyDescent="0.35">
      <c r="A375" s="3"/>
      <c r="B375" s="4"/>
      <c r="C375" s="193"/>
      <c r="D375" s="99" t="s">
        <v>72</v>
      </c>
      <c r="E375" s="86" t="s">
        <v>70</v>
      </c>
      <c r="F375" s="85">
        <v>0</v>
      </c>
      <c r="G375" s="73" t="e">
        <f>C372*E375*F375</f>
        <v>#VALUE!</v>
      </c>
    </row>
    <row r="376" spans="1:7" ht="15" thickBot="1" x14ac:dyDescent="0.35">
      <c r="A376" s="3"/>
      <c r="B376" s="4"/>
      <c r="C376" s="193"/>
      <c r="D376" s="99" t="s">
        <v>73</v>
      </c>
      <c r="E376" s="86" t="s">
        <v>70</v>
      </c>
      <c r="F376" s="85">
        <v>0</v>
      </c>
      <c r="G376" s="73" t="e">
        <f>C372*E376*F376</f>
        <v>#VALUE!</v>
      </c>
    </row>
    <row r="377" spans="1:7" ht="15" thickBot="1" x14ac:dyDescent="0.35">
      <c r="A377" s="3"/>
      <c r="B377" s="4"/>
      <c r="C377" s="193"/>
      <c r="D377" s="100" t="s">
        <v>77</v>
      </c>
      <c r="E377" s="86" t="s">
        <v>70</v>
      </c>
      <c r="F377" s="85">
        <v>0</v>
      </c>
      <c r="G377" s="73" t="e">
        <f>C372*E377*F377</f>
        <v>#VALUE!</v>
      </c>
    </row>
    <row r="378" spans="1:7" ht="15" thickBot="1" x14ac:dyDescent="0.35">
      <c r="A378" s="3"/>
      <c r="B378" s="4"/>
      <c r="C378" s="194"/>
      <c r="D378" s="101" t="s">
        <v>74</v>
      </c>
      <c r="E378" s="105" t="s">
        <v>70</v>
      </c>
      <c r="F378" s="85">
        <v>0</v>
      </c>
      <c r="G378" s="73" t="e">
        <f>C372*E378*F378</f>
        <v>#VALUE!</v>
      </c>
    </row>
    <row r="379" spans="1:7" ht="15" thickBot="1" x14ac:dyDescent="0.35">
      <c r="A379" s="3"/>
      <c r="B379" s="83" t="s">
        <v>67</v>
      </c>
      <c r="C379" s="80"/>
      <c r="D379" s="74"/>
      <c r="E379" s="74"/>
      <c r="F379" s="75"/>
      <c r="G379" s="81" t="e">
        <f>SUM(G373:G378)</f>
        <v>#VALUE!</v>
      </c>
    </row>
    <row r="380" spans="1:7" ht="15" thickBot="1" x14ac:dyDescent="0.35">
      <c r="A380" s="16"/>
      <c r="B380" s="17"/>
      <c r="C380" s="54"/>
      <c r="D380" s="18"/>
      <c r="E380" s="7"/>
      <c r="F380" s="19"/>
      <c r="G380" s="11"/>
    </row>
    <row r="381" spans="1:7" ht="27" thickBot="1" x14ac:dyDescent="0.35">
      <c r="A381" s="69" t="s">
        <v>62</v>
      </c>
      <c r="B381" s="70" t="s">
        <v>63</v>
      </c>
      <c r="C381" s="192">
        <v>4</v>
      </c>
      <c r="D381" s="58"/>
      <c r="E381" s="59"/>
      <c r="F381" s="60"/>
      <c r="G381" s="61"/>
    </row>
    <row r="382" spans="1:7" ht="15" thickBot="1" x14ac:dyDescent="0.35">
      <c r="A382" s="3"/>
      <c r="B382" s="4"/>
      <c r="C382" s="193"/>
      <c r="D382" s="98" t="s">
        <v>69</v>
      </c>
      <c r="E382" s="86" t="s">
        <v>70</v>
      </c>
      <c r="F382" s="85">
        <v>0</v>
      </c>
      <c r="G382" s="73" t="e">
        <f>C381*E382*F382</f>
        <v>#VALUE!</v>
      </c>
    </row>
    <row r="383" spans="1:7" ht="15" thickBot="1" x14ac:dyDescent="0.35">
      <c r="A383" s="3"/>
      <c r="B383" s="4"/>
      <c r="C383" s="193"/>
      <c r="D383" s="99" t="s">
        <v>71</v>
      </c>
      <c r="E383" s="86" t="s">
        <v>70</v>
      </c>
      <c r="F383" s="85">
        <v>0</v>
      </c>
      <c r="G383" s="73" t="e">
        <f>C381*E383*F383</f>
        <v>#VALUE!</v>
      </c>
    </row>
    <row r="384" spans="1:7" ht="15" thickBot="1" x14ac:dyDescent="0.35">
      <c r="A384" s="3"/>
      <c r="B384" s="4"/>
      <c r="C384" s="193"/>
      <c r="D384" s="99" t="s">
        <v>72</v>
      </c>
      <c r="E384" s="86" t="s">
        <v>70</v>
      </c>
      <c r="F384" s="85">
        <v>0</v>
      </c>
      <c r="G384" s="73" t="e">
        <f>C381*E384*F384</f>
        <v>#VALUE!</v>
      </c>
    </row>
    <row r="385" spans="1:7" ht="15" thickBot="1" x14ac:dyDescent="0.35">
      <c r="A385" s="3"/>
      <c r="B385" s="4"/>
      <c r="C385" s="193"/>
      <c r="D385" s="99" t="s">
        <v>73</v>
      </c>
      <c r="E385" s="86" t="s">
        <v>70</v>
      </c>
      <c r="F385" s="85">
        <v>0</v>
      </c>
      <c r="G385" s="73" t="e">
        <f>C381*E385*F385</f>
        <v>#VALUE!</v>
      </c>
    </row>
    <row r="386" spans="1:7" ht="15" thickBot="1" x14ac:dyDescent="0.35">
      <c r="A386" s="3"/>
      <c r="B386" s="4"/>
      <c r="C386" s="193"/>
      <c r="D386" s="100" t="s">
        <v>77</v>
      </c>
      <c r="E386" s="86" t="s">
        <v>70</v>
      </c>
      <c r="F386" s="85">
        <v>0</v>
      </c>
      <c r="G386" s="73" t="e">
        <f>C381*E386*F386</f>
        <v>#VALUE!</v>
      </c>
    </row>
    <row r="387" spans="1:7" ht="15" thickBot="1" x14ac:dyDescent="0.35">
      <c r="A387" s="3"/>
      <c r="B387" s="4"/>
      <c r="C387" s="194"/>
      <c r="D387" s="101" t="s">
        <v>74</v>
      </c>
      <c r="E387" s="105" t="s">
        <v>70</v>
      </c>
      <c r="F387" s="85">
        <v>0</v>
      </c>
      <c r="G387" s="73" t="e">
        <f>C381*E387*F387</f>
        <v>#VALUE!</v>
      </c>
    </row>
    <row r="388" spans="1:7" ht="15" thickBot="1" x14ac:dyDescent="0.35">
      <c r="A388" s="3"/>
      <c r="B388" s="83" t="s">
        <v>67</v>
      </c>
      <c r="C388" s="80"/>
      <c r="D388" s="74"/>
      <c r="E388" s="74"/>
      <c r="F388" s="75"/>
      <c r="G388" s="81" t="e">
        <f>SUM(G382:G387)</f>
        <v>#VALUE!</v>
      </c>
    </row>
    <row r="389" spans="1:7" ht="15" thickBot="1" x14ac:dyDescent="0.35">
      <c r="A389" s="16"/>
      <c r="B389" s="17"/>
      <c r="C389" s="54"/>
      <c r="D389" s="18"/>
      <c r="E389" s="7"/>
      <c r="F389" s="19"/>
      <c r="G389" s="11"/>
    </row>
    <row r="390" spans="1:7" ht="27" thickBot="1" x14ac:dyDescent="0.35">
      <c r="A390" s="69" t="s">
        <v>20</v>
      </c>
      <c r="B390" s="70" t="s">
        <v>21</v>
      </c>
      <c r="C390" s="192">
        <v>1</v>
      </c>
      <c r="D390" s="58"/>
      <c r="E390" s="59"/>
      <c r="F390" s="60"/>
      <c r="G390" s="61"/>
    </row>
    <row r="391" spans="1:7" ht="15" thickBot="1" x14ac:dyDescent="0.35">
      <c r="A391" s="3"/>
      <c r="B391" s="4"/>
      <c r="C391" s="193"/>
      <c r="D391" s="98" t="s">
        <v>69</v>
      </c>
      <c r="E391" s="86" t="s">
        <v>70</v>
      </c>
      <c r="F391" s="85">
        <v>0</v>
      </c>
      <c r="G391" s="73" t="e">
        <f>C390*E391*F391</f>
        <v>#VALUE!</v>
      </c>
    </row>
    <row r="392" spans="1:7" ht="15" thickBot="1" x14ac:dyDescent="0.35">
      <c r="A392" s="3"/>
      <c r="B392" s="4"/>
      <c r="C392" s="193"/>
      <c r="D392" s="99" t="s">
        <v>71</v>
      </c>
      <c r="E392" s="86" t="s">
        <v>70</v>
      </c>
      <c r="F392" s="85">
        <v>0</v>
      </c>
      <c r="G392" s="73" t="e">
        <f>C390*E392*F392</f>
        <v>#VALUE!</v>
      </c>
    </row>
    <row r="393" spans="1:7" ht="15" thickBot="1" x14ac:dyDescent="0.35">
      <c r="A393" s="3"/>
      <c r="B393" s="4"/>
      <c r="C393" s="193"/>
      <c r="D393" s="99" t="s">
        <v>72</v>
      </c>
      <c r="E393" s="86" t="s">
        <v>70</v>
      </c>
      <c r="F393" s="85">
        <v>0</v>
      </c>
      <c r="G393" s="73" t="e">
        <f>C390*E393*F393</f>
        <v>#VALUE!</v>
      </c>
    </row>
    <row r="394" spans="1:7" ht="15" thickBot="1" x14ac:dyDescent="0.35">
      <c r="A394" s="3"/>
      <c r="B394" s="4"/>
      <c r="C394" s="193"/>
      <c r="D394" s="99" t="s">
        <v>73</v>
      </c>
      <c r="E394" s="86" t="s">
        <v>70</v>
      </c>
      <c r="F394" s="85">
        <v>0</v>
      </c>
      <c r="G394" s="73" t="e">
        <f>C390*E394*F394</f>
        <v>#VALUE!</v>
      </c>
    </row>
    <row r="395" spans="1:7" ht="15" thickBot="1" x14ac:dyDescent="0.35">
      <c r="A395" s="3"/>
      <c r="B395" s="4"/>
      <c r="C395" s="193"/>
      <c r="D395" s="100" t="s">
        <v>77</v>
      </c>
      <c r="E395" s="86" t="s">
        <v>70</v>
      </c>
      <c r="F395" s="85">
        <v>0</v>
      </c>
      <c r="G395" s="73" t="e">
        <f>C390*E395*F395</f>
        <v>#VALUE!</v>
      </c>
    </row>
    <row r="396" spans="1:7" ht="15" thickBot="1" x14ac:dyDescent="0.35">
      <c r="A396" s="3"/>
      <c r="B396" s="4"/>
      <c r="C396" s="194"/>
      <c r="D396" s="101" t="s">
        <v>74</v>
      </c>
      <c r="E396" s="105" t="s">
        <v>70</v>
      </c>
      <c r="F396" s="85">
        <v>0</v>
      </c>
      <c r="G396" s="73" t="e">
        <f>C390*E396*F396</f>
        <v>#VALUE!</v>
      </c>
    </row>
    <row r="397" spans="1:7" ht="15" thickBot="1" x14ac:dyDescent="0.35">
      <c r="A397" s="3"/>
      <c r="B397" s="83" t="s">
        <v>67</v>
      </c>
      <c r="C397" s="80"/>
      <c r="D397" s="74"/>
      <c r="E397" s="74"/>
      <c r="F397" s="75"/>
      <c r="G397" s="81" t="e">
        <f>SUM(G391:G396)</f>
        <v>#VALUE!</v>
      </c>
    </row>
    <row r="398" spans="1:7" ht="15" thickBot="1" x14ac:dyDescent="0.35">
      <c r="A398" s="16"/>
      <c r="B398" s="17"/>
      <c r="C398" s="54"/>
      <c r="D398" s="17"/>
      <c r="E398" s="7"/>
      <c r="F398" s="19"/>
      <c r="G398" s="11"/>
    </row>
    <row r="399" spans="1:7" ht="15" thickBot="1" x14ac:dyDescent="0.35">
      <c r="A399" s="69" t="s">
        <v>22</v>
      </c>
      <c r="B399" s="70" t="s">
        <v>23</v>
      </c>
      <c r="C399" s="192">
        <v>4</v>
      </c>
      <c r="D399" s="58"/>
      <c r="E399" s="59"/>
      <c r="F399" s="60"/>
      <c r="G399" s="61"/>
    </row>
    <row r="400" spans="1:7" ht="15" thickBot="1" x14ac:dyDescent="0.35">
      <c r="A400" s="3"/>
      <c r="B400" s="4"/>
      <c r="C400" s="193"/>
      <c r="D400" s="98" t="s">
        <v>69</v>
      </c>
      <c r="E400" s="86" t="s">
        <v>70</v>
      </c>
      <c r="F400" s="85">
        <v>0</v>
      </c>
      <c r="G400" s="73" t="e">
        <f>C399*E400*F400</f>
        <v>#VALUE!</v>
      </c>
    </row>
    <row r="401" spans="1:7" ht="15" thickBot="1" x14ac:dyDescent="0.35">
      <c r="A401" s="3"/>
      <c r="B401" s="4"/>
      <c r="C401" s="193"/>
      <c r="D401" s="99" t="s">
        <v>71</v>
      </c>
      <c r="E401" s="86" t="s">
        <v>70</v>
      </c>
      <c r="F401" s="85">
        <v>0</v>
      </c>
      <c r="G401" s="73" t="e">
        <f>C399*E401*F401</f>
        <v>#VALUE!</v>
      </c>
    </row>
    <row r="402" spans="1:7" ht="15" thickBot="1" x14ac:dyDescent="0.35">
      <c r="A402" s="3"/>
      <c r="B402" s="4"/>
      <c r="C402" s="193"/>
      <c r="D402" s="99" t="s">
        <v>72</v>
      </c>
      <c r="E402" s="86" t="s">
        <v>70</v>
      </c>
      <c r="F402" s="85">
        <v>0</v>
      </c>
      <c r="G402" s="73" t="e">
        <f>C399*E402*F402</f>
        <v>#VALUE!</v>
      </c>
    </row>
    <row r="403" spans="1:7" ht="15" thickBot="1" x14ac:dyDescent="0.35">
      <c r="A403" s="3"/>
      <c r="B403" s="4"/>
      <c r="C403" s="193"/>
      <c r="D403" s="99" t="s">
        <v>73</v>
      </c>
      <c r="E403" s="86" t="s">
        <v>70</v>
      </c>
      <c r="F403" s="85">
        <v>0</v>
      </c>
      <c r="G403" s="73" t="e">
        <f>C399*E403*F403</f>
        <v>#VALUE!</v>
      </c>
    </row>
    <row r="404" spans="1:7" ht="15" thickBot="1" x14ac:dyDescent="0.35">
      <c r="A404" s="3"/>
      <c r="B404" s="4"/>
      <c r="C404" s="193"/>
      <c r="D404" s="100" t="s">
        <v>77</v>
      </c>
      <c r="E404" s="86" t="s">
        <v>70</v>
      </c>
      <c r="F404" s="85">
        <v>0</v>
      </c>
      <c r="G404" s="73" t="e">
        <f>C399*E404*F404</f>
        <v>#VALUE!</v>
      </c>
    </row>
    <row r="405" spans="1:7" ht="15" thickBot="1" x14ac:dyDescent="0.35">
      <c r="A405" s="3"/>
      <c r="B405" s="4"/>
      <c r="C405" s="194"/>
      <c r="D405" s="101" t="s">
        <v>74</v>
      </c>
      <c r="E405" s="105" t="s">
        <v>70</v>
      </c>
      <c r="F405" s="85">
        <v>0</v>
      </c>
      <c r="G405" s="73" t="e">
        <f>C399*E405*F405</f>
        <v>#VALUE!</v>
      </c>
    </row>
    <row r="406" spans="1:7" ht="15" thickBot="1" x14ac:dyDescent="0.35">
      <c r="A406" s="3"/>
      <c r="B406" s="83" t="s">
        <v>67</v>
      </c>
      <c r="C406" s="80"/>
      <c r="D406" s="74"/>
      <c r="E406" s="74"/>
      <c r="F406" s="75"/>
      <c r="G406" s="81" t="e">
        <f>SUM(G400:G405)</f>
        <v>#VALUE!</v>
      </c>
    </row>
    <row r="407" spans="1:7" ht="15" thickBot="1" x14ac:dyDescent="0.35">
      <c r="A407" s="92"/>
      <c r="B407" s="93"/>
      <c r="C407" s="94"/>
      <c r="D407" s="95"/>
      <c r="E407" s="95"/>
      <c r="F407" s="96"/>
      <c r="G407" s="97"/>
    </row>
    <row r="408" spans="1:7" ht="15" thickBot="1" x14ac:dyDescent="0.35">
      <c r="A408" s="69" t="s">
        <v>24</v>
      </c>
      <c r="B408" s="70" t="s">
        <v>25</v>
      </c>
      <c r="C408" s="192">
        <v>4</v>
      </c>
      <c r="D408" s="58"/>
      <c r="E408" s="59"/>
      <c r="F408" s="60"/>
      <c r="G408" s="61"/>
    </row>
    <row r="409" spans="1:7" ht="15" thickBot="1" x14ac:dyDescent="0.35">
      <c r="A409" s="3"/>
      <c r="B409" s="4"/>
      <c r="C409" s="193"/>
      <c r="D409" s="98" t="s">
        <v>69</v>
      </c>
      <c r="E409" s="86" t="s">
        <v>70</v>
      </c>
      <c r="F409" s="85">
        <v>0</v>
      </c>
      <c r="G409" s="73" t="e">
        <f>C408*E409*F409</f>
        <v>#VALUE!</v>
      </c>
    </row>
    <row r="410" spans="1:7" ht="15" thickBot="1" x14ac:dyDescent="0.35">
      <c r="A410" s="3"/>
      <c r="B410" s="4"/>
      <c r="C410" s="193"/>
      <c r="D410" s="99" t="s">
        <v>71</v>
      </c>
      <c r="E410" s="86" t="s">
        <v>70</v>
      </c>
      <c r="F410" s="85">
        <v>0</v>
      </c>
      <c r="G410" s="73" t="e">
        <f>C408*E410*F410</f>
        <v>#VALUE!</v>
      </c>
    </row>
    <row r="411" spans="1:7" ht="15" thickBot="1" x14ac:dyDescent="0.35">
      <c r="A411" s="3"/>
      <c r="B411" s="4"/>
      <c r="C411" s="193"/>
      <c r="D411" s="99" t="s">
        <v>72</v>
      </c>
      <c r="E411" s="86" t="s">
        <v>70</v>
      </c>
      <c r="F411" s="85">
        <v>0</v>
      </c>
      <c r="G411" s="73" t="e">
        <f>C408*E411*F411</f>
        <v>#VALUE!</v>
      </c>
    </row>
    <row r="412" spans="1:7" ht="15" thickBot="1" x14ac:dyDescent="0.35">
      <c r="A412" s="3"/>
      <c r="B412" s="4"/>
      <c r="C412" s="193"/>
      <c r="D412" s="99" t="s">
        <v>73</v>
      </c>
      <c r="E412" s="86" t="s">
        <v>70</v>
      </c>
      <c r="F412" s="85">
        <v>0</v>
      </c>
      <c r="G412" s="73" t="e">
        <f>C408*E412*F412</f>
        <v>#VALUE!</v>
      </c>
    </row>
    <row r="413" spans="1:7" ht="15" thickBot="1" x14ac:dyDescent="0.35">
      <c r="A413" s="3"/>
      <c r="B413" s="4"/>
      <c r="C413" s="193"/>
      <c r="D413" s="100" t="s">
        <v>77</v>
      </c>
      <c r="E413" s="86" t="s">
        <v>70</v>
      </c>
      <c r="F413" s="85">
        <v>0</v>
      </c>
      <c r="G413" s="73" t="e">
        <f>C408*E413*F413</f>
        <v>#VALUE!</v>
      </c>
    </row>
    <row r="414" spans="1:7" ht="15" thickBot="1" x14ac:dyDescent="0.35">
      <c r="A414" s="3"/>
      <c r="B414" s="4"/>
      <c r="C414" s="194"/>
      <c r="D414" s="101" t="s">
        <v>74</v>
      </c>
      <c r="E414" s="105" t="s">
        <v>70</v>
      </c>
      <c r="F414" s="85">
        <v>0</v>
      </c>
      <c r="G414" s="73" t="e">
        <f>C408*E414*F414</f>
        <v>#VALUE!</v>
      </c>
    </row>
    <row r="415" spans="1:7" ht="15" thickBot="1" x14ac:dyDescent="0.35">
      <c r="A415" s="3"/>
      <c r="B415" s="83" t="s">
        <v>67</v>
      </c>
      <c r="C415" s="80"/>
      <c r="D415" s="74"/>
      <c r="E415" s="74"/>
      <c r="F415" s="75"/>
      <c r="G415" s="81" t="e">
        <f>SUM(G409:G414)</f>
        <v>#VALUE!</v>
      </c>
    </row>
    <row r="416" spans="1:7" ht="15" thickBot="1" x14ac:dyDescent="0.35">
      <c r="A416" s="16"/>
      <c r="B416" s="17"/>
      <c r="C416" s="54"/>
      <c r="D416" s="18"/>
      <c r="E416" s="7"/>
      <c r="F416" s="19"/>
      <c r="G416" s="11"/>
    </row>
    <row r="417" spans="1:7" ht="27" thickBot="1" x14ac:dyDescent="0.35">
      <c r="A417" s="69" t="s">
        <v>26</v>
      </c>
      <c r="B417" s="70" t="s">
        <v>64</v>
      </c>
      <c r="C417" s="192">
        <v>8</v>
      </c>
      <c r="D417" s="58"/>
      <c r="E417" s="59"/>
      <c r="F417" s="60"/>
      <c r="G417" s="61"/>
    </row>
    <row r="418" spans="1:7" ht="15" thickBot="1" x14ac:dyDescent="0.35">
      <c r="A418" s="3"/>
      <c r="B418" s="4"/>
      <c r="C418" s="193"/>
      <c r="D418" s="98" t="s">
        <v>69</v>
      </c>
      <c r="E418" s="86" t="s">
        <v>70</v>
      </c>
      <c r="F418" s="85">
        <v>0</v>
      </c>
      <c r="G418" s="73" t="e">
        <f>C417*E418*F418</f>
        <v>#VALUE!</v>
      </c>
    </row>
    <row r="419" spans="1:7" ht="15" thickBot="1" x14ac:dyDescent="0.35">
      <c r="A419" s="3"/>
      <c r="B419" s="4"/>
      <c r="C419" s="193"/>
      <c r="D419" s="99" t="s">
        <v>71</v>
      </c>
      <c r="E419" s="86" t="s">
        <v>70</v>
      </c>
      <c r="F419" s="85">
        <v>0</v>
      </c>
      <c r="G419" s="73" t="e">
        <f>C417*E419*F419</f>
        <v>#VALUE!</v>
      </c>
    </row>
    <row r="420" spans="1:7" ht="15" thickBot="1" x14ac:dyDescent="0.35">
      <c r="A420" s="3"/>
      <c r="B420" s="4"/>
      <c r="C420" s="193"/>
      <c r="D420" s="99" t="s">
        <v>72</v>
      </c>
      <c r="E420" s="86" t="s">
        <v>70</v>
      </c>
      <c r="F420" s="85">
        <v>0</v>
      </c>
      <c r="G420" s="73" t="e">
        <f>C417*E420*F420</f>
        <v>#VALUE!</v>
      </c>
    </row>
    <row r="421" spans="1:7" ht="15" thickBot="1" x14ac:dyDescent="0.35">
      <c r="A421" s="3"/>
      <c r="B421" s="4"/>
      <c r="C421" s="193"/>
      <c r="D421" s="99" t="s">
        <v>73</v>
      </c>
      <c r="E421" s="86" t="s">
        <v>70</v>
      </c>
      <c r="F421" s="85">
        <v>0</v>
      </c>
      <c r="G421" s="73" t="e">
        <f>C417*E421*F421</f>
        <v>#VALUE!</v>
      </c>
    </row>
    <row r="422" spans="1:7" ht="15" thickBot="1" x14ac:dyDescent="0.35">
      <c r="A422" s="3"/>
      <c r="B422" s="4"/>
      <c r="C422" s="193"/>
      <c r="D422" s="100" t="s">
        <v>77</v>
      </c>
      <c r="E422" s="86" t="s">
        <v>70</v>
      </c>
      <c r="F422" s="85">
        <v>0</v>
      </c>
      <c r="G422" s="73" t="e">
        <f>C417*E422*F422</f>
        <v>#VALUE!</v>
      </c>
    </row>
    <row r="423" spans="1:7" ht="15" thickBot="1" x14ac:dyDescent="0.35">
      <c r="A423" s="3"/>
      <c r="B423" s="4"/>
      <c r="C423" s="194"/>
      <c r="D423" s="101" t="s">
        <v>74</v>
      </c>
      <c r="E423" s="105" t="s">
        <v>70</v>
      </c>
      <c r="F423" s="85">
        <v>0</v>
      </c>
      <c r="G423" s="73" t="e">
        <f>C417*E423*F423</f>
        <v>#VALUE!</v>
      </c>
    </row>
    <row r="424" spans="1:7" ht="15" thickBot="1" x14ac:dyDescent="0.35">
      <c r="A424" s="3"/>
      <c r="B424" s="83" t="s">
        <v>67</v>
      </c>
      <c r="C424" s="80"/>
      <c r="D424" s="74"/>
      <c r="E424" s="74"/>
      <c r="F424" s="75"/>
      <c r="G424" s="81" t="e">
        <f>SUM(G418:G423)</f>
        <v>#VALUE!</v>
      </c>
    </row>
    <row r="425" spans="1:7" ht="15" thickBot="1" x14ac:dyDescent="0.35">
      <c r="A425" s="16"/>
      <c r="B425" s="17"/>
      <c r="C425" s="54"/>
      <c r="D425" s="18"/>
      <c r="E425" s="7"/>
      <c r="F425" s="19"/>
      <c r="G425" s="11"/>
    </row>
    <row r="426" spans="1:7" ht="27" thickBot="1" x14ac:dyDescent="0.35">
      <c r="A426" s="69" t="s">
        <v>27</v>
      </c>
      <c r="B426" s="70" t="s">
        <v>35</v>
      </c>
      <c r="C426" s="192">
        <v>1</v>
      </c>
      <c r="D426" s="58"/>
      <c r="E426" s="59"/>
      <c r="F426" s="60"/>
      <c r="G426" s="61"/>
    </row>
    <row r="427" spans="1:7" ht="15" thickBot="1" x14ac:dyDescent="0.35">
      <c r="A427" s="3"/>
      <c r="B427" s="4"/>
      <c r="C427" s="193"/>
      <c r="D427" s="98" t="s">
        <v>69</v>
      </c>
      <c r="E427" s="86" t="s">
        <v>70</v>
      </c>
      <c r="F427" s="85">
        <v>0</v>
      </c>
      <c r="G427" s="73" t="e">
        <f>C426*E427*F427</f>
        <v>#VALUE!</v>
      </c>
    </row>
    <row r="428" spans="1:7" ht="15" thickBot="1" x14ac:dyDescent="0.35">
      <c r="A428" s="3"/>
      <c r="B428" s="4"/>
      <c r="C428" s="193"/>
      <c r="D428" s="99" t="s">
        <v>71</v>
      </c>
      <c r="E428" s="86" t="s">
        <v>70</v>
      </c>
      <c r="F428" s="85">
        <v>0</v>
      </c>
      <c r="G428" s="73" t="e">
        <f>C426*E428*F428</f>
        <v>#VALUE!</v>
      </c>
    </row>
    <row r="429" spans="1:7" ht="15" thickBot="1" x14ac:dyDescent="0.35">
      <c r="A429" s="3"/>
      <c r="B429" s="4"/>
      <c r="C429" s="193"/>
      <c r="D429" s="99" t="s">
        <v>72</v>
      </c>
      <c r="E429" s="86" t="s">
        <v>70</v>
      </c>
      <c r="F429" s="85">
        <v>0</v>
      </c>
      <c r="G429" s="73" t="e">
        <f>C426*E429*F429</f>
        <v>#VALUE!</v>
      </c>
    </row>
    <row r="430" spans="1:7" ht="15" thickBot="1" x14ac:dyDescent="0.35">
      <c r="A430" s="3"/>
      <c r="B430" s="4"/>
      <c r="C430" s="193"/>
      <c r="D430" s="99" t="s">
        <v>73</v>
      </c>
      <c r="E430" s="86" t="s">
        <v>70</v>
      </c>
      <c r="F430" s="85">
        <v>0</v>
      </c>
      <c r="G430" s="73" t="e">
        <f>C426*E430*F430</f>
        <v>#VALUE!</v>
      </c>
    </row>
    <row r="431" spans="1:7" ht="15" thickBot="1" x14ac:dyDescent="0.35">
      <c r="A431" s="3"/>
      <c r="B431" s="4"/>
      <c r="C431" s="193"/>
      <c r="D431" s="100" t="s">
        <v>77</v>
      </c>
      <c r="E431" s="86" t="s">
        <v>70</v>
      </c>
      <c r="F431" s="85">
        <v>0</v>
      </c>
      <c r="G431" s="73" t="e">
        <f>C426*E431*F431</f>
        <v>#VALUE!</v>
      </c>
    </row>
    <row r="432" spans="1:7" ht="15" thickBot="1" x14ac:dyDescent="0.35">
      <c r="A432" s="3"/>
      <c r="B432" s="4"/>
      <c r="C432" s="194"/>
      <c r="D432" s="101" t="s">
        <v>74</v>
      </c>
      <c r="E432" s="105" t="s">
        <v>70</v>
      </c>
      <c r="F432" s="85">
        <v>0</v>
      </c>
      <c r="G432" s="73" t="e">
        <f>C426*E432*F432</f>
        <v>#VALUE!</v>
      </c>
    </row>
    <row r="433" spans="1:7" ht="15" thickBot="1" x14ac:dyDescent="0.35">
      <c r="A433" s="3"/>
      <c r="B433" s="83" t="s">
        <v>67</v>
      </c>
      <c r="C433" s="80"/>
      <c r="D433" s="74"/>
      <c r="E433" s="74"/>
      <c r="F433" s="75"/>
      <c r="G433" s="81" t="e">
        <f>SUM(G427:G432)</f>
        <v>#VALUE!</v>
      </c>
    </row>
    <row r="434" spans="1:7" ht="15" thickBot="1" x14ac:dyDescent="0.35">
      <c r="A434" s="16"/>
      <c r="B434" s="17"/>
      <c r="C434" s="54"/>
      <c r="D434" s="18"/>
      <c r="E434" s="7"/>
      <c r="F434" s="19"/>
      <c r="G434" s="11"/>
    </row>
    <row r="435" spans="1:7" ht="53.4" thickBot="1" x14ac:dyDescent="0.35">
      <c r="A435" s="69" t="s">
        <v>28</v>
      </c>
      <c r="B435" s="70" t="s">
        <v>36</v>
      </c>
      <c r="C435" s="71"/>
      <c r="D435" s="58"/>
      <c r="E435" s="59"/>
      <c r="F435" s="60"/>
      <c r="G435" s="45"/>
    </row>
    <row r="436" spans="1:7" ht="27" thickBot="1" x14ac:dyDescent="0.35">
      <c r="A436" s="38"/>
      <c r="B436" s="44" t="s">
        <v>41</v>
      </c>
      <c r="C436" s="192">
        <v>2</v>
      </c>
      <c r="D436" s="39"/>
      <c r="E436" s="40"/>
      <c r="F436" s="41"/>
      <c r="G436" s="42"/>
    </row>
    <row r="437" spans="1:7" ht="15" thickBot="1" x14ac:dyDescent="0.35">
      <c r="A437" s="3"/>
      <c r="B437" s="4"/>
      <c r="C437" s="193"/>
      <c r="D437" s="98" t="s">
        <v>69</v>
      </c>
      <c r="E437" s="86" t="s">
        <v>70</v>
      </c>
      <c r="F437" s="85">
        <v>0</v>
      </c>
      <c r="G437" s="73" t="e">
        <f>C436*E437*F437</f>
        <v>#VALUE!</v>
      </c>
    </row>
    <row r="438" spans="1:7" ht="15" thickBot="1" x14ac:dyDescent="0.35">
      <c r="A438" s="3"/>
      <c r="B438" s="4"/>
      <c r="C438" s="193"/>
      <c r="D438" s="99" t="s">
        <v>71</v>
      </c>
      <c r="E438" s="86" t="s">
        <v>70</v>
      </c>
      <c r="F438" s="85">
        <v>0</v>
      </c>
      <c r="G438" s="73" t="e">
        <f>C436*E438*F438</f>
        <v>#VALUE!</v>
      </c>
    </row>
    <row r="439" spans="1:7" ht="15" thickBot="1" x14ac:dyDescent="0.35">
      <c r="A439" s="3"/>
      <c r="B439" s="4"/>
      <c r="C439" s="193"/>
      <c r="D439" s="99" t="s">
        <v>72</v>
      </c>
      <c r="E439" s="86" t="s">
        <v>70</v>
      </c>
      <c r="F439" s="85">
        <v>0</v>
      </c>
      <c r="G439" s="73" t="e">
        <f>C436*E439*F439</f>
        <v>#VALUE!</v>
      </c>
    </row>
    <row r="440" spans="1:7" ht="15" thickBot="1" x14ac:dyDescent="0.35">
      <c r="A440" s="3"/>
      <c r="B440" s="4"/>
      <c r="C440" s="193"/>
      <c r="D440" s="99" t="s">
        <v>73</v>
      </c>
      <c r="E440" s="86" t="s">
        <v>70</v>
      </c>
      <c r="F440" s="85">
        <v>0</v>
      </c>
      <c r="G440" s="73" t="e">
        <f>C436*E440*F440</f>
        <v>#VALUE!</v>
      </c>
    </row>
    <row r="441" spans="1:7" ht="15" thickBot="1" x14ac:dyDescent="0.35">
      <c r="A441" s="3"/>
      <c r="B441" s="4"/>
      <c r="C441" s="193"/>
      <c r="D441" s="100" t="s">
        <v>77</v>
      </c>
      <c r="E441" s="86" t="s">
        <v>70</v>
      </c>
      <c r="F441" s="85">
        <v>0</v>
      </c>
      <c r="G441" s="73" t="e">
        <f>C436*E441*F441</f>
        <v>#VALUE!</v>
      </c>
    </row>
    <row r="442" spans="1:7" ht="15" thickBot="1" x14ac:dyDescent="0.35">
      <c r="A442" s="3"/>
      <c r="B442" s="4"/>
      <c r="C442" s="194"/>
      <c r="D442" s="101" t="s">
        <v>74</v>
      </c>
      <c r="E442" s="105" t="s">
        <v>70</v>
      </c>
      <c r="F442" s="85">
        <v>0</v>
      </c>
      <c r="G442" s="73" t="e">
        <f>C436*E442*F442</f>
        <v>#VALUE!</v>
      </c>
    </row>
    <row r="443" spans="1:7" ht="15" thickBot="1" x14ac:dyDescent="0.35">
      <c r="A443" s="3"/>
      <c r="B443" s="83" t="s">
        <v>67</v>
      </c>
      <c r="C443" s="80"/>
      <c r="D443" s="74"/>
      <c r="E443" s="74"/>
      <c r="F443" s="75"/>
      <c r="G443" s="81" t="e">
        <f>SUM(G437:G442)</f>
        <v>#VALUE!</v>
      </c>
    </row>
    <row r="444" spans="1:7" ht="15" thickBot="1" x14ac:dyDescent="0.35">
      <c r="A444" s="16"/>
      <c r="B444" s="17"/>
      <c r="C444" s="54"/>
      <c r="D444" s="18"/>
      <c r="E444" s="7"/>
      <c r="F444" s="19"/>
      <c r="G444" s="11"/>
    </row>
    <row r="445" spans="1:7" ht="40.200000000000003" thickBot="1" x14ac:dyDescent="0.35">
      <c r="A445" s="38"/>
      <c r="B445" s="44" t="s">
        <v>46</v>
      </c>
      <c r="C445" s="192">
        <v>2</v>
      </c>
      <c r="D445" s="39"/>
      <c r="E445" s="40"/>
      <c r="F445" s="41"/>
      <c r="G445" s="42"/>
    </row>
    <row r="446" spans="1:7" ht="15" thickBot="1" x14ac:dyDescent="0.35">
      <c r="A446" s="3"/>
      <c r="B446" s="4"/>
      <c r="C446" s="193"/>
      <c r="D446" s="98" t="s">
        <v>69</v>
      </c>
      <c r="E446" s="86" t="s">
        <v>70</v>
      </c>
      <c r="F446" s="85">
        <v>0</v>
      </c>
      <c r="G446" s="73" t="e">
        <f>C445*E446*F446</f>
        <v>#VALUE!</v>
      </c>
    </row>
    <row r="447" spans="1:7" ht="15" thickBot="1" x14ac:dyDescent="0.35">
      <c r="A447" s="3"/>
      <c r="B447" s="4"/>
      <c r="C447" s="193"/>
      <c r="D447" s="99" t="s">
        <v>71</v>
      </c>
      <c r="E447" s="86" t="s">
        <v>70</v>
      </c>
      <c r="F447" s="85">
        <v>0</v>
      </c>
      <c r="G447" s="73" t="e">
        <f>C445*E447*F447</f>
        <v>#VALUE!</v>
      </c>
    </row>
    <row r="448" spans="1:7" ht="15" thickBot="1" x14ac:dyDescent="0.35">
      <c r="A448" s="3"/>
      <c r="B448" s="4"/>
      <c r="C448" s="193"/>
      <c r="D448" s="99" t="s">
        <v>72</v>
      </c>
      <c r="E448" s="86" t="s">
        <v>70</v>
      </c>
      <c r="F448" s="85">
        <v>0</v>
      </c>
      <c r="G448" s="73" t="e">
        <f>C445*E448*F448</f>
        <v>#VALUE!</v>
      </c>
    </row>
    <row r="449" spans="1:7" ht="15" thickBot="1" x14ac:dyDescent="0.35">
      <c r="A449" s="3"/>
      <c r="B449" s="4"/>
      <c r="C449" s="193"/>
      <c r="D449" s="99" t="s">
        <v>73</v>
      </c>
      <c r="E449" s="86" t="s">
        <v>70</v>
      </c>
      <c r="F449" s="85">
        <v>0</v>
      </c>
      <c r="G449" s="73" t="e">
        <f>C445*E449*F449</f>
        <v>#VALUE!</v>
      </c>
    </row>
    <row r="450" spans="1:7" ht="15" thickBot="1" x14ac:dyDescent="0.35">
      <c r="A450" s="3"/>
      <c r="B450" s="4"/>
      <c r="C450" s="193"/>
      <c r="D450" s="100" t="s">
        <v>77</v>
      </c>
      <c r="E450" s="86" t="s">
        <v>70</v>
      </c>
      <c r="F450" s="85">
        <v>0</v>
      </c>
      <c r="G450" s="73" t="e">
        <f>C445*E450*F450</f>
        <v>#VALUE!</v>
      </c>
    </row>
    <row r="451" spans="1:7" ht="15" thickBot="1" x14ac:dyDescent="0.35">
      <c r="A451" s="3"/>
      <c r="B451" s="4"/>
      <c r="C451" s="194"/>
      <c r="D451" s="101" t="s">
        <v>74</v>
      </c>
      <c r="E451" s="105" t="s">
        <v>70</v>
      </c>
      <c r="F451" s="85">
        <v>0</v>
      </c>
      <c r="G451" s="73" t="e">
        <f>C445*E451*F451</f>
        <v>#VALUE!</v>
      </c>
    </row>
    <row r="452" spans="1:7" ht="15" thickBot="1" x14ac:dyDescent="0.35">
      <c r="A452" s="3"/>
      <c r="B452" s="83" t="s">
        <v>67</v>
      </c>
      <c r="C452" s="80"/>
      <c r="D452" s="74"/>
      <c r="E452" s="74"/>
      <c r="F452" s="75"/>
      <c r="G452" s="81" t="e">
        <f>SUM(G446:G451)</f>
        <v>#VALUE!</v>
      </c>
    </row>
    <row r="453" spans="1:7" ht="15" thickBot="1" x14ac:dyDescent="0.35">
      <c r="A453" s="16"/>
      <c r="B453" s="17"/>
      <c r="C453" s="54"/>
      <c r="D453" s="18"/>
      <c r="E453" s="7"/>
      <c r="F453" s="19"/>
      <c r="G453" s="11"/>
    </row>
    <row r="454" spans="1:7" ht="27" thickBot="1" x14ac:dyDescent="0.35">
      <c r="A454" s="38"/>
      <c r="B454" s="43" t="s">
        <v>45</v>
      </c>
      <c r="C454" s="192">
        <v>2</v>
      </c>
      <c r="D454" s="39"/>
      <c r="E454" s="40"/>
      <c r="F454" s="41"/>
      <c r="G454" s="42"/>
    </row>
    <row r="455" spans="1:7" ht="15" thickBot="1" x14ac:dyDescent="0.35">
      <c r="A455" s="3"/>
      <c r="B455" s="4"/>
      <c r="C455" s="193"/>
      <c r="D455" s="98" t="s">
        <v>69</v>
      </c>
      <c r="E455" s="86" t="s">
        <v>70</v>
      </c>
      <c r="F455" s="85">
        <v>0</v>
      </c>
      <c r="G455" s="73" t="e">
        <f>C454*E455*F455</f>
        <v>#VALUE!</v>
      </c>
    </row>
    <row r="456" spans="1:7" ht="15" thickBot="1" x14ac:dyDescent="0.35">
      <c r="A456" s="3"/>
      <c r="B456" s="4"/>
      <c r="C456" s="193"/>
      <c r="D456" s="99" t="s">
        <v>71</v>
      </c>
      <c r="E456" s="86" t="s">
        <v>70</v>
      </c>
      <c r="F456" s="85">
        <v>0</v>
      </c>
      <c r="G456" s="73" t="e">
        <f>C454*E456*F456</f>
        <v>#VALUE!</v>
      </c>
    </row>
    <row r="457" spans="1:7" ht="15" thickBot="1" x14ac:dyDescent="0.35">
      <c r="A457" s="3"/>
      <c r="B457" s="4"/>
      <c r="C457" s="193"/>
      <c r="D457" s="99" t="s">
        <v>72</v>
      </c>
      <c r="E457" s="86" t="s">
        <v>70</v>
      </c>
      <c r="F457" s="85">
        <v>0</v>
      </c>
      <c r="G457" s="73" t="e">
        <f>C454*E457*F457</f>
        <v>#VALUE!</v>
      </c>
    </row>
    <row r="458" spans="1:7" ht="15" thickBot="1" x14ac:dyDescent="0.35">
      <c r="A458" s="3"/>
      <c r="B458" s="4"/>
      <c r="C458" s="193"/>
      <c r="D458" s="99" t="s">
        <v>73</v>
      </c>
      <c r="E458" s="86" t="s">
        <v>70</v>
      </c>
      <c r="F458" s="85">
        <v>0</v>
      </c>
      <c r="G458" s="73" t="e">
        <f>C454*E458*F458</f>
        <v>#VALUE!</v>
      </c>
    </row>
    <row r="459" spans="1:7" ht="15" thickBot="1" x14ac:dyDescent="0.35">
      <c r="A459" s="3"/>
      <c r="B459" s="4"/>
      <c r="C459" s="193"/>
      <c r="D459" s="100" t="s">
        <v>77</v>
      </c>
      <c r="E459" s="86" t="s">
        <v>70</v>
      </c>
      <c r="F459" s="85">
        <v>0</v>
      </c>
      <c r="G459" s="73" t="e">
        <f>C454*E459*F459</f>
        <v>#VALUE!</v>
      </c>
    </row>
    <row r="460" spans="1:7" ht="15" thickBot="1" x14ac:dyDescent="0.35">
      <c r="A460" s="3"/>
      <c r="B460" s="4"/>
      <c r="C460" s="194"/>
      <c r="D460" s="101" t="s">
        <v>74</v>
      </c>
      <c r="E460" s="105" t="s">
        <v>70</v>
      </c>
      <c r="F460" s="85">
        <v>0</v>
      </c>
      <c r="G460" s="73" t="e">
        <f>C454*E460*F460</f>
        <v>#VALUE!</v>
      </c>
    </row>
    <row r="461" spans="1:7" ht="15" thickBot="1" x14ac:dyDescent="0.35">
      <c r="A461" s="3"/>
      <c r="B461" s="83" t="s">
        <v>67</v>
      </c>
      <c r="C461" s="80"/>
      <c r="D461" s="74"/>
      <c r="E461" s="74"/>
      <c r="F461" s="75"/>
      <c r="G461" s="81" t="e">
        <f>SUM(G455:G460)</f>
        <v>#VALUE!</v>
      </c>
    </row>
    <row r="462" spans="1:7" ht="15" thickBot="1" x14ac:dyDescent="0.35">
      <c r="A462" s="16"/>
      <c r="B462" s="17"/>
      <c r="C462" s="54"/>
      <c r="D462" s="18"/>
      <c r="E462" s="7"/>
      <c r="F462" s="19"/>
      <c r="G462" s="11"/>
    </row>
    <row r="463" spans="1:7" ht="27" thickBot="1" x14ac:dyDescent="0.35">
      <c r="A463" s="38"/>
      <c r="B463" s="43" t="s">
        <v>42</v>
      </c>
      <c r="C463" s="192">
        <v>2</v>
      </c>
      <c r="D463" s="39"/>
      <c r="E463" s="40"/>
      <c r="F463" s="41"/>
      <c r="G463" s="42"/>
    </row>
    <row r="464" spans="1:7" ht="15" thickBot="1" x14ac:dyDescent="0.35">
      <c r="A464" s="3"/>
      <c r="B464" s="4"/>
      <c r="C464" s="193"/>
      <c r="D464" s="98" t="s">
        <v>69</v>
      </c>
      <c r="E464" s="86" t="s">
        <v>70</v>
      </c>
      <c r="F464" s="85">
        <v>0</v>
      </c>
      <c r="G464" s="73" t="e">
        <f>C463*E464*F464</f>
        <v>#VALUE!</v>
      </c>
    </row>
    <row r="465" spans="1:7" ht="15" thickBot="1" x14ac:dyDescent="0.35">
      <c r="A465" s="3"/>
      <c r="B465" s="4"/>
      <c r="C465" s="193"/>
      <c r="D465" s="99" t="s">
        <v>71</v>
      </c>
      <c r="E465" s="86" t="s">
        <v>70</v>
      </c>
      <c r="F465" s="85">
        <v>0</v>
      </c>
      <c r="G465" s="73" t="e">
        <f>C463*E465*F465</f>
        <v>#VALUE!</v>
      </c>
    </row>
    <row r="466" spans="1:7" ht="15" thickBot="1" x14ac:dyDescent="0.35">
      <c r="A466" s="3"/>
      <c r="B466" s="4"/>
      <c r="C466" s="193"/>
      <c r="D466" s="99" t="s">
        <v>72</v>
      </c>
      <c r="E466" s="86" t="s">
        <v>70</v>
      </c>
      <c r="F466" s="85">
        <v>0</v>
      </c>
      <c r="G466" s="73" t="e">
        <f>C463*E466*F466</f>
        <v>#VALUE!</v>
      </c>
    </row>
    <row r="467" spans="1:7" ht="15" thickBot="1" x14ac:dyDescent="0.35">
      <c r="A467" s="3"/>
      <c r="B467" s="4"/>
      <c r="C467" s="193"/>
      <c r="D467" s="99" t="s">
        <v>73</v>
      </c>
      <c r="E467" s="86" t="s">
        <v>70</v>
      </c>
      <c r="F467" s="85">
        <v>0</v>
      </c>
      <c r="G467" s="73" t="e">
        <f>C463*E467*F467</f>
        <v>#VALUE!</v>
      </c>
    </row>
    <row r="468" spans="1:7" ht="15" thickBot="1" x14ac:dyDescent="0.35">
      <c r="A468" s="3"/>
      <c r="B468" s="4"/>
      <c r="C468" s="193"/>
      <c r="D468" s="100" t="s">
        <v>77</v>
      </c>
      <c r="E468" s="86" t="s">
        <v>70</v>
      </c>
      <c r="F468" s="85">
        <v>0</v>
      </c>
      <c r="G468" s="73" t="e">
        <f>C463*E468*F468</f>
        <v>#VALUE!</v>
      </c>
    </row>
    <row r="469" spans="1:7" ht="15" thickBot="1" x14ac:dyDescent="0.35">
      <c r="A469" s="3"/>
      <c r="B469" s="4"/>
      <c r="C469" s="194"/>
      <c r="D469" s="101" t="s">
        <v>74</v>
      </c>
      <c r="E469" s="105" t="s">
        <v>70</v>
      </c>
      <c r="F469" s="85">
        <v>0</v>
      </c>
      <c r="G469" s="73" t="e">
        <f>C463*E469*F469</f>
        <v>#VALUE!</v>
      </c>
    </row>
    <row r="470" spans="1:7" ht="15" thickBot="1" x14ac:dyDescent="0.35">
      <c r="A470" s="3"/>
      <c r="B470" s="83" t="s">
        <v>67</v>
      </c>
      <c r="C470" s="80"/>
      <c r="D470" s="74"/>
      <c r="E470" s="74"/>
      <c r="F470" s="75"/>
      <c r="G470" s="81" t="e">
        <f>SUM(G464:G469)</f>
        <v>#VALUE!</v>
      </c>
    </row>
    <row r="471" spans="1:7" ht="15" thickBot="1" x14ac:dyDescent="0.35">
      <c r="A471" s="16"/>
      <c r="B471" s="17"/>
      <c r="C471" s="54"/>
      <c r="D471" s="18"/>
      <c r="E471" s="7"/>
      <c r="F471" s="19"/>
      <c r="G471" s="11"/>
    </row>
    <row r="472" spans="1:7" ht="40.200000000000003" thickBot="1" x14ac:dyDescent="0.35">
      <c r="A472" s="38"/>
      <c r="B472" s="44" t="s">
        <v>43</v>
      </c>
      <c r="C472" s="192">
        <v>2</v>
      </c>
      <c r="D472" s="39"/>
      <c r="E472" s="40"/>
      <c r="F472" s="41"/>
      <c r="G472" s="42"/>
    </row>
    <row r="473" spans="1:7" ht="15" thickBot="1" x14ac:dyDescent="0.35">
      <c r="A473" s="3"/>
      <c r="B473" s="4"/>
      <c r="C473" s="193"/>
      <c r="D473" s="98" t="s">
        <v>69</v>
      </c>
      <c r="E473" s="86" t="s">
        <v>70</v>
      </c>
      <c r="F473" s="85">
        <v>0</v>
      </c>
      <c r="G473" s="73" t="e">
        <f>C472*E473*F473</f>
        <v>#VALUE!</v>
      </c>
    </row>
    <row r="474" spans="1:7" ht="15" thickBot="1" x14ac:dyDescent="0.35">
      <c r="A474" s="3"/>
      <c r="B474" s="4"/>
      <c r="C474" s="193"/>
      <c r="D474" s="99" t="s">
        <v>71</v>
      </c>
      <c r="E474" s="86" t="s">
        <v>70</v>
      </c>
      <c r="F474" s="85">
        <v>0</v>
      </c>
      <c r="G474" s="73" t="e">
        <f>C472*E474*F474</f>
        <v>#VALUE!</v>
      </c>
    </row>
    <row r="475" spans="1:7" ht="15" thickBot="1" x14ac:dyDescent="0.35">
      <c r="A475" s="3"/>
      <c r="B475" s="4"/>
      <c r="C475" s="193"/>
      <c r="D475" s="99" t="s">
        <v>72</v>
      </c>
      <c r="E475" s="86" t="s">
        <v>70</v>
      </c>
      <c r="F475" s="85">
        <v>0</v>
      </c>
      <c r="G475" s="73" t="e">
        <f>C472*E475*F475</f>
        <v>#VALUE!</v>
      </c>
    </row>
    <row r="476" spans="1:7" ht="15" thickBot="1" x14ac:dyDescent="0.35">
      <c r="A476" s="3"/>
      <c r="B476" s="4"/>
      <c r="C476" s="193"/>
      <c r="D476" s="99" t="s">
        <v>73</v>
      </c>
      <c r="E476" s="86" t="s">
        <v>70</v>
      </c>
      <c r="F476" s="85">
        <v>0</v>
      </c>
      <c r="G476" s="73" t="e">
        <f>C472*E476*F476</f>
        <v>#VALUE!</v>
      </c>
    </row>
    <row r="477" spans="1:7" ht="15" thickBot="1" x14ac:dyDescent="0.35">
      <c r="A477" s="3"/>
      <c r="B477" s="4"/>
      <c r="C477" s="193"/>
      <c r="D477" s="100" t="s">
        <v>77</v>
      </c>
      <c r="E477" s="86" t="s">
        <v>70</v>
      </c>
      <c r="F477" s="85">
        <v>0</v>
      </c>
      <c r="G477" s="73" t="e">
        <f>C472*E477*F477</f>
        <v>#VALUE!</v>
      </c>
    </row>
    <row r="478" spans="1:7" ht="15" thickBot="1" x14ac:dyDescent="0.35">
      <c r="A478" s="3"/>
      <c r="B478" s="4"/>
      <c r="C478" s="194"/>
      <c r="D478" s="101" t="s">
        <v>74</v>
      </c>
      <c r="E478" s="105" t="s">
        <v>70</v>
      </c>
      <c r="F478" s="85">
        <v>0</v>
      </c>
      <c r="G478" s="73" t="e">
        <f>C472*E478*F478</f>
        <v>#VALUE!</v>
      </c>
    </row>
    <row r="479" spans="1:7" ht="15" thickBot="1" x14ac:dyDescent="0.35">
      <c r="A479" s="3"/>
      <c r="B479" s="83" t="s">
        <v>67</v>
      </c>
      <c r="C479" s="80"/>
      <c r="D479" s="74"/>
      <c r="E479" s="74"/>
      <c r="F479" s="75"/>
      <c r="G479" s="81" t="e">
        <f>SUM(G473:G478)</f>
        <v>#VALUE!</v>
      </c>
    </row>
    <row r="480" spans="1:7" ht="15" thickBot="1" x14ac:dyDescent="0.35">
      <c r="A480" s="16"/>
      <c r="B480" s="17"/>
      <c r="C480" s="54"/>
      <c r="D480" s="18"/>
      <c r="E480" s="7"/>
      <c r="F480" s="19"/>
      <c r="G480" s="11"/>
    </row>
    <row r="481" spans="1:7" ht="27" thickBot="1" x14ac:dyDescent="0.35">
      <c r="A481" s="38"/>
      <c r="B481" s="44" t="s">
        <v>44</v>
      </c>
      <c r="C481" s="192">
        <v>2</v>
      </c>
      <c r="D481" s="39"/>
      <c r="E481" s="40"/>
      <c r="F481" s="41"/>
      <c r="G481" s="42"/>
    </row>
    <row r="482" spans="1:7" ht="15" thickBot="1" x14ac:dyDescent="0.35">
      <c r="A482" s="3"/>
      <c r="B482" s="4"/>
      <c r="C482" s="193"/>
      <c r="D482" s="98" t="s">
        <v>69</v>
      </c>
      <c r="E482" s="86" t="s">
        <v>70</v>
      </c>
      <c r="F482" s="85">
        <v>0</v>
      </c>
      <c r="G482" s="73" t="e">
        <f>C481*E482*F482</f>
        <v>#VALUE!</v>
      </c>
    </row>
    <row r="483" spans="1:7" ht="15" thickBot="1" x14ac:dyDescent="0.35">
      <c r="A483" s="3"/>
      <c r="B483" s="4"/>
      <c r="C483" s="193"/>
      <c r="D483" s="99" t="s">
        <v>71</v>
      </c>
      <c r="E483" s="86" t="s">
        <v>70</v>
      </c>
      <c r="F483" s="85">
        <v>0</v>
      </c>
      <c r="G483" s="73" t="e">
        <f>C481*E483*F483</f>
        <v>#VALUE!</v>
      </c>
    </row>
    <row r="484" spans="1:7" ht="15" thickBot="1" x14ac:dyDescent="0.35">
      <c r="A484" s="3"/>
      <c r="B484" s="4"/>
      <c r="C484" s="193"/>
      <c r="D484" s="99" t="s">
        <v>72</v>
      </c>
      <c r="E484" s="86" t="s">
        <v>70</v>
      </c>
      <c r="F484" s="85">
        <v>0</v>
      </c>
      <c r="G484" s="73" t="e">
        <f>C481*E484*F484</f>
        <v>#VALUE!</v>
      </c>
    </row>
    <row r="485" spans="1:7" ht="15" thickBot="1" x14ac:dyDescent="0.35">
      <c r="A485" s="3"/>
      <c r="B485" s="4"/>
      <c r="C485" s="193"/>
      <c r="D485" s="99" t="s">
        <v>73</v>
      </c>
      <c r="E485" s="86" t="s">
        <v>70</v>
      </c>
      <c r="F485" s="85">
        <v>0</v>
      </c>
      <c r="G485" s="73" t="e">
        <f>C481*E485*F485</f>
        <v>#VALUE!</v>
      </c>
    </row>
    <row r="486" spans="1:7" ht="15" thickBot="1" x14ac:dyDescent="0.35">
      <c r="A486" s="3"/>
      <c r="B486" s="4"/>
      <c r="C486" s="193"/>
      <c r="D486" s="100" t="s">
        <v>77</v>
      </c>
      <c r="E486" s="86" t="s">
        <v>70</v>
      </c>
      <c r="F486" s="85">
        <v>0</v>
      </c>
      <c r="G486" s="73" t="e">
        <f>C481*E486*F486</f>
        <v>#VALUE!</v>
      </c>
    </row>
    <row r="487" spans="1:7" ht="15" thickBot="1" x14ac:dyDescent="0.35">
      <c r="A487" s="3"/>
      <c r="B487" s="4"/>
      <c r="C487" s="194"/>
      <c r="D487" s="101" t="s">
        <v>74</v>
      </c>
      <c r="E487" s="105" t="s">
        <v>70</v>
      </c>
      <c r="F487" s="85">
        <v>0</v>
      </c>
      <c r="G487" s="73" t="e">
        <f>C481*E487*F487</f>
        <v>#VALUE!</v>
      </c>
    </row>
    <row r="488" spans="1:7" ht="15" thickBot="1" x14ac:dyDescent="0.35">
      <c r="A488" s="3"/>
      <c r="B488" s="83" t="s">
        <v>67</v>
      </c>
      <c r="C488" s="80"/>
      <c r="D488" s="74"/>
      <c r="E488" s="74"/>
      <c r="F488" s="75"/>
      <c r="G488" s="81" t="e">
        <f>SUM(G482:G487)</f>
        <v>#VALUE!</v>
      </c>
    </row>
    <row r="489" spans="1:7" ht="15" thickBot="1" x14ac:dyDescent="0.35">
      <c r="A489" s="16"/>
      <c r="B489" s="17"/>
      <c r="C489" s="54"/>
      <c r="D489" s="18"/>
      <c r="E489" s="7"/>
      <c r="F489" s="19"/>
      <c r="G489" s="11"/>
    </row>
    <row r="490" spans="1:7" ht="53.4" thickBot="1" x14ac:dyDescent="0.35">
      <c r="A490" s="69" t="s">
        <v>29</v>
      </c>
      <c r="B490" s="70" t="s">
        <v>37</v>
      </c>
      <c r="C490" s="192">
        <v>1</v>
      </c>
      <c r="D490" s="58"/>
      <c r="E490" s="59"/>
      <c r="F490" s="60"/>
      <c r="G490" s="45"/>
    </row>
    <row r="491" spans="1:7" ht="15" thickBot="1" x14ac:dyDescent="0.35">
      <c r="A491" s="3"/>
      <c r="B491" s="4"/>
      <c r="C491" s="193"/>
      <c r="D491" s="98" t="s">
        <v>69</v>
      </c>
      <c r="E491" s="86" t="s">
        <v>70</v>
      </c>
      <c r="F491" s="85">
        <v>0</v>
      </c>
      <c r="G491" s="73" t="e">
        <f>C490*E491*F491</f>
        <v>#VALUE!</v>
      </c>
    </row>
    <row r="492" spans="1:7" ht="15" thickBot="1" x14ac:dyDescent="0.35">
      <c r="A492" s="3"/>
      <c r="B492" s="4"/>
      <c r="C492" s="193"/>
      <c r="D492" s="99" t="s">
        <v>71</v>
      </c>
      <c r="E492" s="86" t="s">
        <v>70</v>
      </c>
      <c r="F492" s="85">
        <v>0</v>
      </c>
      <c r="G492" s="73" t="e">
        <f>C490*E492*F492</f>
        <v>#VALUE!</v>
      </c>
    </row>
    <row r="493" spans="1:7" ht="15" thickBot="1" x14ac:dyDescent="0.35">
      <c r="A493" s="3"/>
      <c r="B493" s="4"/>
      <c r="C493" s="193"/>
      <c r="D493" s="99" t="s">
        <v>72</v>
      </c>
      <c r="E493" s="86" t="s">
        <v>70</v>
      </c>
      <c r="F493" s="85">
        <v>0</v>
      </c>
      <c r="G493" s="73" t="e">
        <f>C490*E493*F493</f>
        <v>#VALUE!</v>
      </c>
    </row>
    <row r="494" spans="1:7" ht="15" thickBot="1" x14ac:dyDescent="0.35">
      <c r="A494" s="3"/>
      <c r="B494" s="4"/>
      <c r="C494" s="193"/>
      <c r="D494" s="99" t="s">
        <v>73</v>
      </c>
      <c r="E494" s="86" t="s">
        <v>70</v>
      </c>
      <c r="F494" s="85">
        <v>0</v>
      </c>
      <c r="G494" s="73" t="e">
        <f>C490*E494*F494</f>
        <v>#VALUE!</v>
      </c>
    </row>
    <row r="495" spans="1:7" ht="15" thickBot="1" x14ac:dyDescent="0.35">
      <c r="A495" s="3"/>
      <c r="B495" s="4"/>
      <c r="C495" s="193"/>
      <c r="D495" s="100" t="s">
        <v>77</v>
      </c>
      <c r="E495" s="86" t="s">
        <v>70</v>
      </c>
      <c r="F495" s="85">
        <v>0</v>
      </c>
      <c r="G495" s="73" t="e">
        <f>C490*E495*F495</f>
        <v>#VALUE!</v>
      </c>
    </row>
    <row r="496" spans="1:7" ht="15" thickBot="1" x14ac:dyDescent="0.35">
      <c r="A496" s="3"/>
      <c r="B496" s="4"/>
      <c r="C496" s="194"/>
      <c r="D496" s="101" t="s">
        <v>74</v>
      </c>
      <c r="E496" s="105" t="s">
        <v>70</v>
      </c>
      <c r="F496" s="85">
        <v>0</v>
      </c>
      <c r="G496" s="73" t="e">
        <f>C490*E496*F496</f>
        <v>#VALUE!</v>
      </c>
    </row>
    <row r="497" spans="1:7" ht="15" thickBot="1" x14ac:dyDescent="0.35">
      <c r="A497" s="3"/>
      <c r="B497" s="83" t="s">
        <v>67</v>
      </c>
      <c r="C497" s="80"/>
      <c r="D497" s="74"/>
      <c r="E497" s="74"/>
      <c r="F497" s="75"/>
      <c r="G497" s="81" t="e">
        <f>SUM(G491:G496)</f>
        <v>#VALUE!</v>
      </c>
    </row>
    <row r="498" spans="1:7" ht="15" thickBot="1" x14ac:dyDescent="0.35">
      <c r="A498" s="16"/>
      <c r="B498" s="17"/>
      <c r="C498" s="54"/>
      <c r="D498" s="18"/>
      <c r="E498" s="7"/>
      <c r="F498" s="19"/>
      <c r="G498" s="11"/>
    </row>
    <row r="499" spans="1:7" ht="15" thickBot="1" x14ac:dyDescent="0.35">
      <c r="A499" s="69" t="s">
        <v>38</v>
      </c>
      <c r="B499" s="70" t="s">
        <v>65</v>
      </c>
      <c r="C499" s="192">
        <v>1</v>
      </c>
      <c r="D499" s="58"/>
      <c r="E499" s="59"/>
      <c r="F499" s="60"/>
      <c r="G499" s="45"/>
    </row>
    <row r="500" spans="1:7" ht="15" thickBot="1" x14ac:dyDescent="0.35">
      <c r="A500" s="3"/>
      <c r="B500" s="4"/>
      <c r="C500" s="193"/>
      <c r="D500" s="98" t="s">
        <v>69</v>
      </c>
      <c r="E500" s="86" t="s">
        <v>70</v>
      </c>
      <c r="F500" s="85">
        <v>0</v>
      </c>
      <c r="G500" s="73" t="e">
        <f>C499*E500*F500</f>
        <v>#VALUE!</v>
      </c>
    </row>
    <row r="501" spans="1:7" ht="15" thickBot="1" x14ac:dyDescent="0.35">
      <c r="A501" s="3"/>
      <c r="B501" s="4"/>
      <c r="C501" s="193"/>
      <c r="D501" s="99" t="s">
        <v>71</v>
      </c>
      <c r="E501" s="86" t="s">
        <v>70</v>
      </c>
      <c r="F501" s="85">
        <v>0</v>
      </c>
      <c r="G501" s="73" t="e">
        <f>C499*E501*F501</f>
        <v>#VALUE!</v>
      </c>
    </row>
    <row r="502" spans="1:7" ht="15" thickBot="1" x14ac:dyDescent="0.35">
      <c r="A502" s="3"/>
      <c r="B502" s="4"/>
      <c r="C502" s="193"/>
      <c r="D502" s="99" t="s">
        <v>72</v>
      </c>
      <c r="E502" s="86" t="s">
        <v>70</v>
      </c>
      <c r="F502" s="85">
        <v>0</v>
      </c>
      <c r="G502" s="73" t="e">
        <f>C499*E502*F502</f>
        <v>#VALUE!</v>
      </c>
    </row>
    <row r="503" spans="1:7" ht="15" thickBot="1" x14ac:dyDescent="0.35">
      <c r="A503" s="3"/>
      <c r="B503" s="4"/>
      <c r="C503" s="193"/>
      <c r="D503" s="99" t="s">
        <v>73</v>
      </c>
      <c r="E503" s="86" t="s">
        <v>70</v>
      </c>
      <c r="F503" s="85">
        <v>0</v>
      </c>
      <c r="G503" s="73" t="e">
        <f>C499*E503*F503</f>
        <v>#VALUE!</v>
      </c>
    </row>
    <row r="504" spans="1:7" ht="15" thickBot="1" x14ac:dyDescent="0.35">
      <c r="A504" s="3"/>
      <c r="B504" s="4"/>
      <c r="C504" s="193"/>
      <c r="D504" s="100" t="s">
        <v>77</v>
      </c>
      <c r="E504" s="86" t="s">
        <v>70</v>
      </c>
      <c r="F504" s="85">
        <v>0</v>
      </c>
      <c r="G504" s="73" t="e">
        <f>C499*E504*F504</f>
        <v>#VALUE!</v>
      </c>
    </row>
    <row r="505" spans="1:7" ht="15" thickBot="1" x14ac:dyDescent="0.35">
      <c r="A505" s="3"/>
      <c r="B505" s="4"/>
      <c r="C505" s="194"/>
      <c r="D505" s="101" t="s">
        <v>74</v>
      </c>
      <c r="E505" s="105" t="s">
        <v>70</v>
      </c>
      <c r="F505" s="85">
        <v>0</v>
      </c>
      <c r="G505" s="73" t="e">
        <f>C499*E505*F505</f>
        <v>#VALUE!</v>
      </c>
    </row>
    <row r="506" spans="1:7" ht="15" thickBot="1" x14ac:dyDescent="0.35">
      <c r="A506" s="3"/>
      <c r="B506" s="83" t="s">
        <v>67</v>
      </c>
      <c r="C506" s="80"/>
      <c r="D506" s="74"/>
      <c r="E506" s="74"/>
      <c r="F506" s="75"/>
      <c r="G506" s="81" t="e">
        <f>SUM(G500:G505)</f>
        <v>#VALUE!</v>
      </c>
    </row>
    <row r="507" spans="1:7" ht="15" thickBot="1" x14ac:dyDescent="0.35">
      <c r="A507" s="16"/>
      <c r="B507" s="17"/>
      <c r="C507" s="54"/>
      <c r="D507" s="18"/>
      <c r="E507" s="7"/>
      <c r="F507" s="19"/>
      <c r="G507" s="11"/>
    </row>
    <row r="508" spans="1:7" ht="15" thickBot="1" x14ac:dyDescent="0.35">
      <c r="A508" s="53"/>
      <c r="B508" s="53" t="s">
        <v>83</v>
      </c>
      <c r="C508" s="53"/>
      <c r="D508" s="53"/>
      <c r="E508" s="53"/>
      <c r="F508" s="53"/>
      <c r="G508" s="91" t="e">
        <f>G506+G497+G488+G479+G470+G461+G452+G443+G433+G424+G415+G406+G397+G388+G379+G370+G361+G352+G343+G334+G325+G316+G307+G298+G289+G280+G271</f>
        <v>#VALUE!</v>
      </c>
    </row>
    <row r="511" spans="1:7" ht="17.399999999999999" x14ac:dyDescent="0.3">
      <c r="A511" s="126" t="s">
        <v>120</v>
      </c>
    </row>
    <row r="512" spans="1:7" ht="15" thickBot="1" x14ac:dyDescent="0.35"/>
    <row r="513" spans="1:7" ht="31.8" customHeight="1" thickBot="1" x14ac:dyDescent="0.35">
      <c r="A513" s="123" t="s">
        <v>119</v>
      </c>
      <c r="B513" s="124" t="s">
        <v>82</v>
      </c>
      <c r="C513" s="123"/>
      <c r="D513" s="123"/>
      <c r="E513" s="123"/>
      <c r="F513" s="123"/>
      <c r="G513" s="125" t="e">
        <f>G258</f>
        <v>#VALUE!</v>
      </c>
    </row>
    <row r="514" spans="1:7" ht="37.799999999999997" customHeight="1" thickBot="1" x14ac:dyDescent="0.35">
      <c r="A514" s="123" t="s">
        <v>129</v>
      </c>
      <c r="B514" s="124" t="s">
        <v>83</v>
      </c>
      <c r="C514" s="123"/>
      <c r="D514" s="123"/>
      <c r="E514" s="123"/>
      <c r="F514" s="123"/>
      <c r="G514" s="125" t="e">
        <f>G508</f>
        <v>#VALUE!</v>
      </c>
    </row>
    <row r="515" spans="1:7" ht="40.200000000000003" customHeight="1" thickBot="1" x14ac:dyDescent="0.35">
      <c r="A515" s="127"/>
      <c r="B515" s="128" t="s">
        <v>84</v>
      </c>
      <c r="C515" s="127"/>
      <c r="D515" s="127"/>
      <c r="E515" s="127"/>
      <c r="F515" s="127"/>
      <c r="G515" s="129" t="e">
        <f>G513+G514</f>
        <v>#VALUE!</v>
      </c>
    </row>
  </sheetData>
  <mergeCells count="61">
    <mergeCell ref="A3:C3"/>
    <mergeCell ref="A4:C4"/>
    <mergeCell ref="D12:G12"/>
    <mergeCell ref="A2:G2"/>
    <mergeCell ref="A1:D1"/>
    <mergeCell ref="C23:C29"/>
    <mergeCell ref="C32:C38"/>
    <mergeCell ref="C41:C47"/>
    <mergeCell ref="C50:C56"/>
    <mergeCell ref="C14:C20"/>
    <mergeCell ref="C59:C65"/>
    <mergeCell ref="C68:C74"/>
    <mergeCell ref="C77:C83"/>
    <mergeCell ref="C86:C92"/>
    <mergeCell ref="C95:C101"/>
    <mergeCell ref="C104:C110"/>
    <mergeCell ref="C113:C119"/>
    <mergeCell ref="C122:C128"/>
    <mergeCell ref="C131:C137"/>
    <mergeCell ref="C140:C146"/>
    <mergeCell ref="C149:C155"/>
    <mergeCell ref="C158:C164"/>
    <mergeCell ref="C167:C173"/>
    <mergeCell ref="C176:C182"/>
    <mergeCell ref="C186:C192"/>
    <mergeCell ref="D262:G262"/>
    <mergeCell ref="C273:C279"/>
    <mergeCell ref="C195:C201"/>
    <mergeCell ref="C204:C210"/>
    <mergeCell ref="C213:C219"/>
    <mergeCell ref="C222:C228"/>
    <mergeCell ref="C231:C237"/>
    <mergeCell ref="C264:C270"/>
    <mergeCell ref="C291:C297"/>
    <mergeCell ref="C300:C306"/>
    <mergeCell ref="C309:C315"/>
    <mergeCell ref="C318:C324"/>
    <mergeCell ref="C240:C246"/>
    <mergeCell ref="C249:C255"/>
    <mergeCell ref="C499:C505"/>
    <mergeCell ref="C417:C423"/>
    <mergeCell ref="C426:C432"/>
    <mergeCell ref="C436:C442"/>
    <mergeCell ref="C445:C451"/>
    <mergeCell ref="C454:C460"/>
    <mergeCell ref="A261:B261"/>
    <mergeCell ref="C463:C469"/>
    <mergeCell ref="C472:C478"/>
    <mergeCell ref="C481:C487"/>
    <mergeCell ref="C490:C496"/>
    <mergeCell ref="C372:C378"/>
    <mergeCell ref="C381:C387"/>
    <mergeCell ref="C390:C396"/>
    <mergeCell ref="C399:C405"/>
    <mergeCell ref="C408:C414"/>
    <mergeCell ref="C327:C333"/>
    <mergeCell ref="C336:C342"/>
    <mergeCell ref="C345:C351"/>
    <mergeCell ref="C354:C360"/>
    <mergeCell ref="C363:C369"/>
    <mergeCell ref="C282:C288"/>
  </mergeCells>
  <pageMargins left="0.7" right="0.7" top="0.75" bottom="0.75" header="0.3" footer="0.3"/>
  <pageSetup paperSize="9" scale="4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15"/>
  <sheetViews>
    <sheetView workbookViewId="0">
      <selection activeCell="A2" sqref="A2:G2"/>
    </sheetView>
  </sheetViews>
  <sheetFormatPr defaultRowHeight="14.4" x14ac:dyDescent="0.3"/>
  <cols>
    <col min="1" max="1" width="30.5546875" customWidth="1"/>
    <col min="2" max="2" width="55" customWidth="1"/>
    <col min="3" max="3" width="10.33203125" customWidth="1"/>
    <col min="4" max="4" width="20.33203125" customWidth="1"/>
    <col min="5" max="5" width="14.6640625" customWidth="1"/>
    <col min="6" max="6" width="13.88671875" customWidth="1"/>
    <col min="7" max="7" width="12" bestFit="1" customWidth="1"/>
    <col min="15" max="15" width="50" customWidth="1"/>
  </cols>
  <sheetData>
    <row r="1" spans="1:7" ht="15" x14ac:dyDescent="0.35">
      <c r="A1" s="189" t="s">
        <v>166</v>
      </c>
      <c r="B1" s="190"/>
      <c r="C1" s="190"/>
      <c r="D1" s="202"/>
    </row>
    <row r="2" spans="1:7" ht="43.8" customHeight="1" x14ac:dyDescent="0.35">
      <c r="A2" s="189" t="s">
        <v>169</v>
      </c>
      <c r="B2" s="190"/>
      <c r="C2" s="190"/>
      <c r="D2" s="190"/>
      <c r="E2" s="190"/>
      <c r="F2" s="190"/>
      <c r="G2" s="190"/>
    </row>
    <row r="3" spans="1:7" ht="18" customHeight="1" x14ac:dyDescent="0.35">
      <c r="A3" s="189" t="s">
        <v>123</v>
      </c>
      <c r="B3" s="189"/>
      <c r="C3" s="189"/>
      <c r="D3" s="179"/>
      <c r="E3" s="179"/>
      <c r="F3" s="179"/>
      <c r="G3" s="179"/>
    </row>
    <row r="4" spans="1:7" ht="18.600000000000001" customHeight="1" x14ac:dyDescent="0.35">
      <c r="A4" s="189" t="s">
        <v>89</v>
      </c>
      <c r="B4" s="189"/>
      <c r="C4" s="189"/>
      <c r="D4" s="179"/>
      <c r="E4" s="179"/>
      <c r="F4" s="179"/>
      <c r="G4" s="179"/>
    </row>
    <row r="5" spans="1:7" ht="18.600000000000001" customHeight="1" thickBot="1" x14ac:dyDescent="0.4">
      <c r="A5" s="35" t="s">
        <v>134</v>
      </c>
      <c r="B5" s="35"/>
      <c r="C5" s="35"/>
    </row>
    <row r="6" spans="1:7" ht="18.600000000000001" thickBot="1" x14ac:dyDescent="0.4">
      <c r="A6" s="165" t="s">
        <v>125</v>
      </c>
      <c r="B6" s="53" t="s">
        <v>91</v>
      </c>
      <c r="C6" s="53" t="s">
        <v>152</v>
      </c>
    </row>
    <row r="7" spans="1:7" x14ac:dyDescent="0.3">
      <c r="A7" s="166" t="s">
        <v>126</v>
      </c>
      <c r="B7" s="167" t="s">
        <v>103</v>
      </c>
      <c r="C7" s="168" t="s">
        <v>102</v>
      </c>
    </row>
    <row r="8" spans="1:7" ht="18" customHeight="1" thickBot="1" x14ac:dyDescent="0.35">
      <c r="A8" s="169" t="s">
        <v>115</v>
      </c>
      <c r="B8" s="115" t="s">
        <v>105</v>
      </c>
      <c r="C8" s="170" t="s">
        <v>102</v>
      </c>
      <c r="D8" s="111"/>
      <c r="E8" s="112"/>
    </row>
    <row r="9" spans="1:7" ht="15" thickBot="1" x14ac:dyDescent="0.35">
      <c r="B9" s="109"/>
      <c r="C9" s="110"/>
      <c r="D9" s="111"/>
      <c r="E9" s="112"/>
    </row>
    <row r="10" spans="1:7" ht="18.600000000000001" thickBot="1" x14ac:dyDescent="0.4">
      <c r="A10" s="113" t="s">
        <v>127</v>
      </c>
      <c r="B10" s="117"/>
      <c r="D10" s="111"/>
      <c r="E10" s="112"/>
    </row>
    <row r="11" spans="1:7" ht="15" thickBot="1" x14ac:dyDescent="0.35">
      <c r="A11" s="118" t="s">
        <v>133</v>
      </c>
      <c r="B11" s="119"/>
      <c r="C11" s="53" t="s">
        <v>152</v>
      </c>
    </row>
    <row r="12" spans="1:7" ht="30.6" customHeight="1" thickBot="1" x14ac:dyDescent="0.35">
      <c r="A12" s="114" t="s">
        <v>126</v>
      </c>
      <c r="B12" s="114" t="s">
        <v>103</v>
      </c>
      <c r="C12" s="116" t="s">
        <v>102</v>
      </c>
      <c r="D12" s="195" t="s">
        <v>75</v>
      </c>
      <c r="E12" s="196"/>
      <c r="F12" s="196"/>
      <c r="G12" s="197"/>
    </row>
    <row r="13" spans="1:7" ht="40.200000000000003" thickBot="1" x14ac:dyDescent="0.35">
      <c r="A13" s="53" t="s">
        <v>0</v>
      </c>
      <c r="B13" s="53" t="s">
        <v>30</v>
      </c>
      <c r="C13" s="53" t="s">
        <v>54</v>
      </c>
      <c r="D13" s="10" t="s">
        <v>40</v>
      </c>
      <c r="E13" s="10" t="s">
        <v>34</v>
      </c>
      <c r="F13" s="10" t="s">
        <v>32</v>
      </c>
      <c r="G13" s="10" t="s">
        <v>31</v>
      </c>
    </row>
    <row r="14" spans="1:7" ht="15" thickBot="1" x14ac:dyDescent="0.35">
      <c r="A14" s="69" t="s">
        <v>1</v>
      </c>
      <c r="B14" s="70" t="s">
        <v>6</v>
      </c>
      <c r="C14" s="192">
        <v>1</v>
      </c>
      <c r="D14" s="58"/>
      <c r="E14" s="59"/>
      <c r="F14" s="60"/>
      <c r="G14" s="61"/>
    </row>
    <row r="15" spans="1:7" ht="15" thickBot="1" x14ac:dyDescent="0.35">
      <c r="A15" s="3"/>
      <c r="B15" s="4"/>
      <c r="C15" s="193"/>
      <c r="D15" s="98" t="s">
        <v>69</v>
      </c>
      <c r="E15" s="86" t="s">
        <v>70</v>
      </c>
      <c r="F15" s="85">
        <v>0</v>
      </c>
      <c r="G15" s="73" t="e">
        <f>C14*E15*F15</f>
        <v>#VALUE!</v>
      </c>
    </row>
    <row r="16" spans="1:7" ht="15" thickBot="1" x14ac:dyDescent="0.35">
      <c r="A16" s="3"/>
      <c r="B16" s="4"/>
      <c r="C16" s="193"/>
      <c r="D16" s="99" t="s">
        <v>71</v>
      </c>
      <c r="E16" s="86" t="s">
        <v>70</v>
      </c>
      <c r="F16" s="85">
        <v>0</v>
      </c>
      <c r="G16" s="73" t="e">
        <f>C14*E16*F16</f>
        <v>#VALUE!</v>
      </c>
    </row>
    <row r="17" spans="1:7" ht="15" thickBot="1" x14ac:dyDescent="0.35">
      <c r="A17" s="3"/>
      <c r="B17" s="4"/>
      <c r="C17" s="193"/>
      <c r="D17" s="99" t="s">
        <v>72</v>
      </c>
      <c r="E17" s="86" t="s">
        <v>70</v>
      </c>
      <c r="F17" s="85">
        <v>0</v>
      </c>
      <c r="G17" s="73" t="e">
        <f>C14*E17*F17</f>
        <v>#VALUE!</v>
      </c>
    </row>
    <row r="18" spans="1:7" ht="15" thickBot="1" x14ac:dyDescent="0.35">
      <c r="A18" s="3"/>
      <c r="B18" s="4"/>
      <c r="C18" s="193"/>
      <c r="D18" s="99" t="s">
        <v>73</v>
      </c>
      <c r="E18" s="86" t="s">
        <v>70</v>
      </c>
      <c r="F18" s="85">
        <v>0</v>
      </c>
      <c r="G18" s="73" t="e">
        <f>C14*E18*F18</f>
        <v>#VALUE!</v>
      </c>
    </row>
    <row r="19" spans="1:7" ht="15" thickBot="1" x14ac:dyDescent="0.35">
      <c r="A19" s="3"/>
      <c r="B19" s="4"/>
      <c r="C19" s="193"/>
      <c r="D19" s="100" t="s">
        <v>77</v>
      </c>
      <c r="E19" s="86" t="s">
        <v>70</v>
      </c>
      <c r="F19" s="85">
        <v>0</v>
      </c>
      <c r="G19" s="73" t="e">
        <f>C14*E19*F19</f>
        <v>#VALUE!</v>
      </c>
    </row>
    <row r="20" spans="1:7" ht="15" thickBot="1" x14ac:dyDescent="0.35">
      <c r="A20" s="3"/>
      <c r="B20" s="4"/>
      <c r="C20" s="193"/>
      <c r="D20" s="101" t="s">
        <v>74</v>
      </c>
      <c r="E20" s="86" t="s">
        <v>70</v>
      </c>
      <c r="F20" s="85">
        <v>0</v>
      </c>
      <c r="G20" s="73" t="e">
        <f>C14*E20*F20</f>
        <v>#VALUE!</v>
      </c>
    </row>
    <row r="21" spans="1:7" ht="15" thickBot="1" x14ac:dyDescent="0.35">
      <c r="A21" s="3"/>
      <c r="B21" s="83" t="s">
        <v>67</v>
      </c>
      <c r="C21" s="80"/>
      <c r="D21" s="78"/>
      <c r="E21" s="78"/>
      <c r="F21" s="79"/>
      <c r="G21" s="81" t="e">
        <f>SUM(G15:G20)</f>
        <v>#VALUE!</v>
      </c>
    </row>
    <row r="22" spans="1:7" ht="15" thickBot="1" x14ac:dyDescent="0.35">
      <c r="A22" s="3"/>
      <c r="B22" s="87"/>
      <c r="C22" s="72"/>
      <c r="D22" s="88"/>
      <c r="E22" s="88"/>
      <c r="F22" s="89"/>
      <c r="G22" s="90"/>
    </row>
    <row r="23" spans="1:7" ht="15" thickBot="1" x14ac:dyDescent="0.35">
      <c r="A23" s="69" t="s">
        <v>2</v>
      </c>
      <c r="B23" s="70" t="s">
        <v>7</v>
      </c>
      <c r="C23" s="192">
        <v>1</v>
      </c>
      <c r="D23" s="58"/>
      <c r="E23" s="59"/>
      <c r="F23" s="60"/>
      <c r="G23" s="61">
        <f>E23*F23</f>
        <v>0</v>
      </c>
    </row>
    <row r="24" spans="1:7" ht="15" thickBot="1" x14ac:dyDescent="0.35">
      <c r="A24" s="3"/>
      <c r="B24" s="4"/>
      <c r="C24" s="193"/>
      <c r="D24" s="98" t="s">
        <v>69</v>
      </c>
      <c r="E24" s="86" t="s">
        <v>70</v>
      </c>
      <c r="F24" s="85">
        <v>0</v>
      </c>
      <c r="G24" s="73" t="e">
        <f>C23*E24*F24</f>
        <v>#VALUE!</v>
      </c>
    </row>
    <row r="25" spans="1:7" ht="15" thickBot="1" x14ac:dyDescent="0.35">
      <c r="A25" s="3"/>
      <c r="B25" s="4"/>
      <c r="C25" s="193"/>
      <c r="D25" s="99" t="s">
        <v>71</v>
      </c>
      <c r="E25" s="86" t="s">
        <v>70</v>
      </c>
      <c r="F25" s="85">
        <v>0</v>
      </c>
      <c r="G25" s="73" t="e">
        <f>C23*E25*F25</f>
        <v>#VALUE!</v>
      </c>
    </row>
    <row r="26" spans="1:7" ht="15" thickBot="1" x14ac:dyDescent="0.35">
      <c r="A26" s="3"/>
      <c r="B26" s="4"/>
      <c r="C26" s="193"/>
      <c r="D26" s="99" t="s">
        <v>72</v>
      </c>
      <c r="E26" s="86" t="s">
        <v>70</v>
      </c>
      <c r="F26" s="85">
        <v>0</v>
      </c>
      <c r="G26" s="73" t="e">
        <f>C23*E26*F26</f>
        <v>#VALUE!</v>
      </c>
    </row>
    <row r="27" spans="1:7" ht="15" thickBot="1" x14ac:dyDescent="0.35">
      <c r="A27" s="3"/>
      <c r="B27" s="4"/>
      <c r="C27" s="193"/>
      <c r="D27" s="99" t="s">
        <v>73</v>
      </c>
      <c r="E27" s="86" t="s">
        <v>70</v>
      </c>
      <c r="F27" s="85">
        <v>0</v>
      </c>
      <c r="G27" s="73" t="e">
        <f>C23*E27*F27</f>
        <v>#VALUE!</v>
      </c>
    </row>
    <row r="28" spans="1:7" ht="15" thickBot="1" x14ac:dyDescent="0.35">
      <c r="A28" s="3"/>
      <c r="B28" s="4"/>
      <c r="C28" s="193"/>
      <c r="D28" s="100" t="s">
        <v>77</v>
      </c>
      <c r="E28" s="86" t="s">
        <v>70</v>
      </c>
      <c r="F28" s="85">
        <v>0</v>
      </c>
      <c r="G28" s="73" t="e">
        <f>C23*E28*F28</f>
        <v>#VALUE!</v>
      </c>
    </row>
    <row r="29" spans="1:7" s="106" customFormat="1" ht="19.2" customHeight="1" thickBot="1" x14ac:dyDescent="0.35">
      <c r="A29" s="102"/>
      <c r="B29" s="103"/>
      <c r="C29" s="193"/>
      <c r="D29" s="104" t="s">
        <v>74</v>
      </c>
      <c r="E29" s="105" t="s">
        <v>70</v>
      </c>
      <c r="F29" s="85">
        <v>0</v>
      </c>
      <c r="G29" s="73" t="e">
        <f>C23*E29*F29</f>
        <v>#VALUE!</v>
      </c>
    </row>
    <row r="30" spans="1:7" ht="15" thickBot="1" x14ac:dyDescent="0.35">
      <c r="A30" s="3"/>
      <c r="B30" s="83" t="s">
        <v>67</v>
      </c>
      <c r="C30" s="80"/>
      <c r="D30" s="74"/>
      <c r="E30" s="74"/>
      <c r="F30" s="75"/>
      <c r="G30" s="81" t="e">
        <f>SUM(G24:G29)</f>
        <v>#VALUE!</v>
      </c>
    </row>
    <row r="31" spans="1:7" ht="15" thickBot="1" x14ac:dyDescent="0.35">
      <c r="A31" s="46"/>
      <c r="B31" s="47"/>
      <c r="C31" s="56"/>
      <c r="D31" s="48"/>
      <c r="E31" s="49"/>
      <c r="F31" s="50"/>
      <c r="G31" s="51"/>
    </row>
    <row r="32" spans="1:7" ht="15" thickBot="1" x14ac:dyDescent="0.35">
      <c r="A32" s="69" t="s">
        <v>51</v>
      </c>
      <c r="B32" s="70" t="s">
        <v>55</v>
      </c>
      <c r="C32" s="192">
        <v>1</v>
      </c>
      <c r="D32" s="58"/>
      <c r="E32" s="59"/>
      <c r="F32" s="60"/>
      <c r="G32" s="61"/>
    </row>
    <row r="33" spans="1:7" ht="15" thickBot="1" x14ac:dyDescent="0.35">
      <c r="A33" s="3"/>
      <c r="B33" s="4"/>
      <c r="C33" s="193"/>
      <c r="D33" s="98" t="s">
        <v>69</v>
      </c>
      <c r="E33" s="86" t="s">
        <v>70</v>
      </c>
      <c r="F33" s="85">
        <v>0</v>
      </c>
      <c r="G33" s="73" t="e">
        <f>C32*E33*F33</f>
        <v>#VALUE!</v>
      </c>
    </row>
    <row r="34" spans="1:7" ht="15" thickBot="1" x14ac:dyDescent="0.35">
      <c r="A34" s="3"/>
      <c r="B34" s="4"/>
      <c r="C34" s="193"/>
      <c r="D34" s="99" t="s">
        <v>71</v>
      </c>
      <c r="E34" s="86" t="s">
        <v>70</v>
      </c>
      <c r="F34" s="85">
        <v>0</v>
      </c>
      <c r="G34" s="73" t="e">
        <f>C32*E34*F34</f>
        <v>#VALUE!</v>
      </c>
    </row>
    <row r="35" spans="1:7" ht="15" thickBot="1" x14ac:dyDescent="0.35">
      <c r="A35" s="3"/>
      <c r="B35" s="4"/>
      <c r="C35" s="193"/>
      <c r="D35" s="99" t="s">
        <v>72</v>
      </c>
      <c r="E35" s="86" t="s">
        <v>70</v>
      </c>
      <c r="F35" s="85">
        <v>0</v>
      </c>
      <c r="G35" s="73" t="e">
        <f>C32*E35*F35</f>
        <v>#VALUE!</v>
      </c>
    </row>
    <row r="36" spans="1:7" ht="15" thickBot="1" x14ac:dyDescent="0.35">
      <c r="A36" s="3"/>
      <c r="B36" s="4"/>
      <c r="C36" s="193"/>
      <c r="D36" s="99" t="s">
        <v>73</v>
      </c>
      <c r="E36" s="86" t="s">
        <v>70</v>
      </c>
      <c r="F36" s="85">
        <v>0</v>
      </c>
      <c r="G36" s="73" t="e">
        <f>C32*E36*F36</f>
        <v>#VALUE!</v>
      </c>
    </row>
    <row r="37" spans="1:7" ht="15" thickBot="1" x14ac:dyDescent="0.35">
      <c r="A37" s="3"/>
      <c r="B37" s="4"/>
      <c r="C37" s="193"/>
      <c r="D37" s="100" t="s">
        <v>77</v>
      </c>
      <c r="E37" s="86" t="s">
        <v>70</v>
      </c>
      <c r="F37" s="85">
        <v>0</v>
      </c>
      <c r="G37" s="73" t="e">
        <f>C32*E37*F37</f>
        <v>#VALUE!</v>
      </c>
    </row>
    <row r="38" spans="1:7" ht="15" thickBot="1" x14ac:dyDescent="0.35">
      <c r="A38" s="3"/>
      <c r="B38" s="4"/>
      <c r="C38" s="193"/>
      <c r="D38" s="101" t="s">
        <v>74</v>
      </c>
      <c r="E38" s="105" t="s">
        <v>70</v>
      </c>
      <c r="F38" s="85">
        <v>0</v>
      </c>
      <c r="G38" s="73" t="e">
        <f>C32*E38*F38</f>
        <v>#VALUE!</v>
      </c>
    </row>
    <row r="39" spans="1:7" ht="15" thickBot="1" x14ac:dyDescent="0.35">
      <c r="A39" s="3"/>
      <c r="B39" s="83" t="s">
        <v>67</v>
      </c>
      <c r="C39" s="80"/>
      <c r="D39" s="74"/>
      <c r="E39" s="74"/>
      <c r="F39" s="75"/>
      <c r="G39" s="81" t="e">
        <f>SUM(G33:G38)</f>
        <v>#VALUE!</v>
      </c>
    </row>
    <row r="40" spans="1:7" ht="15" thickBot="1" x14ac:dyDescent="0.35">
      <c r="A40" s="62"/>
      <c r="B40" s="63"/>
      <c r="C40" s="64"/>
      <c r="D40" s="65"/>
      <c r="E40" s="66"/>
      <c r="F40" s="67"/>
      <c r="G40" s="68"/>
    </row>
    <row r="41" spans="1:7" ht="15" thickBot="1" x14ac:dyDescent="0.35">
      <c r="A41" s="69" t="s">
        <v>51</v>
      </c>
      <c r="B41" s="70" t="s">
        <v>56</v>
      </c>
      <c r="C41" s="192">
        <v>7</v>
      </c>
      <c r="D41" s="58"/>
      <c r="E41" s="59"/>
      <c r="F41" s="60"/>
      <c r="G41" s="61"/>
    </row>
    <row r="42" spans="1:7" ht="15" thickBot="1" x14ac:dyDescent="0.35">
      <c r="A42" s="3"/>
      <c r="B42" s="4"/>
      <c r="C42" s="193"/>
      <c r="D42" s="98" t="s">
        <v>69</v>
      </c>
      <c r="E42" s="86" t="s">
        <v>70</v>
      </c>
      <c r="F42" s="85">
        <v>0</v>
      </c>
      <c r="G42" s="73" t="e">
        <f>C41*E42*F42</f>
        <v>#VALUE!</v>
      </c>
    </row>
    <row r="43" spans="1:7" ht="15" thickBot="1" x14ac:dyDescent="0.35">
      <c r="A43" s="3"/>
      <c r="B43" s="4"/>
      <c r="C43" s="193"/>
      <c r="D43" s="99" t="s">
        <v>71</v>
      </c>
      <c r="E43" s="86" t="s">
        <v>70</v>
      </c>
      <c r="F43" s="85">
        <v>0</v>
      </c>
      <c r="G43" s="73" t="e">
        <f>C41*E43*F43</f>
        <v>#VALUE!</v>
      </c>
    </row>
    <row r="44" spans="1:7" ht="15" thickBot="1" x14ac:dyDescent="0.35">
      <c r="A44" s="3"/>
      <c r="B44" s="4"/>
      <c r="C44" s="193"/>
      <c r="D44" s="99" t="s">
        <v>72</v>
      </c>
      <c r="E44" s="86" t="s">
        <v>70</v>
      </c>
      <c r="F44" s="85">
        <v>0</v>
      </c>
      <c r="G44" s="73" t="e">
        <f>C41*E44*F44</f>
        <v>#VALUE!</v>
      </c>
    </row>
    <row r="45" spans="1:7" ht="15" thickBot="1" x14ac:dyDescent="0.35">
      <c r="A45" s="3"/>
      <c r="B45" s="4"/>
      <c r="C45" s="193"/>
      <c r="D45" s="99" t="s">
        <v>73</v>
      </c>
      <c r="E45" s="86" t="s">
        <v>70</v>
      </c>
      <c r="F45" s="85">
        <v>0</v>
      </c>
      <c r="G45" s="73" t="e">
        <f>C41*E45*F45</f>
        <v>#VALUE!</v>
      </c>
    </row>
    <row r="46" spans="1:7" ht="15" thickBot="1" x14ac:dyDescent="0.35">
      <c r="A46" s="3"/>
      <c r="B46" s="4"/>
      <c r="C46" s="193"/>
      <c r="D46" s="100" t="s">
        <v>77</v>
      </c>
      <c r="E46" s="86" t="s">
        <v>70</v>
      </c>
      <c r="F46" s="85">
        <v>0</v>
      </c>
      <c r="G46" s="73" t="e">
        <f>C41*E46*F46</f>
        <v>#VALUE!</v>
      </c>
    </row>
    <row r="47" spans="1:7" ht="15" thickBot="1" x14ac:dyDescent="0.35">
      <c r="A47" s="3"/>
      <c r="B47" s="4"/>
      <c r="C47" s="193"/>
      <c r="D47" s="101" t="s">
        <v>74</v>
      </c>
      <c r="E47" s="105" t="s">
        <v>70</v>
      </c>
      <c r="F47" s="85">
        <v>0</v>
      </c>
      <c r="G47" s="73" t="e">
        <f>C41*E47*F47</f>
        <v>#VALUE!</v>
      </c>
    </row>
    <row r="48" spans="1:7" ht="15" thickBot="1" x14ac:dyDescent="0.35">
      <c r="A48" s="3"/>
      <c r="B48" s="83" t="s">
        <v>67</v>
      </c>
      <c r="C48" s="80"/>
      <c r="D48" s="74"/>
      <c r="E48" s="74"/>
      <c r="F48" s="75"/>
      <c r="G48" s="81" t="e">
        <f>SUM(G42:G47)</f>
        <v>#VALUE!</v>
      </c>
    </row>
    <row r="49" spans="1:7" ht="15" thickBot="1" x14ac:dyDescent="0.35">
      <c r="A49" s="24"/>
      <c r="B49" s="25"/>
      <c r="C49" s="57"/>
      <c r="D49" s="26"/>
      <c r="E49" s="13"/>
      <c r="F49" s="27"/>
      <c r="G49" s="28"/>
    </row>
    <row r="50" spans="1:7" ht="15" thickBot="1" x14ac:dyDescent="0.35">
      <c r="A50" s="69" t="s">
        <v>57</v>
      </c>
      <c r="B50" s="70" t="s">
        <v>8</v>
      </c>
      <c r="C50" s="192">
        <v>1</v>
      </c>
      <c r="D50" s="58"/>
      <c r="E50" s="59"/>
      <c r="F50" s="60"/>
      <c r="G50" s="61"/>
    </row>
    <row r="51" spans="1:7" ht="15" thickBot="1" x14ac:dyDescent="0.35">
      <c r="A51" s="3"/>
      <c r="B51" s="4"/>
      <c r="C51" s="193"/>
      <c r="D51" s="98" t="s">
        <v>69</v>
      </c>
      <c r="E51" s="86" t="s">
        <v>70</v>
      </c>
      <c r="F51" s="85">
        <v>0</v>
      </c>
      <c r="G51" s="73" t="e">
        <f>C50*E51*F51</f>
        <v>#VALUE!</v>
      </c>
    </row>
    <row r="52" spans="1:7" ht="15" thickBot="1" x14ac:dyDescent="0.35">
      <c r="A52" s="3"/>
      <c r="B52" s="4"/>
      <c r="C52" s="193"/>
      <c r="D52" s="99" t="s">
        <v>71</v>
      </c>
      <c r="E52" s="86" t="s">
        <v>70</v>
      </c>
      <c r="F52" s="85">
        <v>0</v>
      </c>
      <c r="G52" s="73" t="e">
        <f>C50*E52*F52</f>
        <v>#VALUE!</v>
      </c>
    </row>
    <row r="53" spans="1:7" ht="15" thickBot="1" x14ac:dyDescent="0.35">
      <c r="A53" s="3"/>
      <c r="B53" s="4"/>
      <c r="C53" s="193"/>
      <c r="D53" s="99" t="s">
        <v>72</v>
      </c>
      <c r="E53" s="86" t="s">
        <v>70</v>
      </c>
      <c r="F53" s="85">
        <v>0</v>
      </c>
      <c r="G53" s="73" t="e">
        <f>C50*E53*F53</f>
        <v>#VALUE!</v>
      </c>
    </row>
    <row r="54" spans="1:7" ht="15" thickBot="1" x14ac:dyDescent="0.35">
      <c r="A54" s="3"/>
      <c r="B54" s="4"/>
      <c r="C54" s="193"/>
      <c r="D54" s="99" t="s">
        <v>73</v>
      </c>
      <c r="E54" s="86" t="s">
        <v>70</v>
      </c>
      <c r="F54" s="85">
        <v>0</v>
      </c>
      <c r="G54" s="73" t="e">
        <f>C50*E54*F54</f>
        <v>#VALUE!</v>
      </c>
    </row>
    <row r="55" spans="1:7" ht="15" thickBot="1" x14ac:dyDescent="0.35">
      <c r="A55" s="3"/>
      <c r="B55" s="4"/>
      <c r="C55" s="193"/>
      <c r="D55" s="100" t="s">
        <v>77</v>
      </c>
      <c r="E55" s="86" t="s">
        <v>70</v>
      </c>
      <c r="F55" s="85">
        <v>0</v>
      </c>
      <c r="G55" s="73" t="e">
        <f>C50*E55*F55</f>
        <v>#VALUE!</v>
      </c>
    </row>
    <row r="56" spans="1:7" ht="15" thickBot="1" x14ac:dyDescent="0.35">
      <c r="A56" s="3"/>
      <c r="B56" s="4"/>
      <c r="C56" s="194"/>
      <c r="D56" s="101" t="s">
        <v>74</v>
      </c>
      <c r="E56" s="105" t="s">
        <v>70</v>
      </c>
      <c r="F56" s="85">
        <v>0</v>
      </c>
      <c r="G56" s="73" t="e">
        <f>C50*E56*F56</f>
        <v>#VALUE!</v>
      </c>
    </row>
    <row r="57" spans="1:7" ht="15" thickBot="1" x14ac:dyDescent="0.35">
      <c r="A57" s="3"/>
      <c r="B57" s="83" t="s">
        <v>67</v>
      </c>
      <c r="C57" s="80"/>
      <c r="D57" s="74"/>
      <c r="E57" s="74"/>
      <c r="F57" s="75"/>
      <c r="G57" s="81" t="e">
        <f>SUM(G51:G56)</f>
        <v>#VALUE!</v>
      </c>
    </row>
    <row r="58" spans="1:7" ht="15" thickBot="1" x14ac:dyDescent="0.35">
      <c r="A58" s="24"/>
      <c r="B58" s="25"/>
      <c r="C58" s="57"/>
      <c r="D58" s="26"/>
      <c r="E58" s="13"/>
      <c r="F58" s="27"/>
      <c r="G58" s="28"/>
    </row>
    <row r="59" spans="1:7" ht="15" thickBot="1" x14ac:dyDescent="0.35">
      <c r="A59" s="69" t="s">
        <v>58</v>
      </c>
      <c r="B59" s="70" t="s">
        <v>59</v>
      </c>
      <c r="C59" s="192">
        <v>1</v>
      </c>
      <c r="D59" s="58"/>
      <c r="E59" s="59"/>
      <c r="F59" s="60"/>
      <c r="G59" s="61"/>
    </row>
    <row r="60" spans="1:7" ht="15" thickBot="1" x14ac:dyDescent="0.35">
      <c r="A60" s="3"/>
      <c r="B60" s="4"/>
      <c r="C60" s="193"/>
      <c r="D60" s="98" t="s">
        <v>69</v>
      </c>
      <c r="E60" s="86" t="s">
        <v>70</v>
      </c>
      <c r="F60" s="85">
        <v>0</v>
      </c>
      <c r="G60" s="73" t="e">
        <f>C59*E60*F60</f>
        <v>#VALUE!</v>
      </c>
    </row>
    <row r="61" spans="1:7" ht="15" thickBot="1" x14ac:dyDescent="0.35">
      <c r="A61" s="3"/>
      <c r="B61" s="4"/>
      <c r="C61" s="193"/>
      <c r="D61" s="99" t="s">
        <v>71</v>
      </c>
      <c r="E61" s="86" t="s">
        <v>70</v>
      </c>
      <c r="F61" s="85">
        <v>0</v>
      </c>
      <c r="G61" s="73" t="e">
        <f>C59*E61*F61</f>
        <v>#VALUE!</v>
      </c>
    </row>
    <row r="62" spans="1:7" ht="15" thickBot="1" x14ac:dyDescent="0.35">
      <c r="A62" s="3"/>
      <c r="B62" s="4"/>
      <c r="C62" s="193"/>
      <c r="D62" s="99" t="s">
        <v>72</v>
      </c>
      <c r="E62" s="86" t="s">
        <v>70</v>
      </c>
      <c r="F62" s="85">
        <v>0</v>
      </c>
      <c r="G62" s="73" t="e">
        <f>C59*E62*F62</f>
        <v>#VALUE!</v>
      </c>
    </row>
    <row r="63" spans="1:7" ht="15" thickBot="1" x14ac:dyDescent="0.35">
      <c r="A63" s="3"/>
      <c r="B63" s="4"/>
      <c r="C63" s="193"/>
      <c r="D63" s="99" t="s">
        <v>73</v>
      </c>
      <c r="E63" s="86" t="s">
        <v>70</v>
      </c>
      <c r="F63" s="85">
        <v>0</v>
      </c>
      <c r="G63" s="73" t="e">
        <f>C59*E63*F63</f>
        <v>#VALUE!</v>
      </c>
    </row>
    <row r="64" spans="1:7" ht="15" thickBot="1" x14ac:dyDescent="0.35">
      <c r="A64" s="3"/>
      <c r="B64" s="4"/>
      <c r="C64" s="193"/>
      <c r="D64" s="100" t="s">
        <v>77</v>
      </c>
      <c r="E64" s="86" t="s">
        <v>70</v>
      </c>
      <c r="F64" s="85">
        <v>0</v>
      </c>
      <c r="G64" s="73" t="e">
        <f>C59*E64*F64</f>
        <v>#VALUE!</v>
      </c>
    </row>
    <row r="65" spans="1:7" ht="15" thickBot="1" x14ac:dyDescent="0.35">
      <c r="A65" s="3"/>
      <c r="B65" s="4"/>
      <c r="C65" s="194"/>
      <c r="D65" s="101" t="s">
        <v>74</v>
      </c>
      <c r="E65" s="105" t="s">
        <v>70</v>
      </c>
      <c r="F65" s="85">
        <v>0</v>
      </c>
      <c r="G65" s="73" t="e">
        <f>C59*E65*F65</f>
        <v>#VALUE!</v>
      </c>
    </row>
    <row r="66" spans="1:7" ht="15" thickBot="1" x14ac:dyDescent="0.35">
      <c r="A66" s="3"/>
      <c r="B66" s="83" t="s">
        <v>67</v>
      </c>
      <c r="C66" s="80"/>
      <c r="D66" s="74"/>
      <c r="E66" s="74"/>
      <c r="F66" s="75"/>
      <c r="G66" s="81" t="e">
        <f>SUM(G60:G65)</f>
        <v>#VALUE!</v>
      </c>
    </row>
    <row r="67" spans="1:7" ht="15" thickBot="1" x14ac:dyDescent="0.35">
      <c r="A67" s="24"/>
      <c r="B67" s="25"/>
      <c r="C67" s="57"/>
      <c r="D67" s="26"/>
      <c r="E67" s="13"/>
      <c r="F67" s="27"/>
      <c r="G67" s="28"/>
    </row>
    <row r="68" spans="1:7" ht="15" thickBot="1" x14ac:dyDescent="0.35">
      <c r="A68" s="69" t="s">
        <v>5</v>
      </c>
      <c r="B68" s="70" t="s">
        <v>9</v>
      </c>
      <c r="C68" s="192">
        <v>1</v>
      </c>
      <c r="D68" s="58"/>
      <c r="E68" s="59"/>
      <c r="F68" s="60"/>
      <c r="G68" s="61"/>
    </row>
    <row r="69" spans="1:7" ht="15" thickBot="1" x14ac:dyDescent="0.35">
      <c r="A69" s="3"/>
      <c r="B69" s="4"/>
      <c r="C69" s="193"/>
      <c r="D69" s="98" t="s">
        <v>69</v>
      </c>
      <c r="E69" s="86" t="s">
        <v>70</v>
      </c>
      <c r="F69" s="85">
        <v>0</v>
      </c>
      <c r="G69" s="73" t="e">
        <f>C68*E69*F69</f>
        <v>#VALUE!</v>
      </c>
    </row>
    <row r="70" spans="1:7" ht="15" thickBot="1" x14ac:dyDescent="0.35">
      <c r="A70" s="3"/>
      <c r="B70" s="4"/>
      <c r="C70" s="193"/>
      <c r="D70" s="99" t="s">
        <v>71</v>
      </c>
      <c r="E70" s="86" t="s">
        <v>70</v>
      </c>
      <c r="F70" s="85">
        <v>0</v>
      </c>
      <c r="G70" s="73" t="e">
        <f>C68*E70*F70</f>
        <v>#VALUE!</v>
      </c>
    </row>
    <row r="71" spans="1:7" ht="15" thickBot="1" x14ac:dyDescent="0.35">
      <c r="A71" s="3"/>
      <c r="B71" s="4"/>
      <c r="C71" s="193"/>
      <c r="D71" s="99" t="s">
        <v>72</v>
      </c>
      <c r="E71" s="86" t="s">
        <v>70</v>
      </c>
      <c r="F71" s="85">
        <v>0</v>
      </c>
      <c r="G71" s="73" t="e">
        <f>C68*E71*F71</f>
        <v>#VALUE!</v>
      </c>
    </row>
    <row r="72" spans="1:7" ht="15" thickBot="1" x14ac:dyDescent="0.35">
      <c r="A72" s="3"/>
      <c r="B72" s="4"/>
      <c r="C72" s="193"/>
      <c r="D72" s="99" t="s">
        <v>73</v>
      </c>
      <c r="E72" s="86" t="s">
        <v>70</v>
      </c>
      <c r="F72" s="85">
        <v>0</v>
      </c>
      <c r="G72" s="73" t="e">
        <f>C68*E72*F72</f>
        <v>#VALUE!</v>
      </c>
    </row>
    <row r="73" spans="1:7" ht="15" thickBot="1" x14ac:dyDescent="0.35">
      <c r="A73" s="3"/>
      <c r="B73" s="4"/>
      <c r="C73" s="193"/>
      <c r="D73" s="100" t="s">
        <v>77</v>
      </c>
      <c r="E73" s="86" t="s">
        <v>70</v>
      </c>
      <c r="F73" s="85">
        <v>0</v>
      </c>
      <c r="G73" s="73" t="e">
        <f>C68*E73*F73</f>
        <v>#VALUE!</v>
      </c>
    </row>
    <row r="74" spans="1:7" ht="15.6" customHeight="1" thickBot="1" x14ac:dyDescent="0.35">
      <c r="A74" s="3"/>
      <c r="B74" s="4"/>
      <c r="C74" s="194"/>
      <c r="D74" s="101" t="s">
        <v>74</v>
      </c>
      <c r="E74" s="105" t="s">
        <v>70</v>
      </c>
      <c r="F74" s="85">
        <v>0</v>
      </c>
      <c r="G74" s="73" t="e">
        <f>C68*E74*F74</f>
        <v>#VALUE!</v>
      </c>
    </row>
    <row r="75" spans="1:7" ht="15" thickBot="1" x14ac:dyDescent="0.35">
      <c r="A75" s="3"/>
      <c r="B75" s="83" t="s">
        <v>67</v>
      </c>
      <c r="C75" s="80"/>
      <c r="D75" s="74"/>
      <c r="E75" s="74"/>
      <c r="F75" s="75"/>
      <c r="G75" s="81" t="e">
        <f>SUM(G69:G74)</f>
        <v>#VALUE!</v>
      </c>
    </row>
    <row r="76" spans="1:7" ht="15" thickBot="1" x14ac:dyDescent="0.35">
      <c r="A76" s="24"/>
      <c r="B76" s="25"/>
      <c r="C76" s="57"/>
      <c r="D76" s="26"/>
      <c r="E76" s="13"/>
      <c r="F76" s="27"/>
      <c r="G76" s="28"/>
    </row>
    <row r="77" spans="1:7" ht="15" thickBot="1" x14ac:dyDescent="0.35">
      <c r="A77" s="69" t="s">
        <v>10</v>
      </c>
      <c r="B77" s="70" t="s">
        <v>11</v>
      </c>
      <c r="C77" s="192">
        <v>48</v>
      </c>
      <c r="D77" s="58"/>
      <c r="E77" s="59"/>
      <c r="F77" s="60"/>
      <c r="G77" s="61"/>
    </row>
    <row r="78" spans="1:7" ht="15" thickBot="1" x14ac:dyDescent="0.35">
      <c r="A78" s="3"/>
      <c r="B78" s="4"/>
      <c r="C78" s="193"/>
      <c r="D78" s="98" t="s">
        <v>69</v>
      </c>
      <c r="E78" s="86" t="s">
        <v>70</v>
      </c>
      <c r="F78" s="85">
        <v>0</v>
      </c>
      <c r="G78" s="73" t="e">
        <f>C77*E78*F78</f>
        <v>#VALUE!</v>
      </c>
    </row>
    <row r="79" spans="1:7" ht="15" thickBot="1" x14ac:dyDescent="0.35">
      <c r="A79" s="3"/>
      <c r="B79" s="4"/>
      <c r="C79" s="193"/>
      <c r="D79" s="99" t="s">
        <v>71</v>
      </c>
      <c r="E79" s="86" t="s">
        <v>70</v>
      </c>
      <c r="F79" s="85">
        <v>0</v>
      </c>
      <c r="G79" s="73" t="e">
        <f>C77*E79*F79</f>
        <v>#VALUE!</v>
      </c>
    </row>
    <row r="80" spans="1:7" ht="15" thickBot="1" x14ac:dyDescent="0.35">
      <c r="A80" s="3"/>
      <c r="B80" s="4"/>
      <c r="C80" s="193"/>
      <c r="D80" s="99" t="s">
        <v>72</v>
      </c>
      <c r="E80" s="86" t="s">
        <v>70</v>
      </c>
      <c r="F80" s="85">
        <v>0</v>
      </c>
      <c r="G80" s="73" t="e">
        <f>C77*E80*F80</f>
        <v>#VALUE!</v>
      </c>
    </row>
    <row r="81" spans="1:7" ht="15" thickBot="1" x14ac:dyDescent="0.35">
      <c r="A81" s="3"/>
      <c r="B81" s="4"/>
      <c r="C81" s="193"/>
      <c r="D81" s="99" t="s">
        <v>73</v>
      </c>
      <c r="E81" s="86" t="s">
        <v>70</v>
      </c>
      <c r="F81" s="85">
        <v>0</v>
      </c>
      <c r="G81" s="73" t="e">
        <f>C77*E81*F81</f>
        <v>#VALUE!</v>
      </c>
    </row>
    <row r="82" spans="1:7" ht="15" thickBot="1" x14ac:dyDescent="0.35">
      <c r="A82" s="3"/>
      <c r="B82" s="4"/>
      <c r="C82" s="193"/>
      <c r="D82" s="100" t="s">
        <v>77</v>
      </c>
      <c r="E82" s="86" t="s">
        <v>70</v>
      </c>
      <c r="F82" s="85">
        <v>0</v>
      </c>
      <c r="G82" s="73" t="e">
        <f>C77*E82*F82</f>
        <v>#VALUE!</v>
      </c>
    </row>
    <row r="83" spans="1:7" ht="15" thickBot="1" x14ac:dyDescent="0.35">
      <c r="A83" s="3"/>
      <c r="B83" s="4"/>
      <c r="C83" s="194"/>
      <c r="D83" s="101" t="s">
        <v>74</v>
      </c>
      <c r="E83" s="105" t="s">
        <v>70</v>
      </c>
      <c r="F83" s="85">
        <v>0</v>
      </c>
      <c r="G83" s="73" t="e">
        <f>C77*E83*F83</f>
        <v>#VALUE!</v>
      </c>
    </row>
    <row r="84" spans="1:7" ht="15" thickBot="1" x14ac:dyDescent="0.35">
      <c r="A84" s="3"/>
      <c r="B84" s="83" t="s">
        <v>67</v>
      </c>
      <c r="C84" s="80"/>
      <c r="D84" s="74"/>
      <c r="E84" s="74"/>
      <c r="F84" s="75"/>
      <c r="G84" s="81" t="e">
        <f>SUM(G78:G83)</f>
        <v>#VALUE!</v>
      </c>
    </row>
    <row r="85" spans="1:7" ht="15" thickBot="1" x14ac:dyDescent="0.35">
      <c r="A85" s="20"/>
      <c r="B85" s="21"/>
      <c r="C85" s="55"/>
      <c r="D85" s="22"/>
      <c r="E85" s="12"/>
      <c r="F85" s="23"/>
      <c r="G85" s="29">
        <f>E85*F85</f>
        <v>0</v>
      </c>
    </row>
    <row r="86" spans="1:7" ht="27" thickBot="1" x14ac:dyDescent="0.35">
      <c r="A86" s="69" t="s">
        <v>12</v>
      </c>
      <c r="B86" s="70" t="s">
        <v>13</v>
      </c>
      <c r="C86" s="192">
        <v>1</v>
      </c>
      <c r="D86" s="58"/>
      <c r="E86" s="59"/>
      <c r="F86" s="60"/>
      <c r="G86" s="61"/>
    </row>
    <row r="87" spans="1:7" ht="15" thickBot="1" x14ac:dyDescent="0.35">
      <c r="A87" s="3"/>
      <c r="B87" s="4"/>
      <c r="C87" s="193"/>
      <c r="D87" s="98" t="s">
        <v>69</v>
      </c>
      <c r="E87" s="86" t="s">
        <v>70</v>
      </c>
      <c r="F87" s="85">
        <v>0</v>
      </c>
      <c r="G87" s="73" t="e">
        <f>C86*E87*F87</f>
        <v>#VALUE!</v>
      </c>
    </row>
    <row r="88" spans="1:7" ht="15" thickBot="1" x14ac:dyDescent="0.35">
      <c r="A88" s="3"/>
      <c r="B88" s="4"/>
      <c r="C88" s="193"/>
      <c r="D88" s="99" t="s">
        <v>71</v>
      </c>
      <c r="E88" s="86" t="s">
        <v>70</v>
      </c>
      <c r="F88" s="85">
        <v>0</v>
      </c>
      <c r="G88" s="73" t="e">
        <f>C86*E88*F88</f>
        <v>#VALUE!</v>
      </c>
    </row>
    <row r="89" spans="1:7" ht="15" thickBot="1" x14ac:dyDescent="0.35">
      <c r="A89" s="3"/>
      <c r="B89" s="4"/>
      <c r="C89" s="193"/>
      <c r="D89" s="99" t="s">
        <v>72</v>
      </c>
      <c r="E89" s="86" t="s">
        <v>70</v>
      </c>
      <c r="F89" s="85">
        <v>0</v>
      </c>
      <c r="G89" s="73" t="e">
        <f>C86*E89*F89</f>
        <v>#VALUE!</v>
      </c>
    </row>
    <row r="90" spans="1:7" ht="15" thickBot="1" x14ac:dyDescent="0.35">
      <c r="A90" s="3"/>
      <c r="B90" s="4"/>
      <c r="C90" s="193"/>
      <c r="D90" s="99" t="s">
        <v>73</v>
      </c>
      <c r="E90" s="86" t="s">
        <v>70</v>
      </c>
      <c r="F90" s="85">
        <v>0</v>
      </c>
      <c r="G90" s="73" t="e">
        <f>C86*E90*F90</f>
        <v>#VALUE!</v>
      </c>
    </row>
    <row r="91" spans="1:7" ht="15" thickBot="1" x14ac:dyDescent="0.35">
      <c r="A91" s="3"/>
      <c r="B91" s="4"/>
      <c r="C91" s="193"/>
      <c r="D91" s="100" t="s">
        <v>77</v>
      </c>
      <c r="E91" s="86" t="s">
        <v>70</v>
      </c>
      <c r="F91" s="85">
        <v>0</v>
      </c>
      <c r="G91" s="73" t="e">
        <f>C86*E91*F91</f>
        <v>#VALUE!</v>
      </c>
    </row>
    <row r="92" spans="1:7" ht="15" thickBot="1" x14ac:dyDescent="0.35">
      <c r="A92" s="3"/>
      <c r="B92" s="4"/>
      <c r="C92" s="194"/>
      <c r="D92" s="101" t="s">
        <v>74</v>
      </c>
      <c r="E92" s="105" t="s">
        <v>70</v>
      </c>
      <c r="F92" s="85">
        <v>0</v>
      </c>
      <c r="G92" s="73" t="e">
        <f>C86*E92*F92</f>
        <v>#VALUE!</v>
      </c>
    </row>
    <row r="93" spans="1:7" ht="15" thickBot="1" x14ac:dyDescent="0.35">
      <c r="A93" s="3"/>
      <c r="B93" s="83" t="s">
        <v>67</v>
      </c>
      <c r="C93" s="80"/>
      <c r="D93" s="74"/>
      <c r="E93" s="74"/>
      <c r="F93" s="75"/>
      <c r="G93" s="81" t="e">
        <f>SUM(G87:G92)</f>
        <v>#VALUE!</v>
      </c>
    </row>
    <row r="94" spans="1:7" ht="15" thickBot="1" x14ac:dyDescent="0.35">
      <c r="A94" s="24"/>
      <c r="B94" s="25"/>
      <c r="C94" s="57"/>
      <c r="D94" s="26"/>
      <c r="E94" s="13"/>
      <c r="F94" s="27"/>
      <c r="G94" s="28"/>
    </row>
    <row r="95" spans="1:7" ht="15" thickBot="1" x14ac:dyDescent="0.35">
      <c r="A95" s="69" t="s">
        <v>14</v>
      </c>
      <c r="B95" s="70" t="s">
        <v>15</v>
      </c>
      <c r="C95" s="192">
        <v>24</v>
      </c>
      <c r="D95" s="58"/>
      <c r="E95" s="59"/>
      <c r="F95" s="60"/>
      <c r="G95" s="61"/>
    </row>
    <row r="96" spans="1:7" ht="15" thickBot="1" x14ac:dyDescent="0.35">
      <c r="A96" s="3"/>
      <c r="B96" s="4"/>
      <c r="C96" s="193"/>
      <c r="D96" s="98" t="s">
        <v>69</v>
      </c>
      <c r="E96" s="86" t="s">
        <v>70</v>
      </c>
      <c r="F96" s="85">
        <v>0</v>
      </c>
      <c r="G96" s="73" t="e">
        <f>C95*E96*F96</f>
        <v>#VALUE!</v>
      </c>
    </row>
    <row r="97" spans="1:7" ht="15" thickBot="1" x14ac:dyDescent="0.35">
      <c r="A97" s="3"/>
      <c r="B97" s="4"/>
      <c r="C97" s="193"/>
      <c r="D97" s="99" t="s">
        <v>71</v>
      </c>
      <c r="E97" s="86" t="s">
        <v>70</v>
      </c>
      <c r="F97" s="85">
        <v>0</v>
      </c>
      <c r="G97" s="73" t="e">
        <f>C95*E97*F97</f>
        <v>#VALUE!</v>
      </c>
    </row>
    <row r="98" spans="1:7" ht="15" thickBot="1" x14ac:dyDescent="0.35">
      <c r="A98" s="3"/>
      <c r="B98" s="4"/>
      <c r="C98" s="193"/>
      <c r="D98" s="99" t="s">
        <v>72</v>
      </c>
      <c r="E98" s="86" t="s">
        <v>70</v>
      </c>
      <c r="F98" s="85">
        <v>0</v>
      </c>
      <c r="G98" s="73" t="e">
        <f>C95*E98*F98</f>
        <v>#VALUE!</v>
      </c>
    </row>
    <row r="99" spans="1:7" ht="15" thickBot="1" x14ac:dyDescent="0.35">
      <c r="A99" s="3"/>
      <c r="B99" s="4"/>
      <c r="C99" s="193"/>
      <c r="D99" s="99" t="s">
        <v>73</v>
      </c>
      <c r="E99" s="86" t="s">
        <v>70</v>
      </c>
      <c r="F99" s="85">
        <v>0</v>
      </c>
      <c r="G99" s="73" t="e">
        <f>C95*E99*F99</f>
        <v>#VALUE!</v>
      </c>
    </row>
    <row r="100" spans="1:7" ht="15" thickBot="1" x14ac:dyDescent="0.35">
      <c r="A100" s="3"/>
      <c r="B100" s="4"/>
      <c r="C100" s="193"/>
      <c r="D100" s="100" t="s">
        <v>77</v>
      </c>
      <c r="E100" s="86" t="s">
        <v>70</v>
      </c>
      <c r="F100" s="85">
        <v>0</v>
      </c>
      <c r="G100" s="73" t="e">
        <f>C95*E100*F100</f>
        <v>#VALUE!</v>
      </c>
    </row>
    <row r="101" spans="1:7" ht="15" thickBot="1" x14ac:dyDescent="0.35">
      <c r="A101" s="3"/>
      <c r="B101" s="4"/>
      <c r="C101" s="194"/>
      <c r="D101" s="101" t="s">
        <v>74</v>
      </c>
      <c r="E101" s="105" t="s">
        <v>70</v>
      </c>
      <c r="F101" s="85">
        <v>0</v>
      </c>
      <c r="G101" s="73" t="e">
        <f>C95*E101*F101</f>
        <v>#VALUE!</v>
      </c>
    </row>
    <row r="102" spans="1:7" ht="22.5" customHeight="1" thickBot="1" x14ac:dyDescent="0.35">
      <c r="A102" s="3"/>
      <c r="B102" s="83" t="s">
        <v>67</v>
      </c>
      <c r="C102" s="80"/>
      <c r="D102" s="74"/>
      <c r="E102" s="74"/>
      <c r="F102" s="75"/>
      <c r="G102" s="81" t="e">
        <f>SUM(G96:G101)</f>
        <v>#VALUE!</v>
      </c>
    </row>
    <row r="103" spans="1:7" ht="15" thickBot="1" x14ac:dyDescent="0.35">
      <c r="A103" s="20"/>
      <c r="B103" s="21"/>
      <c r="C103" s="55"/>
      <c r="D103" s="22"/>
      <c r="E103" s="12"/>
      <c r="F103" s="23"/>
      <c r="G103" s="29"/>
    </row>
    <row r="104" spans="1:7" ht="15" thickBot="1" x14ac:dyDescent="0.35">
      <c r="A104" s="69" t="s">
        <v>16</v>
      </c>
      <c r="B104" s="70" t="s">
        <v>17</v>
      </c>
      <c r="C104" s="192">
        <v>2</v>
      </c>
      <c r="D104" s="58"/>
      <c r="E104" s="59"/>
      <c r="F104" s="60"/>
      <c r="G104" s="61"/>
    </row>
    <row r="105" spans="1:7" ht="15" thickBot="1" x14ac:dyDescent="0.35">
      <c r="A105" s="3"/>
      <c r="B105" s="4"/>
      <c r="C105" s="193"/>
      <c r="D105" s="98" t="s">
        <v>69</v>
      </c>
      <c r="E105" s="86" t="s">
        <v>70</v>
      </c>
      <c r="F105" s="85">
        <v>0</v>
      </c>
      <c r="G105" s="73" t="e">
        <f>C104*E105*F105</f>
        <v>#VALUE!</v>
      </c>
    </row>
    <row r="106" spans="1:7" ht="15" thickBot="1" x14ac:dyDescent="0.35">
      <c r="A106" s="3"/>
      <c r="B106" s="4"/>
      <c r="C106" s="193"/>
      <c r="D106" s="99" t="s">
        <v>71</v>
      </c>
      <c r="E106" s="86" t="s">
        <v>70</v>
      </c>
      <c r="F106" s="85">
        <v>0</v>
      </c>
      <c r="G106" s="73" t="e">
        <f>C104*E106*F106</f>
        <v>#VALUE!</v>
      </c>
    </row>
    <row r="107" spans="1:7" ht="15" thickBot="1" x14ac:dyDescent="0.35">
      <c r="A107" s="3"/>
      <c r="B107" s="4"/>
      <c r="C107" s="193"/>
      <c r="D107" s="99" t="s">
        <v>72</v>
      </c>
      <c r="E107" s="86" t="s">
        <v>70</v>
      </c>
      <c r="F107" s="85">
        <v>0</v>
      </c>
      <c r="G107" s="73" t="e">
        <f>C104*E107*F107</f>
        <v>#VALUE!</v>
      </c>
    </row>
    <row r="108" spans="1:7" ht="15" thickBot="1" x14ac:dyDescent="0.35">
      <c r="A108" s="3"/>
      <c r="B108" s="4"/>
      <c r="C108" s="193"/>
      <c r="D108" s="99" t="s">
        <v>73</v>
      </c>
      <c r="E108" s="86" t="s">
        <v>70</v>
      </c>
      <c r="F108" s="85">
        <v>0</v>
      </c>
      <c r="G108" s="73" t="e">
        <f>C104*E108*F108</f>
        <v>#VALUE!</v>
      </c>
    </row>
    <row r="109" spans="1:7" ht="15" thickBot="1" x14ac:dyDescent="0.35">
      <c r="A109" s="3"/>
      <c r="B109" s="4"/>
      <c r="C109" s="193"/>
      <c r="D109" s="100" t="s">
        <v>77</v>
      </c>
      <c r="E109" s="86" t="s">
        <v>70</v>
      </c>
      <c r="F109" s="85">
        <v>0</v>
      </c>
      <c r="G109" s="73" t="e">
        <f>C104*E109*F109</f>
        <v>#VALUE!</v>
      </c>
    </row>
    <row r="110" spans="1:7" ht="15" thickBot="1" x14ac:dyDescent="0.35">
      <c r="A110" s="3"/>
      <c r="B110" s="4"/>
      <c r="C110" s="194"/>
      <c r="D110" s="101" t="s">
        <v>74</v>
      </c>
      <c r="E110" s="105" t="s">
        <v>70</v>
      </c>
      <c r="F110" s="85">
        <v>0</v>
      </c>
      <c r="G110" s="73" t="e">
        <f>C104*E110*F110</f>
        <v>#VALUE!</v>
      </c>
    </row>
    <row r="111" spans="1:7" ht="15" thickBot="1" x14ac:dyDescent="0.35">
      <c r="A111" s="3"/>
      <c r="B111" s="83" t="s">
        <v>67</v>
      </c>
      <c r="C111" s="80"/>
      <c r="D111" s="74"/>
      <c r="E111" s="74"/>
      <c r="F111" s="75"/>
      <c r="G111" s="81" t="e">
        <f>SUM(G105:G110)</f>
        <v>#VALUE!</v>
      </c>
    </row>
    <row r="112" spans="1:7" ht="15" thickBot="1" x14ac:dyDescent="0.35">
      <c r="A112" s="16"/>
      <c r="B112" s="17"/>
      <c r="C112" s="54"/>
      <c r="D112" s="18"/>
      <c r="E112" s="7"/>
      <c r="F112" s="19"/>
      <c r="G112" s="11"/>
    </row>
    <row r="113" spans="1:7" ht="15" thickBot="1" x14ac:dyDescent="0.35">
      <c r="A113" s="69" t="s">
        <v>18</v>
      </c>
      <c r="B113" s="70" t="s">
        <v>19</v>
      </c>
      <c r="C113" s="192">
        <v>1</v>
      </c>
      <c r="D113" s="58"/>
      <c r="E113" s="59"/>
      <c r="F113" s="60"/>
      <c r="G113" s="61"/>
    </row>
    <row r="114" spans="1:7" ht="15" thickBot="1" x14ac:dyDescent="0.35">
      <c r="A114" s="3"/>
      <c r="B114" s="4"/>
      <c r="C114" s="193"/>
      <c r="D114" s="98" t="s">
        <v>69</v>
      </c>
      <c r="E114" s="86" t="s">
        <v>70</v>
      </c>
      <c r="F114" s="85">
        <v>0</v>
      </c>
      <c r="G114" s="73" t="e">
        <f>C113*E114*F114</f>
        <v>#VALUE!</v>
      </c>
    </row>
    <row r="115" spans="1:7" ht="15" thickBot="1" x14ac:dyDescent="0.35">
      <c r="A115" s="3"/>
      <c r="B115" s="4"/>
      <c r="C115" s="193"/>
      <c r="D115" s="99" t="s">
        <v>71</v>
      </c>
      <c r="E115" s="86" t="s">
        <v>70</v>
      </c>
      <c r="F115" s="85">
        <v>0</v>
      </c>
      <c r="G115" s="73" t="e">
        <f>C113*E115*F115</f>
        <v>#VALUE!</v>
      </c>
    </row>
    <row r="116" spans="1:7" ht="15" thickBot="1" x14ac:dyDescent="0.35">
      <c r="A116" s="3"/>
      <c r="B116" s="4"/>
      <c r="C116" s="193"/>
      <c r="D116" s="99" t="s">
        <v>72</v>
      </c>
      <c r="E116" s="86" t="s">
        <v>70</v>
      </c>
      <c r="F116" s="85">
        <v>0</v>
      </c>
      <c r="G116" s="73" t="e">
        <f>C113*E116*F116</f>
        <v>#VALUE!</v>
      </c>
    </row>
    <row r="117" spans="1:7" ht="15" thickBot="1" x14ac:dyDescent="0.35">
      <c r="A117" s="3"/>
      <c r="B117" s="4"/>
      <c r="C117" s="193"/>
      <c r="D117" s="99" t="s">
        <v>73</v>
      </c>
      <c r="E117" s="86" t="s">
        <v>70</v>
      </c>
      <c r="F117" s="85">
        <v>0</v>
      </c>
      <c r="G117" s="73" t="e">
        <f>C113*E117*F117</f>
        <v>#VALUE!</v>
      </c>
    </row>
    <row r="118" spans="1:7" ht="15" thickBot="1" x14ac:dyDescent="0.35">
      <c r="A118" s="3"/>
      <c r="B118" s="4"/>
      <c r="C118" s="193"/>
      <c r="D118" s="100" t="s">
        <v>77</v>
      </c>
      <c r="E118" s="86" t="s">
        <v>70</v>
      </c>
      <c r="F118" s="85">
        <v>0</v>
      </c>
      <c r="G118" s="73" t="e">
        <f>C113*E118*F118</f>
        <v>#VALUE!</v>
      </c>
    </row>
    <row r="119" spans="1:7" ht="15" thickBot="1" x14ac:dyDescent="0.35">
      <c r="A119" s="3"/>
      <c r="B119" s="4"/>
      <c r="C119" s="194"/>
      <c r="D119" s="101" t="s">
        <v>74</v>
      </c>
      <c r="E119" s="105" t="s">
        <v>70</v>
      </c>
      <c r="F119" s="85">
        <v>0</v>
      </c>
      <c r="G119" s="73" t="e">
        <f>C113*E119*F119</f>
        <v>#VALUE!</v>
      </c>
    </row>
    <row r="120" spans="1:7" ht="15" thickBot="1" x14ac:dyDescent="0.35">
      <c r="A120" s="3"/>
      <c r="B120" s="83" t="s">
        <v>67</v>
      </c>
      <c r="C120" s="80"/>
      <c r="D120" s="74"/>
      <c r="E120" s="74"/>
      <c r="F120" s="75"/>
      <c r="G120" s="81" t="e">
        <f>SUM(G114:G119)</f>
        <v>#VALUE!</v>
      </c>
    </row>
    <row r="121" spans="1:7" ht="15" thickBot="1" x14ac:dyDescent="0.35">
      <c r="A121" s="20"/>
      <c r="B121" s="21"/>
      <c r="C121" s="55"/>
      <c r="D121" s="22"/>
      <c r="E121" s="12"/>
      <c r="F121" s="23"/>
      <c r="G121" s="29"/>
    </row>
    <row r="122" spans="1:7" ht="53.4" thickBot="1" x14ac:dyDescent="0.35">
      <c r="A122" s="69" t="s">
        <v>61</v>
      </c>
      <c r="B122" s="70" t="s">
        <v>60</v>
      </c>
      <c r="C122" s="192">
        <v>1</v>
      </c>
      <c r="D122" s="58"/>
      <c r="E122" s="59"/>
      <c r="F122" s="60"/>
      <c r="G122" s="61"/>
    </row>
    <row r="123" spans="1:7" ht="15" thickBot="1" x14ac:dyDescent="0.35">
      <c r="A123" s="3"/>
      <c r="B123" s="4"/>
      <c r="C123" s="193"/>
      <c r="D123" s="98" t="s">
        <v>69</v>
      </c>
      <c r="E123" s="86" t="s">
        <v>70</v>
      </c>
      <c r="F123" s="85">
        <v>0</v>
      </c>
      <c r="G123" s="73" t="e">
        <f>C122*E123*F123</f>
        <v>#VALUE!</v>
      </c>
    </row>
    <row r="124" spans="1:7" ht="15" thickBot="1" x14ac:dyDescent="0.35">
      <c r="A124" s="3"/>
      <c r="B124" s="4"/>
      <c r="C124" s="193"/>
      <c r="D124" s="99" t="s">
        <v>71</v>
      </c>
      <c r="E124" s="86" t="s">
        <v>70</v>
      </c>
      <c r="F124" s="85">
        <v>0</v>
      </c>
      <c r="G124" s="73" t="e">
        <f>C122*E124*F124</f>
        <v>#VALUE!</v>
      </c>
    </row>
    <row r="125" spans="1:7" ht="15" thickBot="1" x14ac:dyDescent="0.35">
      <c r="A125" s="3"/>
      <c r="B125" s="4"/>
      <c r="C125" s="193"/>
      <c r="D125" s="99" t="s">
        <v>72</v>
      </c>
      <c r="E125" s="86" t="s">
        <v>70</v>
      </c>
      <c r="F125" s="85">
        <v>0</v>
      </c>
      <c r="G125" s="73" t="e">
        <f>C122*E125*F125</f>
        <v>#VALUE!</v>
      </c>
    </row>
    <row r="126" spans="1:7" ht="15" thickBot="1" x14ac:dyDescent="0.35">
      <c r="A126" s="3"/>
      <c r="B126" s="4"/>
      <c r="C126" s="193"/>
      <c r="D126" s="99" t="s">
        <v>73</v>
      </c>
      <c r="E126" s="86" t="s">
        <v>70</v>
      </c>
      <c r="F126" s="85">
        <v>0</v>
      </c>
      <c r="G126" s="73" t="e">
        <f>C122*E126*F126</f>
        <v>#VALUE!</v>
      </c>
    </row>
    <row r="127" spans="1:7" ht="15" thickBot="1" x14ac:dyDescent="0.35">
      <c r="A127" s="3"/>
      <c r="B127" s="4"/>
      <c r="C127" s="193"/>
      <c r="D127" s="100" t="s">
        <v>77</v>
      </c>
      <c r="E127" s="86" t="s">
        <v>70</v>
      </c>
      <c r="F127" s="85">
        <v>0</v>
      </c>
      <c r="G127" s="73" t="e">
        <f>C122*E127*F127</f>
        <v>#VALUE!</v>
      </c>
    </row>
    <row r="128" spans="1:7" ht="15" thickBot="1" x14ac:dyDescent="0.35">
      <c r="A128" s="3"/>
      <c r="B128" s="4"/>
      <c r="C128" s="194"/>
      <c r="D128" s="101" t="s">
        <v>74</v>
      </c>
      <c r="E128" s="105" t="s">
        <v>70</v>
      </c>
      <c r="F128" s="85">
        <v>0</v>
      </c>
      <c r="G128" s="73" t="e">
        <f>C122*E128*F128</f>
        <v>#VALUE!</v>
      </c>
    </row>
    <row r="129" spans="1:7" ht="15" thickBot="1" x14ac:dyDescent="0.35">
      <c r="A129" s="3"/>
      <c r="B129" s="83" t="s">
        <v>67</v>
      </c>
      <c r="C129" s="80"/>
      <c r="D129" s="74"/>
      <c r="E129" s="74"/>
      <c r="F129" s="75"/>
      <c r="G129" s="81" t="e">
        <f>SUM(G123:G128)</f>
        <v>#VALUE!</v>
      </c>
    </row>
    <row r="130" spans="1:7" ht="15" thickBot="1" x14ac:dyDescent="0.35">
      <c r="A130" s="16"/>
      <c r="B130" s="17"/>
      <c r="C130" s="54"/>
      <c r="D130" s="18"/>
      <c r="E130" s="7"/>
      <c r="F130" s="19"/>
      <c r="G130" s="11"/>
    </row>
    <row r="131" spans="1:7" ht="27" thickBot="1" x14ac:dyDescent="0.35">
      <c r="A131" s="69" t="s">
        <v>62</v>
      </c>
      <c r="B131" s="70" t="s">
        <v>63</v>
      </c>
      <c r="C131" s="192">
        <v>4</v>
      </c>
      <c r="D131" s="58"/>
      <c r="E131" s="59"/>
      <c r="F131" s="60"/>
      <c r="G131" s="61"/>
    </row>
    <row r="132" spans="1:7" ht="15" thickBot="1" x14ac:dyDescent="0.35">
      <c r="A132" s="3"/>
      <c r="B132" s="4"/>
      <c r="C132" s="193"/>
      <c r="D132" s="98" t="s">
        <v>69</v>
      </c>
      <c r="E132" s="86" t="s">
        <v>70</v>
      </c>
      <c r="F132" s="85">
        <v>0</v>
      </c>
      <c r="G132" s="73" t="e">
        <f>C131*E132*F132</f>
        <v>#VALUE!</v>
      </c>
    </row>
    <row r="133" spans="1:7" ht="15" thickBot="1" x14ac:dyDescent="0.35">
      <c r="A133" s="3"/>
      <c r="B133" s="4"/>
      <c r="C133" s="193"/>
      <c r="D133" s="99" t="s">
        <v>71</v>
      </c>
      <c r="E133" s="86" t="s">
        <v>70</v>
      </c>
      <c r="F133" s="85">
        <v>0</v>
      </c>
      <c r="G133" s="73" t="e">
        <f>C131*E133*F133</f>
        <v>#VALUE!</v>
      </c>
    </row>
    <row r="134" spans="1:7" ht="15" thickBot="1" x14ac:dyDescent="0.35">
      <c r="A134" s="3"/>
      <c r="B134" s="4"/>
      <c r="C134" s="193"/>
      <c r="D134" s="99" t="s">
        <v>72</v>
      </c>
      <c r="E134" s="86" t="s">
        <v>70</v>
      </c>
      <c r="F134" s="85">
        <v>0</v>
      </c>
      <c r="G134" s="73" t="e">
        <f>C131*E134*F134</f>
        <v>#VALUE!</v>
      </c>
    </row>
    <row r="135" spans="1:7" ht="15" thickBot="1" x14ac:dyDescent="0.35">
      <c r="A135" s="3"/>
      <c r="B135" s="4"/>
      <c r="C135" s="193"/>
      <c r="D135" s="99" t="s">
        <v>73</v>
      </c>
      <c r="E135" s="86" t="s">
        <v>70</v>
      </c>
      <c r="F135" s="85">
        <v>0</v>
      </c>
      <c r="G135" s="73" t="e">
        <f>C131*E135*F135</f>
        <v>#VALUE!</v>
      </c>
    </row>
    <row r="136" spans="1:7" ht="15" thickBot="1" x14ac:dyDescent="0.35">
      <c r="A136" s="3"/>
      <c r="B136" s="4"/>
      <c r="C136" s="193"/>
      <c r="D136" s="100" t="s">
        <v>77</v>
      </c>
      <c r="E136" s="86" t="s">
        <v>70</v>
      </c>
      <c r="F136" s="85">
        <v>0</v>
      </c>
      <c r="G136" s="73" t="e">
        <f>C131*E136*F136</f>
        <v>#VALUE!</v>
      </c>
    </row>
    <row r="137" spans="1:7" ht="15" thickBot="1" x14ac:dyDescent="0.35">
      <c r="A137" s="3"/>
      <c r="B137" s="4"/>
      <c r="C137" s="194"/>
      <c r="D137" s="101" t="s">
        <v>74</v>
      </c>
      <c r="E137" s="105" t="s">
        <v>70</v>
      </c>
      <c r="F137" s="85">
        <v>0</v>
      </c>
      <c r="G137" s="73" t="e">
        <f>C131*E137*F137</f>
        <v>#VALUE!</v>
      </c>
    </row>
    <row r="138" spans="1:7" ht="15" thickBot="1" x14ac:dyDescent="0.35">
      <c r="A138" s="3"/>
      <c r="B138" s="83" t="s">
        <v>67</v>
      </c>
      <c r="C138" s="80"/>
      <c r="D138" s="74"/>
      <c r="E138" s="74"/>
      <c r="F138" s="75"/>
      <c r="G138" s="81" t="e">
        <f>SUM(G132:G137)</f>
        <v>#VALUE!</v>
      </c>
    </row>
    <row r="139" spans="1:7" ht="15" thickBot="1" x14ac:dyDescent="0.35">
      <c r="A139" s="16"/>
      <c r="B139" s="17"/>
      <c r="C139" s="54"/>
      <c r="D139" s="18"/>
      <c r="E139" s="7"/>
      <c r="F139" s="19"/>
      <c r="G139" s="11"/>
    </row>
    <row r="140" spans="1:7" ht="27" thickBot="1" x14ac:dyDescent="0.35">
      <c r="A140" s="69" t="s">
        <v>20</v>
      </c>
      <c r="B140" s="70" t="s">
        <v>21</v>
      </c>
      <c r="C140" s="192">
        <v>1</v>
      </c>
      <c r="D140" s="58"/>
      <c r="E140" s="59"/>
      <c r="F140" s="60"/>
      <c r="G140" s="61"/>
    </row>
    <row r="141" spans="1:7" ht="15" thickBot="1" x14ac:dyDescent="0.35">
      <c r="A141" s="3"/>
      <c r="B141" s="4"/>
      <c r="C141" s="193"/>
      <c r="D141" s="98" t="s">
        <v>69</v>
      </c>
      <c r="E141" s="86" t="s">
        <v>70</v>
      </c>
      <c r="F141" s="85">
        <v>0</v>
      </c>
      <c r="G141" s="73" t="e">
        <f>C140*E141*F141</f>
        <v>#VALUE!</v>
      </c>
    </row>
    <row r="142" spans="1:7" ht="15" thickBot="1" x14ac:dyDescent="0.35">
      <c r="A142" s="3"/>
      <c r="B142" s="4"/>
      <c r="C142" s="193"/>
      <c r="D142" s="99" t="s">
        <v>71</v>
      </c>
      <c r="E142" s="86" t="s">
        <v>70</v>
      </c>
      <c r="F142" s="85">
        <v>0</v>
      </c>
      <c r="G142" s="73" t="e">
        <f>C140*E142*F142</f>
        <v>#VALUE!</v>
      </c>
    </row>
    <row r="143" spans="1:7" ht="15" thickBot="1" x14ac:dyDescent="0.35">
      <c r="A143" s="3"/>
      <c r="B143" s="4"/>
      <c r="C143" s="193"/>
      <c r="D143" s="99" t="s">
        <v>72</v>
      </c>
      <c r="E143" s="86" t="s">
        <v>70</v>
      </c>
      <c r="F143" s="85">
        <v>0</v>
      </c>
      <c r="G143" s="73" t="e">
        <f>C140*E143*F143</f>
        <v>#VALUE!</v>
      </c>
    </row>
    <row r="144" spans="1:7" ht="15" thickBot="1" x14ac:dyDescent="0.35">
      <c r="A144" s="3"/>
      <c r="B144" s="4"/>
      <c r="C144" s="193"/>
      <c r="D144" s="99" t="s">
        <v>73</v>
      </c>
      <c r="E144" s="86" t="s">
        <v>70</v>
      </c>
      <c r="F144" s="85">
        <v>0</v>
      </c>
      <c r="G144" s="73" t="e">
        <f>C140*E144*F144</f>
        <v>#VALUE!</v>
      </c>
    </row>
    <row r="145" spans="1:7" ht="15" thickBot="1" x14ac:dyDescent="0.35">
      <c r="A145" s="3"/>
      <c r="B145" s="4"/>
      <c r="C145" s="193"/>
      <c r="D145" s="100" t="s">
        <v>77</v>
      </c>
      <c r="E145" s="86" t="s">
        <v>70</v>
      </c>
      <c r="F145" s="85">
        <v>0</v>
      </c>
      <c r="G145" s="73" t="e">
        <f>C140*E145*F145</f>
        <v>#VALUE!</v>
      </c>
    </row>
    <row r="146" spans="1:7" ht="15" thickBot="1" x14ac:dyDescent="0.35">
      <c r="A146" s="3"/>
      <c r="B146" s="4"/>
      <c r="C146" s="194"/>
      <c r="D146" s="101" t="s">
        <v>74</v>
      </c>
      <c r="E146" s="105" t="s">
        <v>70</v>
      </c>
      <c r="F146" s="85">
        <v>0</v>
      </c>
      <c r="G146" s="73" t="e">
        <f>C140*E146*F146</f>
        <v>#VALUE!</v>
      </c>
    </row>
    <row r="147" spans="1:7" ht="15" thickBot="1" x14ac:dyDescent="0.35">
      <c r="A147" s="3"/>
      <c r="B147" s="83" t="s">
        <v>67</v>
      </c>
      <c r="C147" s="80"/>
      <c r="D147" s="74"/>
      <c r="E147" s="74"/>
      <c r="F147" s="75"/>
      <c r="G147" s="81" t="e">
        <f>SUM(G141:G146)</f>
        <v>#VALUE!</v>
      </c>
    </row>
    <row r="148" spans="1:7" ht="15" thickBot="1" x14ac:dyDescent="0.35">
      <c r="A148" s="16"/>
      <c r="B148" s="17"/>
      <c r="C148" s="54"/>
      <c r="D148" s="17"/>
      <c r="E148" s="7"/>
      <c r="F148" s="19"/>
      <c r="G148" s="11"/>
    </row>
    <row r="149" spans="1:7" ht="14.4" customHeight="1" thickBot="1" x14ac:dyDescent="0.35">
      <c r="A149" s="69" t="s">
        <v>22</v>
      </c>
      <c r="B149" s="70" t="s">
        <v>23</v>
      </c>
      <c r="C149" s="192">
        <v>4</v>
      </c>
      <c r="D149" s="58"/>
      <c r="E149" s="59"/>
      <c r="F149" s="60"/>
      <c r="G149" s="61"/>
    </row>
    <row r="150" spans="1:7" ht="14.4" customHeight="1" thickBot="1" x14ac:dyDescent="0.35">
      <c r="A150" s="3"/>
      <c r="B150" s="4"/>
      <c r="C150" s="193"/>
      <c r="D150" s="98" t="s">
        <v>69</v>
      </c>
      <c r="E150" s="86" t="s">
        <v>70</v>
      </c>
      <c r="F150" s="85">
        <v>0</v>
      </c>
      <c r="G150" s="73" t="e">
        <f>C149*E150*F150</f>
        <v>#VALUE!</v>
      </c>
    </row>
    <row r="151" spans="1:7" ht="14.4" customHeight="1" thickBot="1" x14ac:dyDescent="0.35">
      <c r="A151" s="3"/>
      <c r="B151" s="4"/>
      <c r="C151" s="193"/>
      <c r="D151" s="99" t="s">
        <v>71</v>
      </c>
      <c r="E151" s="86" t="s">
        <v>70</v>
      </c>
      <c r="F151" s="85">
        <v>0</v>
      </c>
      <c r="G151" s="73" t="e">
        <f>C149*E151*F151</f>
        <v>#VALUE!</v>
      </c>
    </row>
    <row r="152" spans="1:7" ht="14.4" customHeight="1" thickBot="1" x14ac:dyDescent="0.35">
      <c r="A152" s="3"/>
      <c r="B152" s="4"/>
      <c r="C152" s="193"/>
      <c r="D152" s="99" t="s">
        <v>72</v>
      </c>
      <c r="E152" s="86" t="s">
        <v>70</v>
      </c>
      <c r="F152" s="85">
        <v>0</v>
      </c>
      <c r="G152" s="73" t="e">
        <f>C149*E152*F152</f>
        <v>#VALUE!</v>
      </c>
    </row>
    <row r="153" spans="1:7" ht="14.4" customHeight="1" thickBot="1" x14ac:dyDescent="0.35">
      <c r="A153" s="3"/>
      <c r="B153" s="4"/>
      <c r="C153" s="193"/>
      <c r="D153" s="99" t="s">
        <v>73</v>
      </c>
      <c r="E153" s="86" t="s">
        <v>70</v>
      </c>
      <c r="F153" s="85">
        <v>0</v>
      </c>
      <c r="G153" s="73" t="e">
        <f>C149*E153*F153</f>
        <v>#VALUE!</v>
      </c>
    </row>
    <row r="154" spans="1:7" ht="14.4" customHeight="1" thickBot="1" x14ac:dyDescent="0.35">
      <c r="A154" s="3"/>
      <c r="B154" s="4"/>
      <c r="C154" s="193"/>
      <c r="D154" s="100" t="s">
        <v>77</v>
      </c>
      <c r="E154" s="86" t="s">
        <v>70</v>
      </c>
      <c r="F154" s="85">
        <v>0</v>
      </c>
      <c r="G154" s="73" t="e">
        <f>C149*E154*F154</f>
        <v>#VALUE!</v>
      </c>
    </row>
    <row r="155" spans="1:7" ht="14.4" customHeight="1" thickBot="1" x14ac:dyDescent="0.35">
      <c r="A155" s="3"/>
      <c r="B155" s="4"/>
      <c r="C155" s="194"/>
      <c r="D155" s="101" t="s">
        <v>74</v>
      </c>
      <c r="E155" s="105" t="s">
        <v>70</v>
      </c>
      <c r="F155" s="85">
        <v>0</v>
      </c>
      <c r="G155" s="73" t="e">
        <f>C149*E155*F155</f>
        <v>#VALUE!</v>
      </c>
    </row>
    <row r="156" spans="1:7" ht="14.4" customHeight="1" thickBot="1" x14ac:dyDescent="0.35">
      <c r="A156" s="3"/>
      <c r="B156" s="83" t="s">
        <v>67</v>
      </c>
      <c r="C156" s="80"/>
      <c r="D156" s="74"/>
      <c r="E156" s="74"/>
      <c r="F156" s="75"/>
      <c r="G156" s="81" t="e">
        <f>SUM(G150:G155)</f>
        <v>#VALUE!</v>
      </c>
    </row>
    <row r="157" spans="1:7" ht="14.4" customHeight="1" thickBot="1" x14ac:dyDescent="0.35">
      <c r="A157" s="92"/>
      <c r="B157" s="93"/>
      <c r="C157" s="94"/>
      <c r="D157" s="95"/>
      <c r="E157" s="95"/>
      <c r="F157" s="96"/>
      <c r="G157" s="97"/>
    </row>
    <row r="158" spans="1:7" ht="15" thickBot="1" x14ac:dyDescent="0.35">
      <c r="A158" s="69" t="s">
        <v>24</v>
      </c>
      <c r="B158" s="70" t="s">
        <v>25</v>
      </c>
      <c r="C158" s="192">
        <v>4</v>
      </c>
      <c r="D158" s="58"/>
      <c r="E158" s="59"/>
      <c r="F158" s="60"/>
      <c r="G158" s="61"/>
    </row>
    <row r="159" spans="1:7" ht="15" thickBot="1" x14ac:dyDescent="0.35">
      <c r="A159" s="3"/>
      <c r="B159" s="4"/>
      <c r="C159" s="193"/>
      <c r="D159" s="98" t="s">
        <v>69</v>
      </c>
      <c r="E159" s="86" t="s">
        <v>70</v>
      </c>
      <c r="F159" s="85">
        <v>0</v>
      </c>
      <c r="G159" s="73" t="e">
        <f>C158*E159*F159</f>
        <v>#VALUE!</v>
      </c>
    </row>
    <row r="160" spans="1:7" ht="15" thickBot="1" x14ac:dyDescent="0.35">
      <c r="A160" s="3"/>
      <c r="B160" s="4"/>
      <c r="C160" s="193"/>
      <c r="D160" s="99" t="s">
        <v>71</v>
      </c>
      <c r="E160" s="86" t="s">
        <v>70</v>
      </c>
      <c r="F160" s="85">
        <v>0</v>
      </c>
      <c r="G160" s="73" t="e">
        <f>C158*E160*F160</f>
        <v>#VALUE!</v>
      </c>
    </row>
    <row r="161" spans="1:7" ht="15" thickBot="1" x14ac:dyDescent="0.35">
      <c r="A161" s="3"/>
      <c r="B161" s="4"/>
      <c r="C161" s="193"/>
      <c r="D161" s="99" t="s">
        <v>72</v>
      </c>
      <c r="E161" s="86" t="s">
        <v>70</v>
      </c>
      <c r="F161" s="85">
        <v>0</v>
      </c>
      <c r="G161" s="73" t="e">
        <f>C158*E161*F161</f>
        <v>#VALUE!</v>
      </c>
    </row>
    <row r="162" spans="1:7" ht="15" thickBot="1" x14ac:dyDescent="0.35">
      <c r="A162" s="3"/>
      <c r="B162" s="4"/>
      <c r="C162" s="193"/>
      <c r="D162" s="99" t="s">
        <v>73</v>
      </c>
      <c r="E162" s="86" t="s">
        <v>70</v>
      </c>
      <c r="F162" s="85">
        <v>0</v>
      </c>
      <c r="G162" s="73" t="e">
        <f>C158*E162*F162</f>
        <v>#VALUE!</v>
      </c>
    </row>
    <row r="163" spans="1:7" ht="15" thickBot="1" x14ac:dyDescent="0.35">
      <c r="A163" s="3"/>
      <c r="B163" s="4"/>
      <c r="C163" s="193"/>
      <c r="D163" s="100" t="s">
        <v>77</v>
      </c>
      <c r="E163" s="86" t="s">
        <v>70</v>
      </c>
      <c r="F163" s="85">
        <v>0</v>
      </c>
      <c r="G163" s="73" t="e">
        <f>C158*E163*F163</f>
        <v>#VALUE!</v>
      </c>
    </row>
    <row r="164" spans="1:7" ht="15" thickBot="1" x14ac:dyDescent="0.35">
      <c r="A164" s="3"/>
      <c r="B164" s="4"/>
      <c r="C164" s="194"/>
      <c r="D164" s="101" t="s">
        <v>74</v>
      </c>
      <c r="E164" s="105" t="s">
        <v>70</v>
      </c>
      <c r="F164" s="85">
        <v>0</v>
      </c>
      <c r="G164" s="73" t="e">
        <f>C158*E164*F164</f>
        <v>#VALUE!</v>
      </c>
    </row>
    <row r="165" spans="1:7" ht="15" thickBot="1" x14ac:dyDescent="0.35">
      <c r="A165" s="3"/>
      <c r="B165" s="83" t="s">
        <v>67</v>
      </c>
      <c r="C165" s="80"/>
      <c r="D165" s="74"/>
      <c r="E165" s="74"/>
      <c r="F165" s="75"/>
      <c r="G165" s="81" t="e">
        <f>SUM(G159:G164)</f>
        <v>#VALUE!</v>
      </c>
    </row>
    <row r="166" spans="1:7" ht="15" thickBot="1" x14ac:dyDescent="0.35">
      <c r="A166" s="16"/>
      <c r="B166" s="17"/>
      <c r="C166" s="54"/>
      <c r="D166" s="18"/>
      <c r="E166" s="7"/>
      <c r="F166" s="19"/>
      <c r="G166" s="11"/>
    </row>
    <row r="167" spans="1:7" ht="27" thickBot="1" x14ac:dyDescent="0.35">
      <c r="A167" s="69" t="s">
        <v>26</v>
      </c>
      <c r="B167" s="70" t="s">
        <v>64</v>
      </c>
      <c r="C167" s="192">
        <v>8</v>
      </c>
      <c r="D167" s="58"/>
      <c r="E167" s="59"/>
      <c r="F167" s="60"/>
      <c r="G167" s="61"/>
    </row>
    <row r="168" spans="1:7" ht="15" thickBot="1" x14ac:dyDescent="0.35">
      <c r="A168" s="3"/>
      <c r="B168" s="4"/>
      <c r="C168" s="193"/>
      <c r="D168" s="98" t="s">
        <v>69</v>
      </c>
      <c r="E168" s="86" t="s">
        <v>70</v>
      </c>
      <c r="F168" s="85">
        <v>0</v>
      </c>
      <c r="G168" s="73" t="e">
        <f>C167*E168*F168</f>
        <v>#VALUE!</v>
      </c>
    </row>
    <row r="169" spans="1:7" ht="15" thickBot="1" x14ac:dyDescent="0.35">
      <c r="A169" s="3"/>
      <c r="B169" s="4"/>
      <c r="C169" s="193"/>
      <c r="D169" s="99" t="s">
        <v>71</v>
      </c>
      <c r="E169" s="86" t="s">
        <v>70</v>
      </c>
      <c r="F169" s="85">
        <v>0</v>
      </c>
      <c r="G169" s="73" t="e">
        <f>C167*E169*F169</f>
        <v>#VALUE!</v>
      </c>
    </row>
    <row r="170" spans="1:7" ht="15" thickBot="1" x14ac:dyDescent="0.35">
      <c r="A170" s="3"/>
      <c r="B170" s="4"/>
      <c r="C170" s="193"/>
      <c r="D170" s="99" t="s">
        <v>72</v>
      </c>
      <c r="E170" s="86" t="s">
        <v>70</v>
      </c>
      <c r="F170" s="85">
        <v>0</v>
      </c>
      <c r="G170" s="73" t="e">
        <f>C167*E170*F170</f>
        <v>#VALUE!</v>
      </c>
    </row>
    <row r="171" spans="1:7" ht="15" thickBot="1" x14ac:dyDescent="0.35">
      <c r="A171" s="3"/>
      <c r="B171" s="4"/>
      <c r="C171" s="193"/>
      <c r="D171" s="99" t="s">
        <v>73</v>
      </c>
      <c r="E171" s="86" t="s">
        <v>70</v>
      </c>
      <c r="F171" s="85">
        <v>0</v>
      </c>
      <c r="G171" s="73" t="e">
        <f>C167*E171*F171</f>
        <v>#VALUE!</v>
      </c>
    </row>
    <row r="172" spans="1:7" ht="15" thickBot="1" x14ac:dyDescent="0.35">
      <c r="A172" s="3"/>
      <c r="B172" s="4"/>
      <c r="C172" s="193"/>
      <c r="D172" s="100" t="s">
        <v>77</v>
      </c>
      <c r="E172" s="86" t="s">
        <v>70</v>
      </c>
      <c r="F172" s="85">
        <v>0</v>
      </c>
      <c r="G172" s="73" t="e">
        <f>C167*E172*F172</f>
        <v>#VALUE!</v>
      </c>
    </row>
    <row r="173" spans="1:7" ht="15" thickBot="1" x14ac:dyDescent="0.35">
      <c r="A173" s="3"/>
      <c r="B173" s="4"/>
      <c r="C173" s="194"/>
      <c r="D173" s="101" t="s">
        <v>74</v>
      </c>
      <c r="E173" s="105" t="s">
        <v>70</v>
      </c>
      <c r="F173" s="85">
        <v>0</v>
      </c>
      <c r="G173" s="73" t="e">
        <f>C167*E173*F173</f>
        <v>#VALUE!</v>
      </c>
    </row>
    <row r="174" spans="1:7" ht="15" thickBot="1" x14ac:dyDescent="0.35">
      <c r="A174" s="3"/>
      <c r="B174" s="83" t="s">
        <v>67</v>
      </c>
      <c r="C174" s="80"/>
      <c r="D174" s="74"/>
      <c r="E174" s="74"/>
      <c r="F174" s="75"/>
      <c r="G174" s="81" t="e">
        <f>SUM(G168:G173)</f>
        <v>#VALUE!</v>
      </c>
    </row>
    <row r="175" spans="1:7" ht="15" thickBot="1" x14ac:dyDescent="0.35">
      <c r="A175" s="16"/>
      <c r="B175" s="17"/>
      <c r="C175" s="54"/>
      <c r="D175" s="18"/>
      <c r="E175" s="7"/>
      <c r="F175" s="19"/>
      <c r="G175" s="11"/>
    </row>
    <row r="176" spans="1:7" ht="27" thickBot="1" x14ac:dyDescent="0.35">
      <c r="A176" s="69" t="s">
        <v>27</v>
      </c>
      <c r="B176" s="70" t="s">
        <v>35</v>
      </c>
      <c r="C176" s="192">
        <v>1</v>
      </c>
      <c r="D176" s="58"/>
      <c r="E176" s="59"/>
      <c r="F176" s="60"/>
      <c r="G176" s="61"/>
    </row>
    <row r="177" spans="1:15" ht="15" thickBot="1" x14ac:dyDescent="0.35">
      <c r="A177" s="3"/>
      <c r="B177" s="4"/>
      <c r="C177" s="193"/>
      <c r="D177" s="98" t="s">
        <v>69</v>
      </c>
      <c r="E177" s="86" t="s">
        <v>70</v>
      </c>
      <c r="F177" s="85">
        <v>0</v>
      </c>
      <c r="G177" s="73" t="e">
        <f>C176*E177*F177</f>
        <v>#VALUE!</v>
      </c>
    </row>
    <row r="178" spans="1:15" ht="15" thickBot="1" x14ac:dyDescent="0.35">
      <c r="A178" s="3"/>
      <c r="B178" s="4"/>
      <c r="C178" s="193"/>
      <c r="D178" s="99" t="s">
        <v>71</v>
      </c>
      <c r="E178" s="86" t="s">
        <v>70</v>
      </c>
      <c r="F178" s="85">
        <v>0</v>
      </c>
      <c r="G178" s="73" t="e">
        <f>C176*E178*F178</f>
        <v>#VALUE!</v>
      </c>
    </row>
    <row r="179" spans="1:15" ht="15" thickBot="1" x14ac:dyDescent="0.35">
      <c r="A179" s="3"/>
      <c r="B179" s="4"/>
      <c r="C179" s="193"/>
      <c r="D179" s="99" t="s">
        <v>72</v>
      </c>
      <c r="E179" s="86" t="s">
        <v>70</v>
      </c>
      <c r="F179" s="85">
        <v>0</v>
      </c>
      <c r="G179" s="73" t="e">
        <f>C176*E179*F179</f>
        <v>#VALUE!</v>
      </c>
    </row>
    <row r="180" spans="1:15" ht="15" thickBot="1" x14ac:dyDescent="0.35">
      <c r="A180" s="3"/>
      <c r="B180" s="4"/>
      <c r="C180" s="193"/>
      <c r="D180" s="99" t="s">
        <v>73</v>
      </c>
      <c r="E180" s="86" t="s">
        <v>70</v>
      </c>
      <c r="F180" s="85">
        <v>0</v>
      </c>
      <c r="G180" s="73" t="e">
        <f>C176*E180*F180</f>
        <v>#VALUE!</v>
      </c>
    </row>
    <row r="181" spans="1:15" ht="15" thickBot="1" x14ac:dyDescent="0.35">
      <c r="A181" s="3"/>
      <c r="B181" s="4"/>
      <c r="C181" s="193"/>
      <c r="D181" s="100" t="s">
        <v>77</v>
      </c>
      <c r="E181" s="86" t="s">
        <v>70</v>
      </c>
      <c r="F181" s="85">
        <v>0</v>
      </c>
      <c r="G181" s="73" t="e">
        <f>C176*E181*F181</f>
        <v>#VALUE!</v>
      </c>
    </row>
    <row r="182" spans="1:15" ht="15" thickBot="1" x14ac:dyDescent="0.35">
      <c r="A182" s="3"/>
      <c r="B182" s="4"/>
      <c r="C182" s="194"/>
      <c r="D182" s="101" t="s">
        <v>74</v>
      </c>
      <c r="E182" s="105" t="s">
        <v>70</v>
      </c>
      <c r="F182" s="85">
        <v>0</v>
      </c>
      <c r="G182" s="73" t="e">
        <f>C176*E182*F182</f>
        <v>#VALUE!</v>
      </c>
    </row>
    <row r="183" spans="1:15" ht="15" thickBot="1" x14ac:dyDescent="0.35">
      <c r="A183" s="3"/>
      <c r="B183" s="83" t="s">
        <v>67</v>
      </c>
      <c r="C183" s="80"/>
      <c r="D183" s="74"/>
      <c r="E183" s="74"/>
      <c r="F183" s="75"/>
      <c r="G183" s="81" t="e">
        <f>SUM(G177:G182)</f>
        <v>#VALUE!</v>
      </c>
    </row>
    <row r="184" spans="1:15" ht="15" thickBot="1" x14ac:dyDescent="0.35">
      <c r="A184" s="16"/>
      <c r="B184" s="17"/>
      <c r="C184" s="54"/>
      <c r="D184" s="18"/>
      <c r="E184" s="7"/>
      <c r="F184" s="19"/>
      <c r="G184" s="11"/>
    </row>
    <row r="185" spans="1:15" ht="53.4" thickBot="1" x14ac:dyDescent="0.35">
      <c r="A185" s="69" t="s">
        <v>28</v>
      </c>
      <c r="B185" s="70" t="s">
        <v>36</v>
      </c>
      <c r="C185" s="71"/>
      <c r="D185" s="58"/>
      <c r="E185" s="59"/>
      <c r="F185" s="60"/>
      <c r="G185" s="45"/>
      <c r="O185" s="37"/>
    </row>
    <row r="186" spans="1:15" ht="27" thickBot="1" x14ac:dyDescent="0.35">
      <c r="A186" s="38"/>
      <c r="B186" s="44" t="s">
        <v>41</v>
      </c>
      <c r="C186" s="192">
        <v>2</v>
      </c>
      <c r="D186" s="39"/>
      <c r="E186" s="40"/>
      <c r="F186" s="41"/>
      <c r="G186" s="42"/>
      <c r="O186" s="37"/>
    </row>
    <row r="187" spans="1:15" ht="15" thickBot="1" x14ac:dyDescent="0.35">
      <c r="A187" s="3"/>
      <c r="B187" s="4"/>
      <c r="C187" s="193"/>
      <c r="D187" s="98" t="s">
        <v>69</v>
      </c>
      <c r="E187" s="86" t="s">
        <v>70</v>
      </c>
      <c r="F187" s="85">
        <v>0</v>
      </c>
      <c r="G187" s="73" t="e">
        <f>C186*E187*F187</f>
        <v>#VALUE!</v>
      </c>
      <c r="O187" s="37"/>
    </row>
    <row r="188" spans="1:15" ht="15" thickBot="1" x14ac:dyDescent="0.35">
      <c r="A188" s="3"/>
      <c r="B188" s="4"/>
      <c r="C188" s="193"/>
      <c r="D188" s="99" t="s">
        <v>71</v>
      </c>
      <c r="E188" s="86" t="s">
        <v>70</v>
      </c>
      <c r="F188" s="85">
        <v>0</v>
      </c>
      <c r="G188" s="73" t="e">
        <f>C186*E188*F188</f>
        <v>#VALUE!</v>
      </c>
      <c r="O188" s="37"/>
    </row>
    <row r="189" spans="1:15" ht="15" thickBot="1" x14ac:dyDescent="0.35">
      <c r="A189" s="3"/>
      <c r="B189" s="4"/>
      <c r="C189" s="193"/>
      <c r="D189" s="99" t="s">
        <v>72</v>
      </c>
      <c r="E189" s="86" t="s">
        <v>70</v>
      </c>
      <c r="F189" s="85">
        <v>0</v>
      </c>
      <c r="G189" s="73" t="e">
        <f>C186*E189*F189</f>
        <v>#VALUE!</v>
      </c>
      <c r="O189" s="37"/>
    </row>
    <row r="190" spans="1:15" ht="16.2" customHeight="1" thickBot="1" x14ac:dyDescent="0.35">
      <c r="A190" s="3"/>
      <c r="B190" s="4"/>
      <c r="C190" s="193"/>
      <c r="D190" s="99" t="s">
        <v>73</v>
      </c>
      <c r="E190" s="86" t="s">
        <v>70</v>
      </c>
      <c r="F190" s="85">
        <v>0</v>
      </c>
      <c r="G190" s="73" t="e">
        <f>C186*E190*F190</f>
        <v>#VALUE!</v>
      </c>
      <c r="O190" s="37"/>
    </row>
    <row r="191" spans="1:15" ht="15" thickBot="1" x14ac:dyDescent="0.35">
      <c r="A191" s="3"/>
      <c r="B191" s="4"/>
      <c r="C191" s="193"/>
      <c r="D191" s="100" t="s">
        <v>77</v>
      </c>
      <c r="E191" s="86" t="s">
        <v>70</v>
      </c>
      <c r="F191" s="85">
        <v>0</v>
      </c>
      <c r="G191" s="73" t="e">
        <f>C186*E191*F191</f>
        <v>#VALUE!</v>
      </c>
      <c r="O191" s="37"/>
    </row>
    <row r="192" spans="1:15" ht="15" thickBot="1" x14ac:dyDescent="0.35">
      <c r="A192" s="3"/>
      <c r="B192" s="4"/>
      <c r="C192" s="194"/>
      <c r="D192" s="101" t="s">
        <v>74</v>
      </c>
      <c r="E192" s="105" t="s">
        <v>70</v>
      </c>
      <c r="F192" s="85">
        <v>0</v>
      </c>
      <c r="G192" s="73" t="e">
        <f>C186*E192*F192</f>
        <v>#VALUE!</v>
      </c>
      <c r="O192" s="37"/>
    </row>
    <row r="193" spans="1:15" ht="15" thickBot="1" x14ac:dyDescent="0.35">
      <c r="A193" s="3"/>
      <c r="B193" s="83" t="s">
        <v>67</v>
      </c>
      <c r="C193" s="80"/>
      <c r="D193" s="74"/>
      <c r="E193" s="74"/>
      <c r="F193" s="75"/>
      <c r="G193" s="81" t="e">
        <f>SUM(G187:G192)</f>
        <v>#VALUE!</v>
      </c>
      <c r="O193" s="37"/>
    </row>
    <row r="194" spans="1:15" ht="15" thickBot="1" x14ac:dyDescent="0.35">
      <c r="A194" s="16"/>
      <c r="B194" s="17"/>
      <c r="C194" s="54"/>
      <c r="D194" s="18"/>
      <c r="E194" s="7"/>
      <c r="F194" s="19"/>
      <c r="G194" s="11"/>
      <c r="O194" s="37"/>
    </row>
    <row r="195" spans="1:15" ht="40.200000000000003" thickBot="1" x14ac:dyDescent="0.35">
      <c r="A195" s="38"/>
      <c r="B195" s="44" t="s">
        <v>46</v>
      </c>
      <c r="C195" s="192">
        <v>2</v>
      </c>
      <c r="D195" s="39"/>
      <c r="E195" s="40"/>
      <c r="F195" s="41"/>
      <c r="G195" s="42"/>
      <c r="O195" s="37"/>
    </row>
    <row r="196" spans="1:15" ht="15" thickBot="1" x14ac:dyDescent="0.35">
      <c r="A196" s="3"/>
      <c r="B196" s="4"/>
      <c r="C196" s="193"/>
      <c r="D196" s="98" t="s">
        <v>69</v>
      </c>
      <c r="E196" s="86" t="s">
        <v>70</v>
      </c>
      <c r="F196" s="85">
        <v>0</v>
      </c>
      <c r="G196" s="73" t="e">
        <f>C195*E196*F196</f>
        <v>#VALUE!</v>
      </c>
      <c r="O196" s="37"/>
    </row>
    <row r="197" spans="1:15" ht="15" thickBot="1" x14ac:dyDescent="0.35">
      <c r="A197" s="3"/>
      <c r="B197" s="4"/>
      <c r="C197" s="193"/>
      <c r="D197" s="99" t="s">
        <v>71</v>
      </c>
      <c r="E197" s="86" t="s">
        <v>70</v>
      </c>
      <c r="F197" s="85">
        <v>0</v>
      </c>
      <c r="G197" s="73" t="e">
        <f>C195*E197*F197</f>
        <v>#VALUE!</v>
      </c>
      <c r="O197" s="37"/>
    </row>
    <row r="198" spans="1:15" ht="15" thickBot="1" x14ac:dyDescent="0.35">
      <c r="A198" s="3"/>
      <c r="B198" s="4"/>
      <c r="C198" s="193"/>
      <c r="D198" s="99" t="s">
        <v>72</v>
      </c>
      <c r="E198" s="86" t="s">
        <v>70</v>
      </c>
      <c r="F198" s="85">
        <v>0</v>
      </c>
      <c r="G198" s="73" t="e">
        <f>C195*E198*F198</f>
        <v>#VALUE!</v>
      </c>
      <c r="O198" s="37"/>
    </row>
    <row r="199" spans="1:15" ht="15" thickBot="1" x14ac:dyDescent="0.35">
      <c r="A199" s="3"/>
      <c r="B199" s="4"/>
      <c r="C199" s="193"/>
      <c r="D199" s="99" t="s">
        <v>73</v>
      </c>
      <c r="E199" s="86" t="s">
        <v>70</v>
      </c>
      <c r="F199" s="85">
        <v>0</v>
      </c>
      <c r="G199" s="73" t="e">
        <f>C195*E199*F199</f>
        <v>#VALUE!</v>
      </c>
      <c r="O199" s="37"/>
    </row>
    <row r="200" spans="1:15" ht="15" thickBot="1" x14ac:dyDescent="0.35">
      <c r="A200" s="3"/>
      <c r="B200" s="4"/>
      <c r="C200" s="193"/>
      <c r="D200" s="100" t="s">
        <v>77</v>
      </c>
      <c r="E200" s="86" t="s">
        <v>70</v>
      </c>
      <c r="F200" s="85">
        <v>0</v>
      </c>
      <c r="G200" s="73" t="e">
        <f>C195*E200*F200</f>
        <v>#VALUE!</v>
      </c>
      <c r="O200" s="37"/>
    </row>
    <row r="201" spans="1:15" ht="15" thickBot="1" x14ac:dyDescent="0.35">
      <c r="A201" s="3"/>
      <c r="B201" s="4"/>
      <c r="C201" s="194"/>
      <c r="D201" s="101" t="s">
        <v>74</v>
      </c>
      <c r="E201" s="105" t="s">
        <v>70</v>
      </c>
      <c r="F201" s="85">
        <v>0</v>
      </c>
      <c r="G201" s="73" t="e">
        <f>C195*E201*F201</f>
        <v>#VALUE!</v>
      </c>
      <c r="O201" s="37"/>
    </row>
    <row r="202" spans="1:15" ht="15" thickBot="1" x14ac:dyDescent="0.35">
      <c r="A202" s="3"/>
      <c r="B202" s="83" t="s">
        <v>67</v>
      </c>
      <c r="C202" s="80"/>
      <c r="D202" s="74"/>
      <c r="E202" s="74"/>
      <c r="F202" s="75"/>
      <c r="G202" s="81" t="e">
        <f>SUM(G196:G201)</f>
        <v>#VALUE!</v>
      </c>
      <c r="O202" s="37"/>
    </row>
    <row r="203" spans="1:15" ht="15" thickBot="1" x14ac:dyDescent="0.35">
      <c r="A203" s="16"/>
      <c r="B203" s="17"/>
      <c r="C203" s="54"/>
      <c r="D203" s="18"/>
      <c r="E203" s="7"/>
      <c r="F203" s="19"/>
      <c r="G203" s="11"/>
      <c r="O203" s="37"/>
    </row>
    <row r="204" spans="1:15" ht="27" thickBot="1" x14ac:dyDescent="0.35">
      <c r="A204" s="38"/>
      <c r="B204" s="43" t="s">
        <v>45</v>
      </c>
      <c r="C204" s="192">
        <v>2</v>
      </c>
      <c r="D204" s="39"/>
      <c r="E204" s="40"/>
      <c r="F204" s="41"/>
      <c r="G204" s="42"/>
      <c r="O204" s="37"/>
    </row>
    <row r="205" spans="1:15" ht="15" thickBot="1" x14ac:dyDescent="0.35">
      <c r="A205" s="3"/>
      <c r="B205" s="4"/>
      <c r="C205" s="193"/>
      <c r="D205" s="98" t="s">
        <v>69</v>
      </c>
      <c r="E205" s="86" t="s">
        <v>70</v>
      </c>
      <c r="F205" s="85">
        <v>0</v>
      </c>
      <c r="G205" s="73" t="e">
        <f>C204*E205*F205</f>
        <v>#VALUE!</v>
      </c>
      <c r="O205" s="37"/>
    </row>
    <row r="206" spans="1:15" ht="15" thickBot="1" x14ac:dyDescent="0.35">
      <c r="A206" s="3"/>
      <c r="B206" s="4"/>
      <c r="C206" s="193"/>
      <c r="D206" s="99" t="s">
        <v>71</v>
      </c>
      <c r="E206" s="86" t="s">
        <v>70</v>
      </c>
      <c r="F206" s="85">
        <v>0</v>
      </c>
      <c r="G206" s="73" t="e">
        <f>C204*E206*F206</f>
        <v>#VALUE!</v>
      </c>
      <c r="O206" s="37"/>
    </row>
    <row r="207" spans="1:15" ht="15" thickBot="1" x14ac:dyDescent="0.35">
      <c r="A207" s="3"/>
      <c r="B207" s="4"/>
      <c r="C207" s="193"/>
      <c r="D207" s="99" t="s">
        <v>72</v>
      </c>
      <c r="E207" s="86" t="s">
        <v>70</v>
      </c>
      <c r="F207" s="85">
        <v>0</v>
      </c>
      <c r="G207" s="73" t="e">
        <f>C204*E207*F207</f>
        <v>#VALUE!</v>
      </c>
      <c r="O207" s="37"/>
    </row>
    <row r="208" spans="1:15" ht="15" thickBot="1" x14ac:dyDescent="0.35">
      <c r="A208" s="3"/>
      <c r="B208" s="4"/>
      <c r="C208" s="193"/>
      <c r="D208" s="99" t="s">
        <v>73</v>
      </c>
      <c r="E208" s="86" t="s">
        <v>70</v>
      </c>
      <c r="F208" s="85">
        <v>0</v>
      </c>
      <c r="G208" s="73" t="e">
        <f>C204*E208*F208</f>
        <v>#VALUE!</v>
      </c>
      <c r="O208" s="37"/>
    </row>
    <row r="209" spans="1:15" ht="15" thickBot="1" x14ac:dyDescent="0.35">
      <c r="A209" s="3"/>
      <c r="B209" s="4"/>
      <c r="C209" s="193"/>
      <c r="D209" s="100" t="s">
        <v>77</v>
      </c>
      <c r="E209" s="86" t="s">
        <v>70</v>
      </c>
      <c r="F209" s="85">
        <v>0</v>
      </c>
      <c r="G209" s="73" t="e">
        <f>C204*E209*F209</f>
        <v>#VALUE!</v>
      </c>
      <c r="O209" s="37"/>
    </row>
    <row r="210" spans="1:15" ht="15" thickBot="1" x14ac:dyDescent="0.35">
      <c r="A210" s="3"/>
      <c r="B210" s="4"/>
      <c r="C210" s="194"/>
      <c r="D210" s="101" t="s">
        <v>74</v>
      </c>
      <c r="E210" s="105" t="s">
        <v>70</v>
      </c>
      <c r="F210" s="85">
        <v>0</v>
      </c>
      <c r="G210" s="73" t="e">
        <f>C204*E210*F210</f>
        <v>#VALUE!</v>
      </c>
      <c r="O210" s="37"/>
    </row>
    <row r="211" spans="1:15" ht="15" thickBot="1" x14ac:dyDescent="0.35">
      <c r="A211" s="3"/>
      <c r="B211" s="83" t="s">
        <v>67</v>
      </c>
      <c r="C211" s="80"/>
      <c r="D211" s="74"/>
      <c r="E211" s="74"/>
      <c r="F211" s="75"/>
      <c r="G211" s="81" t="e">
        <f>SUM(G205:G210)</f>
        <v>#VALUE!</v>
      </c>
      <c r="O211" s="37"/>
    </row>
    <row r="212" spans="1:15" ht="15" thickBot="1" x14ac:dyDescent="0.35">
      <c r="A212" s="16"/>
      <c r="B212" s="17"/>
      <c r="C212" s="54"/>
      <c r="D212" s="18"/>
      <c r="E212" s="7"/>
      <c r="F212" s="19"/>
      <c r="G212" s="11"/>
      <c r="O212" s="37"/>
    </row>
    <row r="213" spans="1:15" ht="27" thickBot="1" x14ac:dyDescent="0.35">
      <c r="A213" s="38"/>
      <c r="B213" s="43" t="s">
        <v>42</v>
      </c>
      <c r="C213" s="192">
        <v>2</v>
      </c>
      <c r="D213" s="39"/>
      <c r="E213" s="40"/>
      <c r="F213" s="41"/>
      <c r="G213" s="42"/>
      <c r="O213" s="37"/>
    </row>
    <row r="214" spans="1:15" ht="15" thickBot="1" x14ac:dyDescent="0.35">
      <c r="A214" s="3"/>
      <c r="B214" s="4"/>
      <c r="C214" s="193"/>
      <c r="D214" s="98" t="s">
        <v>69</v>
      </c>
      <c r="E214" s="86" t="s">
        <v>70</v>
      </c>
      <c r="F214" s="85">
        <v>0</v>
      </c>
      <c r="G214" s="73" t="e">
        <f>C213*E214*F214</f>
        <v>#VALUE!</v>
      </c>
      <c r="O214" s="37"/>
    </row>
    <row r="215" spans="1:15" ht="15" thickBot="1" x14ac:dyDescent="0.35">
      <c r="A215" s="3"/>
      <c r="B215" s="4"/>
      <c r="C215" s="193"/>
      <c r="D215" s="99" t="s">
        <v>71</v>
      </c>
      <c r="E215" s="86" t="s">
        <v>70</v>
      </c>
      <c r="F215" s="85">
        <v>0</v>
      </c>
      <c r="G215" s="73" t="e">
        <f>C213*E215*F215</f>
        <v>#VALUE!</v>
      </c>
      <c r="O215" s="37"/>
    </row>
    <row r="216" spans="1:15" ht="15" thickBot="1" x14ac:dyDescent="0.35">
      <c r="A216" s="3"/>
      <c r="B216" s="4"/>
      <c r="C216" s="193"/>
      <c r="D216" s="99" t="s">
        <v>72</v>
      </c>
      <c r="E216" s="86" t="s">
        <v>70</v>
      </c>
      <c r="F216" s="85">
        <v>0</v>
      </c>
      <c r="G216" s="73" t="e">
        <f>C213*E216*F216</f>
        <v>#VALUE!</v>
      </c>
      <c r="O216" s="37"/>
    </row>
    <row r="217" spans="1:15" ht="15" thickBot="1" x14ac:dyDescent="0.35">
      <c r="A217" s="3"/>
      <c r="B217" s="4"/>
      <c r="C217" s="193"/>
      <c r="D217" s="99" t="s">
        <v>73</v>
      </c>
      <c r="E217" s="86" t="s">
        <v>70</v>
      </c>
      <c r="F217" s="85">
        <v>0</v>
      </c>
      <c r="G217" s="73" t="e">
        <f>C213*E217*F217</f>
        <v>#VALUE!</v>
      </c>
      <c r="O217" s="37"/>
    </row>
    <row r="218" spans="1:15" ht="15" thickBot="1" x14ac:dyDescent="0.35">
      <c r="A218" s="3"/>
      <c r="B218" s="4"/>
      <c r="C218" s="193"/>
      <c r="D218" s="100" t="s">
        <v>77</v>
      </c>
      <c r="E218" s="86" t="s">
        <v>70</v>
      </c>
      <c r="F218" s="85">
        <v>0</v>
      </c>
      <c r="G218" s="73" t="e">
        <f>C213*E218*F218</f>
        <v>#VALUE!</v>
      </c>
      <c r="O218" s="37"/>
    </row>
    <row r="219" spans="1:15" ht="15" thickBot="1" x14ac:dyDescent="0.35">
      <c r="A219" s="3"/>
      <c r="B219" s="4"/>
      <c r="C219" s="194"/>
      <c r="D219" s="101" t="s">
        <v>74</v>
      </c>
      <c r="E219" s="105" t="s">
        <v>70</v>
      </c>
      <c r="F219" s="85">
        <v>0</v>
      </c>
      <c r="G219" s="73" t="e">
        <f>C213*E219*F219</f>
        <v>#VALUE!</v>
      </c>
      <c r="O219" s="37"/>
    </row>
    <row r="220" spans="1:15" ht="15" thickBot="1" x14ac:dyDescent="0.35">
      <c r="A220" s="3"/>
      <c r="B220" s="83" t="s">
        <v>67</v>
      </c>
      <c r="C220" s="80"/>
      <c r="D220" s="74"/>
      <c r="E220" s="74"/>
      <c r="F220" s="75"/>
      <c r="G220" s="81" t="e">
        <f>SUM(G214:G219)</f>
        <v>#VALUE!</v>
      </c>
      <c r="O220" s="37"/>
    </row>
    <row r="221" spans="1:15" ht="15" thickBot="1" x14ac:dyDescent="0.35">
      <c r="A221" s="16"/>
      <c r="B221" s="17"/>
      <c r="C221" s="54"/>
      <c r="D221" s="18"/>
      <c r="E221" s="7"/>
      <c r="F221" s="19"/>
      <c r="G221" s="11"/>
      <c r="O221" s="37"/>
    </row>
    <row r="222" spans="1:15" ht="40.200000000000003" thickBot="1" x14ac:dyDescent="0.35">
      <c r="A222" s="38"/>
      <c r="B222" s="44" t="s">
        <v>43</v>
      </c>
      <c r="C222" s="192">
        <v>2</v>
      </c>
      <c r="D222" s="39"/>
      <c r="E222" s="40"/>
      <c r="F222" s="41"/>
      <c r="G222" s="42"/>
      <c r="O222" s="37"/>
    </row>
    <row r="223" spans="1:15" ht="15" thickBot="1" x14ac:dyDescent="0.35">
      <c r="A223" s="3"/>
      <c r="B223" s="4"/>
      <c r="C223" s="193"/>
      <c r="D223" s="98" t="s">
        <v>69</v>
      </c>
      <c r="E223" s="86" t="s">
        <v>70</v>
      </c>
      <c r="F223" s="85">
        <v>0</v>
      </c>
      <c r="G223" s="73" t="e">
        <f>C222*E223*F223</f>
        <v>#VALUE!</v>
      </c>
      <c r="O223" s="37"/>
    </row>
    <row r="224" spans="1:15" ht="15" thickBot="1" x14ac:dyDescent="0.35">
      <c r="A224" s="3"/>
      <c r="B224" s="4"/>
      <c r="C224" s="193"/>
      <c r="D224" s="99" t="s">
        <v>71</v>
      </c>
      <c r="E224" s="86" t="s">
        <v>70</v>
      </c>
      <c r="F224" s="85">
        <v>0</v>
      </c>
      <c r="G224" s="73" t="e">
        <f>C222*E224*F224</f>
        <v>#VALUE!</v>
      </c>
      <c r="O224" s="37"/>
    </row>
    <row r="225" spans="1:15" ht="15" thickBot="1" x14ac:dyDescent="0.35">
      <c r="A225" s="3"/>
      <c r="B225" s="4"/>
      <c r="C225" s="193"/>
      <c r="D225" s="99" t="s">
        <v>72</v>
      </c>
      <c r="E225" s="86" t="s">
        <v>70</v>
      </c>
      <c r="F225" s="85">
        <v>0</v>
      </c>
      <c r="G225" s="73" t="e">
        <f>C222*E225*F225</f>
        <v>#VALUE!</v>
      </c>
      <c r="O225" s="37"/>
    </row>
    <row r="226" spans="1:15" ht="15" thickBot="1" x14ac:dyDescent="0.35">
      <c r="A226" s="3"/>
      <c r="B226" s="4"/>
      <c r="C226" s="193"/>
      <c r="D226" s="99" t="s">
        <v>73</v>
      </c>
      <c r="E226" s="86" t="s">
        <v>70</v>
      </c>
      <c r="F226" s="85">
        <v>0</v>
      </c>
      <c r="G226" s="73" t="e">
        <f>C222*E226*F226</f>
        <v>#VALUE!</v>
      </c>
      <c r="O226" s="37"/>
    </row>
    <row r="227" spans="1:15" ht="15" thickBot="1" x14ac:dyDescent="0.35">
      <c r="A227" s="3"/>
      <c r="B227" s="4"/>
      <c r="C227" s="193"/>
      <c r="D227" s="100" t="s">
        <v>77</v>
      </c>
      <c r="E227" s="86" t="s">
        <v>70</v>
      </c>
      <c r="F227" s="85">
        <v>0</v>
      </c>
      <c r="G227" s="73" t="e">
        <f>C222*E227*F227</f>
        <v>#VALUE!</v>
      </c>
      <c r="O227" s="37"/>
    </row>
    <row r="228" spans="1:15" ht="15" thickBot="1" x14ac:dyDescent="0.35">
      <c r="A228" s="3"/>
      <c r="B228" s="4"/>
      <c r="C228" s="194"/>
      <c r="D228" s="101" t="s">
        <v>74</v>
      </c>
      <c r="E228" s="105" t="s">
        <v>70</v>
      </c>
      <c r="F228" s="85">
        <v>0</v>
      </c>
      <c r="G228" s="73" t="e">
        <f>C222*E228*F228</f>
        <v>#VALUE!</v>
      </c>
      <c r="O228" s="37"/>
    </row>
    <row r="229" spans="1:15" ht="15" thickBot="1" x14ac:dyDescent="0.35">
      <c r="A229" s="3"/>
      <c r="B229" s="83" t="s">
        <v>67</v>
      </c>
      <c r="C229" s="80"/>
      <c r="D229" s="74"/>
      <c r="E229" s="74"/>
      <c r="F229" s="75"/>
      <c r="G229" s="81" t="e">
        <f>SUM(G223:G228)</f>
        <v>#VALUE!</v>
      </c>
      <c r="O229" s="37"/>
    </row>
    <row r="230" spans="1:15" ht="15" thickBot="1" x14ac:dyDescent="0.35">
      <c r="A230" s="16"/>
      <c r="B230" s="17"/>
      <c r="C230" s="54"/>
      <c r="D230" s="18"/>
      <c r="E230" s="7"/>
      <c r="F230" s="19"/>
      <c r="G230" s="11"/>
      <c r="O230" s="37"/>
    </row>
    <row r="231" spans="1:15" ht="27" thickBot="1" x14ac:dyDescent="0.35">
      <c r="A231" s="38"/>
      <c r="B231" s="44" t="s">
        <v>44</v>
      </c>
      <c r="C231" s="192">
        <v>2</v>
      </c>
      <c r="D231" s="39"/>
      <c r="E231" s="40"/>
      <c r="F231" s="41"/>
      <c r="G231" s="42"/>
      <c r="O231" s="37"/>
    </row>
    <row r="232" spans="1:15" ht="15" thickBot="1" x14ac:dyDescent="0.35">
      <c r="A232" s="3"/>
      <c r="B232" s="4"/>
      <c r="C232" s="193"/>
      <c r="D232" s="98" t="s">
        <v>69</v>
      </c>
      <c r="E232" s="86" t="s">
        <v>70</v>
      </c>
      <c r="F232" s="85">
        <v>0</v>
      </c>
      <c r="G232" s="73" t="e">
        <f>C231*E232*F232</f>
        <v>#VALUE!</v>
      </c>
      <c r="O232" s="37"/>
    </row>
    <row r="233" spans="1:15" ht="15" thickBot="1" x14ac:dyDescent="0.35">
      <c r="A233" s="3"/>
      <c r="B233" s="4"/>
      <c r="C233" s="193"/>
      <c r="D233" s="99" t="s">
        <v>71</v>
      </c>
      <c r="E233" s="86" t="s">
        <v>70</v>
      </c>
      <c r="F233" s="85">
        <v>0</v>
      </c>
      <c r="G233" s="73" t="e">
        <f>C231*E233*F233</f>
        <v>#VALUE!</v>
      </c>
      <c r="O233" s="37"/>
    </row>
    <row r="234" spans="1:15" ht="15" thickBot="1" x14ac:dyDescent="0.35">
      <c r="A234" s="3"/>
      <c r="B234" s="4"/>
      <c r="C234" s="193"/>
      <c r="D234" s="99" t="s">
        <v>72</v>
      </c>
      <c r="E234" s="86" t="s">
        <v>70</v>
      </c>
      <c r="F234" s="85">
        <v>0</v>
      </c>
      <c r="G234" s="73" t="e">
        <f>C231*E234*F234</f>
        <v>#VALUE!</v>
      </c>
      <c r="O234" s="37"/>
    </row>
    <row r="235" spans="1:15" ht="15" thickBot="1" x14ac:dyDescent="0.35">
      <c r="A235" s="3"/>
      <c r="B235" s="4"/>
      <c r="C235" s="193"/>
      <c r="D235" s="99" t="s">
        <v>73</v>
      </c>
      <c r="E235" s="86" t="s">
        <v>70</v>
      </c>
      <c r="F235" s="85">
        <v>0</v>
      </c>
      <c r="G235" s="73" t="e">
        <f>C231*E235*F235</f>
        <v>#VALUE!</v>
      </c>
      <c r="O235" s="37"/>
    </row>
    <row r="236" spans="1:15" ht="15" thickBot="1" x14ac:dyDescent="0.35">
      <c r="A236" s="3"/>
      <c r="B236" s="4"/>
      <c r="C236" s="193"/>
      <c r="D236" s="100" t="s">
        <v>77</v>
      </c>
      <c r="E236" s="86" t="s">
        <v>70</v>
      </c>
      <c r="F236" s="85">
        <v>0</v>
      </c>
      <c r="G236" s="73" t="e">
        <f>C231*E236*F236</f>
        <v>#VALUE!</v>
      </c>
      <c r="O236" s="37"/>
    </row>
    <row r="237" spans="1:15" ht="15" thickBot="1" x14ac:dyDescent="0.35">
      <c r="A237" s="3"/>
      <c r="B237" s="4"/>
      <c r="C237" s="194"/>
      <c r="D237" s="101" t="s">
        <v>74</v>
      </c>
      <c r="E237" s="105" t="s">
        <v>70</v>
      </c>
      <c r="F237" s="85">
        <v>0</v>
      </c>
      <c r="G237" s="73" t="e">
        <f>C231*E237*F237</f>
        <v>#VALUE!</v>
      </c>
      <c r="O237" s="37"/>
    </row>
    <row r="238" spans="1:15" ht="15" thickBot="1" x14ac:dyDescent="0.35">
      <c r="A238" s="3"/>
      <c r="B238" s="83" t="s">
        <v>67</v>
      </c>
      <c r="C238" s="80"/>
      <c r="D238" s="74"/>
      <c r="E238" s="74"/>
      <c r="F238" s="75"/>
      <c r="G238" s="81" t="e">
        <f>SUM(G232:G237)</f>
        <v>#VALUE!</v>
      </c>
      <c r="O238" s="37"/>
    </row>
    <row r="239" spans="1:15" ht="15" thickBot="1" x14ac:dyDescent="0.35">
      <c r="A239" s="16"/>
      <c r="B239" s="17"/>
      <c r="C239" s="54"/>
      <c r="D239" s="18"/>
      <c r="E239" s="7"/>
      <c r="F239" s="19"/>
      <c r="G239" s="11"/>
      <c r="O239" s="37"/>
    </row>
    <row r="240" spans="1:15" ht="53.4" thickBot="1" x14ac:dyDescent="0.35">
      <c r="A240" s="69" t="s">
        <v>29</v>
      </c>
      <c r="B240" s="70" t="s">
        <v>37</v>
      </c>
      <c r="C240" s="192">
        <v>1</v>
      </c>
      <c r="D240" s="58"/>
      <c r="E240" s="59"/>
      <c r="F240" s="60"/>
      <c r="G240" s="45"/>
    </row>
    <row r="241" spans="1:7" ht="15" thickBot="1" x14ac:dyDescent="0.35">
      <c r="A241" s="3"/>
      <c r="B241" s="4"/>
      <c r="C241" s="193"/>
      <c r="D241" s="98" t="s">
        <v>69</v>
      </c>
      <c r="E241" s="86" t="s">
        <v>70</v>
      </c>
      <c r="F241" s="85">
        <v>0</v>
      </c>
      <c r="G241" s="73" t="e">
        <f>C240*E241*F241</f>
        <v>#VALUE!</v>
      </c>
    </row>
    <row r="242" spans="1:7" ht="15" thickBot="1" x14ac:dyDescent="0.35">
      <c r="A242" s="3"/>
      <c r="B242" s="4"/>
      <c r="C242" s="193"/>
      <c r="D242" s="99" t="s">
        <v>71</v>
      </c>
      <c r="E242" s="86" t="s">
        <v>70</v>
      </c>
      <c r="F242" s="85">
        <v>0</v>
      </c>
      <c r="G242" s="73" t="e">
        <f>C240*E242*F242</f>
        <v>#VALUE!</v>
      </c>
    </row>
    <row r="243" spans="1:7" ht="15" thickBot="1" x14ac:dyDescent="0.35">
      <c r="A243" s="3"/>
      <c r="B243" s="4"/>
      <c r="C243" s="193"/>
      <c r="D243" s="99" t="s">
        <v>72</v>
      </c>
      <c r="E243" s="86" t="s">
        <v>70</v>
      </c>
      <c r="F243" s="85">
        <v>0</v>
      </c>
      <c r="G243" s="73" t="e">
        <f>C240*E243*F243</f>
        <v>#VALUE!</v>
      </c>
    </row>
    <row r="244" spans="1:7" ht="15" thickBot="1" x14ac:dyDescent="0.35">
      <c r="A244" s="3"/>
      <c r="B244" s="4"/>
      <c r="C244" s="193"/>
      <c r="D244" s="99" t="s">
        <v>73</v>
      </c>
      <c r="E244" s="86" t="s">
        <v>70</v>
      </c>
      <c r="F244" s="85">
        <v>0</v>
      </c>
      <c r="G244" s="73" t="e">
        <f>C240*E244*F244</f>
        <v>#VALUE!</v>
      </c>
    </row>
    <row r="245" spans="1:7" ht="15" thickBot="1" x14ac:dyDescent="0.35">
      <c r="A245" s="3"/>
      <c r="B245" s="4"/>
      <c r="C245" s="193"/>
      <c r="D245" s="100" t="s">
        <v>77</v>
      </c>
      <c r="E245" s="86" t="s">
        <v>70</v>
      </c>
      <c r="F245" s="85">
        <v>0</v>
      </c>
      <c r="G245" s="73" t="e">
        <f>C240*E245*F245</f>
        <v>#VALUE!</v>
      </c>
    </row>
    <row r="246" spans="1:7" ht="15" thickBot="1" x14ac:dyDescent="0.35">
      <c r="A246" s="3"/>
      <c r="B246" s="4"/>
      <c r="C246" s="194"/>
      <c r="D246" s="101" t="s">
        <v>74</v>
      </c>
      <c r="E246" s="105" t="s">
        <v>70</v>
      </c>
      <c r="F246" s="85">
        <v>0</v>
      </c>
      <c r="G246" s="73" t="e">
        <f>C240*E246*F246</f>
        <v>#VALUE!</v>
      </c>
    </row>
    <row r="247" spans="1:7" ht="15" thickBot="1" x14ac:dyDescent="0.35">
      <c r="A247" s="3"/>
      <c r="B247" s="83" t="s">
        <v>67</v>
      </c>
      <c r="C247" s="80"/>
      <c r="D247" s="74"/>
      <c r="E247" s="74"/>
      <c r="F247" s="75"/>
      <c r="G247" s="81" t="e">
        <f>SUM(G241:G246)</f>
        <v>#VALUE!</v>
      </c>
    </row>
    <row r="248" spans="1:7" ht="15" thickBot="1" x14ac:dyDescent="0.35">
      <c r="A248" s="16"/>
      <c r="B248" s="17"/>
      <c r="C248" s="54"/>
      <c r="D248" s="18"/>
      <c r="E248" s="7"/>
      <c r="F248" s="19"/>
      <c r="G248" s="11"/>
    </row>
    <row r="249" spans="1:7" ht="15" thickBot="1" x14ac:dyDescent="0.35">
      <c r="A249" s="69" t="s">
        <v>38</v>
      </c>
      <c r="B249" s="70" t="s">
        <v>65</v>
      </c>
      <c r="C249" s="192">
        <v>1</v>
      </c>
      <c r="D249" s="58"/>
      <c r="E249" s="59"/>
      <c r="F249" s="60"/>
      <c r="G249" s="45"/>
    </row>
    <row r="250" spans="1:7" ht="15" thickBot="1" x14ac:dyDescent="0.35">
      <c r="A250" s="3"/>
      <c r="B250" s="4"/>
      <c r="C250" s="193"/>
      <c r="D250" s="98" t="s">
        <v>69</v>
      </c>
      <c r="E250" s="86" t="s">
        <v>70</v>
      </c>
      <c r="F250" s="85">
        <v>0</v>
      </c>
      <c r="G250" s="73" t="e">
        <f>C249*E250*F250</f>
        <v>#VALUE!</v>
      </c>
    </row>
    <row r="251" spans="1:7" ht="15" thickBot="1" x14ac:dyDescent="0.35">
      <c r="A251" s="3"/>
      <c r="B251" s="4"/>
      <c r="C251" s="193"/>
      <c r="D251" s="99" t="s">
        <v>71</v>
      </c>
      <c r="E251" s="86" t="s">
        <v>70</v>
      </c>
      <c r="F251" s="85">
        <v>0</v>
      </c>
      <c r="G251" s="73" t="e">
        <f>C249*E251*F251</f>
        <v>#VALUE!</v>
      </c>
    </row>
    <row r="252" spans="1:7" ht="15" thickBot="1" x14ac:dyDescent="0.35">
      <c r="A252" s="3"/>
      <c r="B252" s="4"/>
      <c r="C252" s="193"/>
      <c r="D252" s="99" t="s">
        <v>72</v>
      </c>
      <c r="E252" s="86" t="s">
        <v>70</v>
      </c>
      <c r="F252" s="85">
        <v>0</v>
      </c>
      <c r="G252" s="73" t="e">
        <f>C249*E252*F252</f>
        <v>#VALUE!</v>
      </c>
    </row>
    <row r="253" spans="1:7" ht="15" thickBot="1" x14ac:dyDescent="0.35">
      <c r="A253" s="3"/>
      <c r="B253" s="4"/>
      <c r="C253" s="193"/>
      <c r="D253" s="99" t="s">
        <v>73</v>
      </c>
      <c r="E253" s="86" t="s">
        <v>70</v>
      </c>
      <c r="F253" s="85">
        <v>0</v>
      </c>
      <c r="G253" s="73" t="e">
        <f>C249*E253*F253</f>
        <v>#VALUE!</v>
      </c>
    </row>
    <row r="254" spans="1:7" ht="15" thickBot="1" x14ac:dyDescent="0.35">
      <c r="A254" s="3"/>
      <c r="B254" s="4"/>
      <c r="C254" s="193"/>
      <c r="D254" s="100" t="s">
        <v>77</v>
      </c>
      <c r="E254" s="86" t="s">
        <v>70</v>
      </c>
      <c r="F254" s="85">
        <v>0</v>
      </c>
      <c r="G254" s="73" t="e">
        <f>C249*E254*F254</f>
        <v>#VALUE!</v>
      </c>
    </row>
    <row r="255" spans="1:7" ht="15" thickBot="1" x14ac:dyDescent="0.35">
      <c r="A255" s="3"/>
      <c r="B255" s="4"/>
      <c r="C255" s="194"/>
      <c r="D255" s="101" t="s">
        <v>74</v>
      </c>
      <c r="E255" s="105" t="s">
        <v>70</v>
      </c>
      <c r="F255" s="85">
        <v>0</v>
      </c>
      <c r="G255" s="73" t="e">
        <f>C249*E255*F255</f>
        <v>#VALUE!</v>
      </c>
    </row>
    <row r="256" spans="1:7" ht="15" thickBot="1" x14ac:dyDescent="0.35">
      <c r="A256" s="3"/>
      <c r="B256" s="83" t="s">
        <v>67</v>
      </c>
      <c r="C256" s="80"/>
      <c r="D256" s="74"/>
      <c r="E256" s="74"/>
      <c r="F256" s="75"/>
      <c r="G256" s="81" t="e">
        <f>SUM(G250:G255)</f>
        <v>#VALUE!</v>
      </c>
    </row>
    <row r="257" spans="1:7" ht="15" thickBot="1" x14ac:dyDescent="0.35">
      <c r="A257" s="16"/>
      <c r="B257" s="17"/>
      <c r="C257" s="54"/>
      <c r="D257" s="18"/>
      <c r="E257" s="7"/>
      <c r="F257" s="19"/>
      <c r="G257" s="11"/>
    </row>
    <row r="258" spans="1:7" ht="31.5" customHeight="1" thickBot="1" x14ac:dyDescent="0.35">
      <c r="A258" s="53"/>
      <c r="B258" s="53" t="s">
        <v>82</v>
      </c>
      <c r="C258" s="53"/>
      <c r="D258" s="53"/>
      <c r="E258" s="53"/>
      <c r="F258" s="53"/>
      <c r="G258" s="91" t="e">
        <f>G256+G247+G238+G229+G220+G211+G202+G193+G183+G174+G165+G156+G147+G138+G129+G120+G111+G102+G93+G84+G75+G66+G57+G48+G39+G30+G21</f>
        <v>#VALUE!</v>
      </c>
    </row>
    <row r="259" spans="1:7" ht="31.5" customHeight="1" x14ac:dyDescent="0.3">
      <c r="A259" s="31"/>
      <c r="B259" s="32"/>
      <c r="C259" s="14"/>
      <c r="D259" s="33"/>
      <c r="E259" s="9"/>
      <c r="F259" s="34"/>
    </row>
    <row r="260" spans="1:7" ht="31.5" customHeight="1" thickBot="1" x14ac:dyDescent="0.4">
      <c r="A260" s="35" t="s">
        <v>164</v>
      </c>
      <c r="B260" s="32"/>
      <c r="C260" s="14"/>
      <c r="D260" s="33"/>
      <c r="E260" s="9"/>
      <c r="F260" s="34"/>
    </row>
    <row r="261" spans="1:7" ht="15" thickBot="1" x14ac:dyDescent="0.35">
      <c r="A261" s="203" t="s">
        <v>132</v>
      </c>
      <c r="B261" s="204"/>
      <c r="C261" s="53" t="s">
        <v>152</v>
      </c>
    </row>
    <row r="262" spans="1:7" ht="33" customHeight="1" thickBot="1" x14ac:dyDescent="0.35">
      <c r="A262" s="122" t="s">
        <v>115</v>
      </c>
      <c r="B262" s="115" t="s">
        <v>105</v>
      </c>
      <c r="C262" s="116" t="s">
        <v>102</v>
      </c>
      <c r="D262" s="205" t="s">
        <v>75</v>
      </c>
      <c r="E262" s="196"/>
      <c r="F262" s="196"/>
      <c r="G262" s="197"/>
    </row>
    <row r="263" spans="1:7" ht="40.200000000000003" thickBot="1" x14ac:dyDescent="0.35">
      <c r="A263" s="53" t="s">
        <v>0</v>
      </c>
      <c r="B263" s="53" t="s">
        <v>30</v>
      </c>
      <c r="C263" s="53" t="s">
        <v>54</v>
      </c>
      <c r="D263" s="120" t="s">
        <v>40</v>
      </c>
      <c r="E263" s="10" t="s">
        <v>34</v>
      </c>
      <c r="F263" s="10" t="s">
        <v>32</v>
      </c>
      <c r="G263" s="10" t="s">
        <v>31</v>
      </c>
    </row>
    <row r="264" spans="1:7" ht="15" thickBot="1" x14ac:dyDescent="0.35">
      <c r="A264" s="69" t="s">
        <v>1</v>
      </c>
      <c r="B264" s="70" t="s">
        <v>6</v>
      </c>
      <c r="C264" s="192">
        <v>1</v>
      </c>
      <c r="D264" s="58"/>
      <c r="E264" s="59"/>
      <c r="F264" s="60"/>
      <c r="G264" s="61"/>
    </row>
    <row r="265" spans="1:7" ht="15" thickBot="1" x14ac:dyDescent="0.35">
      <c r="A265" s="3"/>
      <c r="B265" s="4"/>
      <c r="C265" s="193"/>
      <c r="D265" s="98" t="s">
        <v>69</v>
      </c>
      <c r="E265" s="86" t="s">
        <v>70</v>
      </c>
      <c r="F265" s="85">
        <v>0</v>
      </c>
      <c r="G265" s="73" t="e">
        <f>C264*E265*F265</f>
        <v>#VALUE!</v>
      </c>
    </row>
    <row r="266" spans="1:7" ht="15" thickBot="1" x14ac:dyDescent="0.35">
      <c r="A266" s="3"/>
      <c r="B266" s="4"/>
      <c r="C266" s="193"/>
      <c r="D266" s="99" t="s">
        <v>71</v>
      </c>
      <c r="E266" s="86" t="s">
        <v>70</v>
      </c>
      <c r="F266" s="85">
        <v>0</v>
      </c>
      <c r="G266" s="73" t="e">
        <f>C264*E266*F266</f>
        <v>#VALUE!</v>
      </c>
    </row>
    <row r="267" spans="1:7" ht="15" thickBot="1" x14ac:dyDescent="0.35">
      <c r="A267" s="3"/>
      <c r="B267" s="4"/>
      <c r="C267" s="193"/>
      <c r="D267" s="99" t="s">
        <v>72</v>
      </c>
      <c r="E267" s="86" t="s">
        <v>70</v>
      </c>
      <c r="F267" s="85">
        <v>0</v>
      </c>
      <c r="G267" s="73" t="e">
        <f>C264*E267*F267</f>
        <v>#VALUE!</v>
      </c>
    </row>
    <row r="268" spans="1:7" ht="15" thickBot="1" x14ac:dyDescent="0.35">
      <c r="A268" s="3"/>
      <c r="B268" s="4"/>
      <c r="C268" s="193"/>
      <c r="D268" s="99" t="s">
        <v>73</v>
      </c>
      <c r="E268" s="86" t="s">
        <v>70</v>
      </c>
      <c r="F268" s="85">
        <v>0</v>
      </c>
      <c r="G268" s="73" t="e">
        <f>C264*E268*F268</f>
        <v>#VALUE!</v>
      </c>
    </row>
    <row r="269" spans="1:7" ht="15" thickBot="1" x14ac:dyDescent="0.35">
      <c r="A269" s="3"/>
      <c r="B269" s="4"/>
      <c r="C269" s="193"/>
      <c r="D269" s="100" t="s">
        <v>77</v>
      </c>
      <c r="E269" s="86" t="s">
        <v>70</v>
      </c>
      <c r="F269" s="85">
        <v>0</v>
      </c>
      <c r="G269" s="73" t="e">
        <f>C264*E269*F269</f>
        <v>#VALUE!</v>
      </c>
    </row>
    <row r="270" spans="1:7" ht="15" thickBot="1" x14ac:dyDescent="0.35">
      <c r="A270" s="3"/>
      <c r="B270" s="4"/>
      <c r="C270" s="193"/>
      <c r="D270" s="101" t="s">
        <v>74</v>
      </c>
      <c r="E270" s="86" t="s">
        <v>70</v>
      </c>
      <c r="F270" s="85">
        <v>0</v>
      </c>
      <c r="G270" s="73" t="e">
        <f>C264*E270*F270</f>
        <v>#VALUE!</v>
      </c>
    </row>
    <row r="271" spans="1:7" ht="15" thickBot="1" x14ac:dyDescent="0.35">
      <c r="A271" s="3"/>
      <c r="B271" s="83" t="s">
        <v>67</v>
      </c>
      <c r="C271" s="80"/>
      <c r="D271" s="78"/>
      <c r="E271" s="78"/>
      <c r="F271" s="79"/>
      <c r="G271" s="81" t="e">
        <f>SUM(G265:G270)</f>
        <v>#VALUE!</v>
      </c>
    </row>
    <row r="272" spans="1:7" ht="15" thickBot="1" x14ac:dyDescent="0.35">
      <c r="A272" s="3"/>
      <c r="B272" s="87"/>
      <c r="C272" s="72"/>
      <c r="D272" s="88"/>
      <c r="E272" s="88"/>
      <c r="F272" s="89"/>
      <c r="G272" s="90"/>
    </row>
    <row r="273" spans="1:7" ht="15" thickBot="1" x14ac:dyDescent="0.35">
      <c r="A273" s="69" t="s">
        <v>2</v>
      </c>
      <c r="B273" s="70" t="s">
        <v>7</v>
      </c>
      <c r="C273" s="192">
        <v>1</v>
      </c>
      <c r="D273" s="58"/>
      <c r="E273" s="59"/>
      <c r="F273" s="60"/>
      <c r="G273" s="61">
        <f>E273*F273</f>
        <v>0</v>
      </c>
    </row>
    <row r="274" spans="1:7" ht="15" thickBot="1" x14ac:dyDescent="0.35">
      <c r="A274" s="3"/>
      <c r="B274" s="4"/>
      <c r="C274" s="193"/>
      <c r="D274" s="98" t="s">
        <v>69</v>
      </c>
      <c r="E274" s="86" t="s">
        <v>70</v>
      </c>
      <c r="F274" s="85">
        <v>0</v>
      </c>
      <c r="G274" s="73" t="e">
        <f>C273*E274*F274</f>
        <v>#VALUE!</v>
      </c>
    </row>
    <row r="275" spans="1:7" ht="15" thickBot="1" x14ac:dyDescent="0.35">
      <c r="A275" s="3"/>
      <c r="B275" s="4"/>
      <c r="C275" s="193"/>
      <c r="D275" s="99" t="s">
        <v>71</v>
      </c>
      <c r="E275" s="86" t="s">
        <v>70</v>
      </c>
      <c r="F275" s="85">
        <v>0</v>
      </c>
      <c r="G275" s="73" t="e">
        <f>C273*E275*F275</f>
        <v>#VALUE!</v>
      </c>
    </row>
    <row r="276" spans="1:7" ht="15" thickBot="1" x14ac:dyDescent="0.35">
      <c r="A276" s="3"/>
      <c r="B276" s="4"/>
      <c r="C276" s="193"/>
      <c r="D276" s="99" t="s">
        <v>72</v>
      </c>
      <c r="E276" s="86" t="s">
        <v>70</v>
      </c>
      <c r="F276" s="85">
        <v>0</v>
      </c>
      <c r="G276" s="73" t="e">
        <f>C273*E276*F276</f>
        <v>#VALUE!</v>
      </c>
    </row>
    <row r="277" spans="1:7" ht="15" thickBot="1" x14ac:dyDescent="0.35">
      <c r="A277" s="3"/>
      <c r="B277" s="4"/>
      <c r="C277" s="193"/>
      <c r="D277" s="99" t="s">
        <v>73</v>
      </c>
      <c r="E277" s="86" t="s">
        <v>70</v>
      </c>
      <c r="F277" s="85">
        <v>0</v>
      </c>
      <c r="G277" s="73" t="e">
        <f>C273*E277*F277</f>
        <v>#VALUE!</v>
      </c>
    </row>
    <row r="278" spans="1:7" ht="15" thickBot="1" x14ac:dyDescent="0.35">
      <c r="A278" s="3"/>
      <c r="B278" s="4"/>
      <c r="C278" s="193"/>
      <c r="D278" s="100" t="s">
        <v>77</v>
      </c>
      <c r="E278" s="86" t="s">
        <v>70</v>
      </c>
      <c r="F278" s="85">
        <v>0</v>
      </c>
      <c r="G278" s="73" t="e">
        <f>C273*E278*F278</f>
        <v>#VALUE!</v>
      </c>
    </row>
    <row r="279" spans="1:7" ht="15" thickBot="1" x14ac:dyDescent="0.35">
      <c r="A279" s="102"/>
      <c r="B279" s="103"/>
      <c r="C279" s="193"/>
      <c r="D279" s="104" t="s">
        <v>74</v>
      </c>
      <c r="E279" s="105" t="s">
        <v>70</v>
      </c>
      <c r="F279" s="85">
        <v>0</v>
      </c>
      <c r="G279" s="73" t="e">
        <f>C273*E279*F279</f>
        <v>#VALUE!</v>
      </c>
    </row>
    <row r="280" spans="1:7" ht="15" thickBot="1" x14ac:dyDescent="0.35">
      <c r="A280" s="3"/>
      <c r="B280" s="83" t="s">
        <v>67</v>
      </c>
      <c r="C280" s="80"/>
      <c r="D280" s="74"/>
      <c r="E280" s="74"/>
      <c r="F280" s="75"/>
      <c r="G280" s="81" t="e">
        <f>SUM(G274:G279)</f>
        <v>#VALUE!</v>
      </c>
    </row>
    <row r="281" spans="1:7" ht="15" thickBot="1" x14ac:dyDescent="0.35">
      <c r="A281" s="46"/>
      <c r="B281" s="47"/>
      <c r="C281" s="56"/>
      <c r="D281" s="48"/>
      <c r="E281" s="49"/>
      <c r="F281" s="50"/>
      <c r="G281" s="51"/>
    </row>
    <row r="282" spans="1:7" ht="15" thickBot="1" x14ac:dyDescent="0.35">
      <c r="A282" s="69" t="s">
        <v>51</v>
      </c>
      <c r="B282" s="70" t="s">
        <v>55</v>
      </c>
      <c r="C282" s="192">
        <v>1</v>
      </c>
      <c r="D282" s="58"/>
      <c r="E282" s="59"/>
      <c r="F282" s="60"/>
      <c r="G282" s="61"/>
    </row>
    <row r="283" spans="1:7" ht="15" thickBot="1" x14ac:dyDescent="0.35">
      <c r="A283" s="3"/>
      <c r="B283" s="4"/>
      <c r="C283" s="193"/>
      <c r="D283" s="98" t="s">
        <v>69</v>
      </c>
      <c r="E283" s="86" t="s">
        <v>70</v>
      </c>
      <c r="F283" s="85">
        <v>0</v>
      </c>
      <c r="G283" s="73" t="e">
        <f>C282*E283*F283</f>
        <v>#VALUE!</v>
      </c>
    </row>
    <row r="284" spans="1:7" ht="15" thickBot="1" x14ac:dyDescent="0.35">
      <c r="A284" s="3"/>
      <c r="B284" s="4"/>
      <c r="C284" s="193"/>
      <c r="D284" s="99" t="s">
        <v>71</v>
      </c>
      <c r="E284" s="86" t="s">
        <v>70</v>
      </c>
      <c r="F284" s="85">
        <v>0</v>
      </c>
      <c r="G284" s="73" t="e">
        <f>C282*E284*F284</f>
        <v>#VALUE!</v>
      </c>
    </row>
    <row r="285" spans="1:7" ht="15" thickBot="1" x14ac:dyDescent="0.35">
      <c r="A285" s="3"/>
      <c r="B285" s="4"/>
      <c r="C285" s="193"/>
      <c r="D285" s="99" t="s">
        <v>72</v>
      </c>
      <c r="E285" s="86" t="s">
        <v>70</v>
      </c>
      <c r="F285" s="85">
        <v>0</v>
      </c>
      <c r="G285" s="73" t="e">
        <f>C282*E285*F285</f>
        <v>#VALUE!</v>
      </c>
    </row>
    <row r="286" spans="1:7" ht="15" thickBot="1" x14ac:dyDescent="0.35">
      <c r="A286" s="3"/>
      <c r="B286" s="4"/>
      <c r="C286" s="193"/>
      <c r="D286" s="99" t="s">
        <v>73</v>
      </c>
      <c r="E286" s="86" t="s">
        <v>70</v>
      </c>
      <c r="F286" s="85">
        <v>0</v>
      </c>
      <c r="G286" s="73" t="e">
        <f>C282*E286*F286</f>
        <v>#VALUE!</v>
      </c>
    </row>
    <row r="287" spans="1:7" ht="15" thickBot="1" x14ac:dyDescent="0.35">
      <c r="A287" s="3"/>
      <c r="B287" s="4"/>
      <c r="C287" s="193"/>
      <c r="D287" s="100" t="s">
        <v>77</v>
      </c>
      <c r="E287" s="86" t="s">
        <v>70</v>
      </c>
      <c r="F287" s="85">
        <v>0</v>
      </c>
      <c r="G287" s="73" t="e">
        <f>C282*E287*F287</f>
        <v>#VALUE!</v>
      </c>
    </row>
    <row r="288" spans="1:7" ht="15" thickBot="1" x14ac:dyDescent="0.35">
      <c r="A288" s="3"/>
      <c r="B288" s="4"/>
      <c r="C288" s="193"/>
      <c r="D288" s="101" t="s">
        <v>74</v>
      </c>
      <c r="E288" s="105" t="s">
        <v>70</v>
      </c>
      <c r="F288" s="85">
        <v>0</v>
      </c>
      <c r="G288" s="73" t="e">
        <f>C282*E288*F288</f>
        <v>#VALUE!</v>
      </c>
    </row>
    <row r="289" spans="1:7" ht="15" thickBot="1" x14ac:dyDescent="0.35">
      <c r="A289" s="3"/>
      <c r="B289" s="83" t="s">
        <v>67</v>
      </c>
      <c r="C289" s="80"/>
      <c r="D289" s="74"/>
      <c r="E289" s="74"/>
      <c r="F289" s="75"/>
      <c r="G289" s="81" t="e">
        <f>SUM(G283:G288)</f>
        <v>#VALUE!</v>
      </c>
    </row>
    <row r="290" spans="1:7" ht="15" thickBot="1" x14ac:dyDescent="0.35">
      <c r="A290" s="62"/>
      <c r="B290" s="63"/>
      <c r="C290" s="64"/>
      <c r="D290" s="65"/>
      <c r="E290" s="66"/>
      <c r="F290" s="67"/>
      <c r="G290" s="68"/>
    </row>
    <row r="291" spans="1:7" ht="15" thickBot="1" x14ac:dyDescent="0.35">
      <c r="A291" s="69" t="s">
        <v>51</v>
      </c>
      <c r="B291" s="70" t="s">
        <v>56</v>
      </c>
      <c r="C291" s="192">
        <v>7</v>
      </c>
      <c r="D291" s="58"/>
      <c r="E291" s="59"/>
      <c r="F291" s="60"/>
      <c r="G291" s="61"/>
    </row>
    <row r="292" spans="1:7" ht="15" thickBot="1" x14ac:dyDescent="0.35">
      <c r="A292" s="3"/>
      <c r="B292" s="4"/>
      <c r="C292" s="193"/>
      <c r="D292" s="98" t="s">
        <v>69</v>
      </c>
      <c r="E292" s="86" t="s">
        <v>70</v>
      </c>
      <c r="F292" s="85">
        <v>0</v>
      </c>
      <c r="G292" s="73" t="e">
        <f>C291*E292*F292</f>
        <v>#VALUE!</v>
      </c>
    </row>
    <row r="293" spans="1:7" ht="15" thickBot="1" x14ac:dyDescent="0.35">
      <c r="A293" s="3"/>
      <c r="B293" s="4"/>
      <c r="C293" s="193"/>
      <c r="D293" s="99" t="s">
        <v>71</v>
      </c>
      <c r="E293" s="86" t="s">
        <v>70</v>
      </c>
      <c r="F293" s="85">
        <v>0</v>
      </c>
      <c r="G293" s="73" t="e">
        <f>C291*E293*F293</f>
        <v>#VALUE!</v>
      </c>
    </row>
    <row r="294" spans="1:7" ht="15" thickBot="1" x14ac:dyDescent="0.35">
      <c r="A294" s="3"/>
      <c r="B294" s="4"/>
      <c r="C294" s="193"/>
      <c r="D294" s="99" t="s">
        <v>72</v>
      </c>
      <c r="E294" s="86" t="s">
        <v>70</v>
      </c>
      <c r="F294" s="85">
        <v>0</v>
      </c>
      <c r="G294" s="73" t="e">
        <f>C291*E294*F294</f>
        <v>#VALUE!</v>
      </c>
    </row>
    <row r="295" spans="1:7" ht="15" thickBot="1" x14ac:dyDescent="0.35">
      <c r="A295" s="3"/>
      <c r="B295" s="4"/>
      <c r="C295" s="193"/>
      <c r="D295" s="99" t="s">
        <v>73</v>
      </c>
      <c r="E295" s="86" t="s">
        <v>70</v>
      </c>
      <c r="F295" s="85">
        <v>0</v>
      </c>
      <c r="G295" s="73" t="e">
        <f>C291*E295*F295</f>
        <v>#VALUE!</v>
      </c>
    </row>
    <row r="296" spans="1:7" ht="15" thickBot="1" x14ac:dyDescent="0.35">
      <c r="A296" s="3"/>
      <c r="B296" s="4"/>
      <c r="C296" s="193"/>
      <c r="D296" s="100" t="s">
        <v>77</v>
      </c>
      <c r="E296" s="86" t="s">
        <v>70</v>
      </c>
      <c r="F296" s="85">
        <v>0</v>
      </c>
      <c r="G296" s="73" t="e">
        <f>C291*E296*F296</f>
        <v>#VALUE!</v>
      </c>
    </row>
    <row r="297" spans="1:7" ht="15" thickBot="1" x14ac:dyDescent="0.35">
      <c r="A297" s="3"/>
      <c r="B297" s="4"/>
      <c r="C297" s="193"/>
      <c r="D297" s="101" t="s">
        <v>74</v>
      </c>
      <c r="E297" s="105" t="s">
        <v>70</v>
      </c>
      <c r="F297" s="85">
        <v>0</v>
      </c>
      <c r="G297" s="73" t="e">
        <f>C291*E297*F297</f>
        <v>#VALUE!</v>
      </c>
    </row>
    <row r="298" spans="1:7" ht="15" thickBot="1" x14ac:dyDescent="0.35">
      <c r="A298" s="3"/>
      <c r="B298" s="83" t="s">
        <v>67</v>
      </c>
      <c r="C298" s="80"/>
      <c r="D298" s="74"/>
      <c r="E298" s="74"/>
      <c r="F298" s="75"/>
      <c r="G298" s="81" t="e">
        <f>SUM(G292:G297)</f>
        <v>#VALUE!</v>
      </c>
    </row>
    <row r="299" spans="1:7" ht="15" thickBot="1" x14ac:dyDescent="0.35">
      <c r="A299" s="24"/>
      <c r="B299" s="25"/>
      <c r="C299" s="57"/>
      <c r="D299" s="26"/>
      <c r="E299" s="13"/>
      <c r="F299" s="27"/>
      <c r="G299" s="28"/>
    </row>
    <row r="300" spans="1:7" ht="15" thickBot="1" x14ac:dyDescent="0.35">
      <c r="A300" s="69" t="s">
        <v>57</v>
      </c>
      <c r="B300" s="70" t="s">
        <v>8</v>
      </c>
      <c r="C300" s="192">
        <v>1</v>
      </c>
      <c r="D300" s="58"/>
      <c r="E300" s="59"/>
      <c r="F300" s="60"/>
      <c r="G300" s="61"/>
    </row>
    <row r="301" spans="1:7" ht="15" thickBot="1" x14ac:dyDescent="0.35">
      <c r="A301" s="3"/>
      <c r="B301" s="4"/>
      <c r="C301" s="193"/>
      <c r="D301" s="98" t="s">
        <v>69</v>
      </c>
      <c r="E301" s="86" t="s">
        <v>70</v>
      </c>
      <c r="F301" s="85">
        <v>0</v>
      </c>
      <c r="G301" s="73" t="e">
        <f>C300*E301*F301</f>
        <v>#VALUE!</v>
      </c>
    </row>
    <row r="302" spans="1:7" ht="15" thickBot="1" x14ac:dyDescent="0.35">
      <c r="A302" s="3"/>
      <c r="B302" s="4"/>
      <c r="C302" s="193"/>
      <c r="D302" s="99" t="s">
        <v>71</v>
      </c>
      <c r="E302" s="86" t="s">
        <v>70</v>
      </c>
      <c r="F302" s="85">
        <v>0</v>
      </c>
      <c r="G302" s="73" t="e">
        <f>C300*E302*F302</f>
        <v>#VALUE!</v>
      </c>
    </row>
    <row r="303" spans="1:7" ht="15" thickBot="1" x14ac:dyDescent="0.35">
      <c r="A303" s="3"/>
      <c r="B303" s="4"/>
      <c r="C303" s="193"/>
      <c r="D303" s="99" t="s">
        <v>72</v>
      </c>
      <c r="E303" s="86" t="s">
        <v>70</v>
      </c>
      <c r="F303" s="85">
        <v>0</v>
      </c>
      <c r="G303" s="73" t="e">
        <f>C300*E303*F303</f>
        <v>#VALUE!</v>
      </c>
    </row>
    <row r="304" spans="1:7" ht="15" thickBot="1" x14ac:dyDescent="0.35">
      <c r="A304" s="3"/>
      <c r="B304" s="4"/>
      <c r="C304" s="193"/>
      <c r="D304" s="99" t="s">
        <v>73</v>
      </c>
      <c r="E304" s="86" t="s">
        <v>70</v>
      </c>
      <c r="F304" s="85">
        <v>0</v>
      </c>
      <c r="G304" s="73" t="e">
        <f>C300*E304*F304</f>
        <v>#VALUE!</v>
      </c>
    </row>
    <row r="305" spans="1:7" ht="15" thickBot="1" x14ac:dyDescent="0.35">
      <c r="A305" s="3"/>
      <c r="B305" s="4"/>
      <c r="C305" s="193"/>
      <c r="D305" s="100" t="s">
        <v>77</v>
      </c>
      <c r="E305" s="86" t="s">
        <v>70</v>
      </c>
      <c r="F305" s="85">
        <v>0</v>
      </c>
      <c r="G305" s="73" t="e">
        <f>C300*E305*F305</f>
        <v>#VALUE!</v>
      </c>
    </row>
    <row r="306" spans="1:7" ht="15" thickBot="1" x14ac:dyDescent="0.35">
      <c r="A306" s="3"/>
      <c r="B306" s="4"/>
      <c r="C306" s="194"/>
      <c r="D306" s="101" t="s">
        <v>74</v>
      </c>
      <c r="E306" s="105" t="s">
        <v>70</v>
      </c>
      <c r="F306" s="85">
        <v>0</v>
      </c>
      <c r="G306" s="73" t="e">
        <f>C300*E306*F306</f>
        <v>#VALUE!</v>
      </c>
    </row>
    <row r="307" spans="1:7" ht="15" thickBot="1" x14ac:dyDescent="0.35">
      <c r="A307" s="3"/>
      <c r="B307" s="83" t="s">
        <v>67</v>
      </c>
      <c r="C307" s="80"/>
      <c r="D307" s="74"/>
      <c r="E307" s="74"/>
      <c r="F307" s="75"/>
      <c r="G307" s="81" t="e">
        <f>SUM(G301:G306)</f>
        <v>#VALUE!</v>
      </c>
    </row>
    <row r="308" spans="1:7" ht="15" thickBot="1" x14ac:dyDescent="0.35">
      <c r="A308" s="24"/>
      <c r="B308" s="25"/>
      <c r="C308" s="57"/>
      <c r="D308" s="26"/>
      <c r="E308" s="13"/>
      <c r="F308" s="27"/>
      <c r="G308" s="28"/>
    </row>
    <row r="309" spans="1:7" ht="15" thickBot="1" x14ac:dyDescent="0.35">
      <c r="A309" s="69" t="s">
        <v>58</v>
      </c>
      <c r="B309" s="70" t="s">
        <v>59</v>
      </c>
      <c r="C309" s="192">
        <v>1</v>
      </c>
      <c r="D309" s="58"/>
      <c r="E309" s="59"/>
      <c r="F309" s="60"/>
      <c r="G309" s="61"/>
    </row>
    <row r="310" spans="1:7" ht="15" thickBot="1" x14ac:dyDescent="0.35">
      <c r="A310" s="3"/>
      <c r="B310" s="4"/>
      <c r="C310" s="193"/>
      <c r="D310" s="98" t="s">
        <v>69</v>
      </c>
      <c r="E310" s="86" t="s">
        <v>70</v>
      </c>
      <c r="F310" s="85">
        <v>0</v>
      </c>
      <c r="G310" s="73" t="e">
        <f>C309*E310*F310</f>
        <v>#VALUE!</v>
      </c>
    </row>
    <row r="311" spans="1:7" ht="15" thickBot="1" x14ac:dyDescent="0.35">
      <c r="A311" s="3"/>
      <c r="B311" s="4"/>
      <c r="C311" s="193"/>
      <c r="D311" s="99" t="s">
        <v>71</v>
      </c>
      <c r="E311" s="86" t="s">
        <v>70</v>
      </c>
      <c r="F311" s="85">
        <v>0</v>
      </c>
      <c r="G311" s="73" t="e">
        <f>C309*E311*F311</f>
        <v>#VALUE!</v>
      </c>
    </row>
    <row r="312" spans="1:7" ht="15" thickBot="1" x14ac:dyDescent="0.35">
      <c r="A312" s="3"/>
      <c r="B312" s="4"/>
      <c r="C312" s="193"/>
      <c r="D312" s="99" t="s">
        <v>72</v>
      </c>
      <c r="E312" s="86" t="s">
        <v>70</v>
      </c>
      <c r="F312" s="85">
        <v>0</v>
      </c>
      <c r="G312" s="73" t="e">
        <f>C309*E312*F312</f>
        <v>#VALUE!</v>
      </c>
    </row>
    <row r="313" spans="1:7" ht="15" thickBot="1" x14ac:dyDescent="0.35">
      <c r="A313" s="3"/>
      <c r="B313" s="4"/>
      <c r="C313" s="193"/>
      <c r="D313" s="99" t="s">
        <v>73</v>
      </c>
      <c r="E313" s="86" t="s">
        <v>70</v>
      </c>
      <c r="F313" s="85">
        <v>0</v>
      </c>
      <c r="G313" s="73" t="e">
        <f>C309*E313*F313</f>
        <v>#VALUE!</v>
      </c>
    </row>
    <row r="314" spans="1:7" ht="15" thickBot="1" x14ac:dyDescent="0.35">
      <c r="A314" s="3"/>
      <c r="B314" s="4"/>
      <c r="C314" s="193"/>
      <c r="D314" s="100" t="s">
        <v>77</v>
      </c>
      <c r="E314" s="86" t="s">
        <v>70</v>
      </c>
      <c r="F314" s="85">
        <v>0</v>
      </c>
      <c r="G314" s="73" t="e">
        <f>C309*E314*F314</f>
        <v>#VALUE!</v>
      </c>
    </row>
    <row r="315" spans="1:7" ht="15" thickBot="1" x14ac:dyDescent="0.35">
      <c r="A315" s="3"/>
      <c r="B315" s="4"/>
      <c r="C315" s="194"/>
      <c r="D315" s="101" t="s">
        <v>74</v>
      </c>
      <c r="E315" s="105" t="s">
        <v>70</v>
      </c>
      <c r="F315" s="85">
        <v>0</v>
      </c>
      <c r="G315" s="73" t="e">
        <f>C309*E315*F315</f>
        <v>#VALUE!</v>
      </c>
    </row>
    <row r="316" spans="1:7" ht="15" thickBot="1" x14ac:dyDescent="0.35">
      <c r="A316" s="3"/>
      <c r="B316" s="83" t="s">
        <v>67</v>
      </c>
      <c r="C316" s="80"/>
      <c r="D316" s="74"/>
      <c r="E316" s="74"/>
      <c r="F316" s="75"/>
      <c r="G316" s="81" t="e">
        <f>SUM(G310:G315)</f>
        <v>#VALUE!</v>
      </c>
    </row>
    <row r="317" spans="1:7" ht="15" thickBot="1" x14ac:dyDescent="0.35">
      <c r="A317" s="24"/>
      <c r="B317" s="25"/>
      <c r="C317" s="57"/>
      <c r="D317" s="26"/>
      <c r="E317" s="13"/>
      <c r="F317" s="27"/>
      <c r="G317" s="28"/>
    </row>
    <row r="318" spans="1:7" ht="15" thickBot="1" x14ac:dyDescent="0.35">
      <c r="A318" s="69" t="s">
        <v>5</v>
      </c>
      <c r="B318" s="70" t="s">
        <v>9</v>
      </c>
      <c r="C318" s="192">
        <v>1</v>
      </c>
      <c r="D318" s="58"/>
      <c r="E318" s="59"/>
      <c r="F318" s="60"/>
      <c r="G318" s="61"/>
    </row>
    <row r="319" spans="1:7" ht="15" thickBot="1" x14ac:dyDescent="0.35">
      <c r="A319" s="3"/>
      <c r="B319" s="4"/>
      <c r="C319" s="193"/>
      <c r="D319" s="98" t="s">
        <v>69</v>
      </c>
      <c r="E319" s="86" t="s">
        <v>70</v>
      </c>
      <c r="F319" s="85">
        <v>0</v>
      </c>
      <c r="G319" s="73" t="e">
        <f>C318*E319*F319</f>
        <v>#VALUE!</v>
      </c>
    </row>
    <row r="320" spans="1:7" ht="15" thickBot="1" x14ac:dyDescent="0.35">
      <c r="A320" s="3"/>
      <c r="B320" s="4"/>
      <c r="C320" s="193"/>
      <c r="D320" s="99" t="s">
        <v>71</v>
      </c>
      <c r="E320" s="86" t="s">
        <v>70</v>
      </c>
      <c r="F320" s="85">
        <v>0</v>
      </c>
      <c r="G320" s="73" t="e">
        <f>C318*E320*F320</f>
        <v>#VALUE!</v>
      </c>
    </row>
    <row r="321" spans="1:7" ht="15" thickBot="1" x14ac:dyDescent="0.35">
      <c r="A321" s="3"/>
      <c r="B321" s="4"/>
      <c r="C321" s="193"/>
      <c r="D321" s="99" t="s">
        <v>72</v>
      </c>
      <c r="E321" s="86" t="s">
        <v>70</v>
      </c>
      <c r="F321" s="85">
        <v>0</v>
      </c>
      <c r="G321" s="73" t="e">
        <f>C318*E321*F321</f>
        <v>#VALUE!</v>
      </c>
    </row>
    <row r="322" spans="1:7" ht="15" thickBot="1" x14ac:dyDescent="0.35">
      <c r="A322" s="3"/>
      <c r="B322" s="4"/>
      <c r="C322" s="193"/>
      <c r="D322" s="99" t="s">
        <v>73</v>
      </c>
      <c r="E322" s="86" t="s">
        <v>70</v>
      </c>
      <c r="F322" s="85">
        <v>0</v>
      </c>
      <c r="G322" s="73" t="e">
        <f>C318*E322*F322</f>
        <v>#VALUE!</v>
      </c>
    </row>
    <row r="323" spans="1:7" ht="15" thickBot="1" x14ac:dyDescent="0.35">
      <c r="A323" s="3"/>
      <c r="B323" s="4"/>
      <c r="C323" s="193"/>
      <c r="D323" s="100" t="s">
        <v>77</v>
      </c>
      <c r="E323" s="86" t="s">
        <v>70</v>
      </c>
      <c r="F323" s="85">
        <v>0</v>
      </c>
      <c r="G323" s="73" t="e">
        <f>C318*E323*F323</f>
        <v>#VALUE!</v>
      </c>
    </row>
    <row r="324" spans="1:7" ht="15" thickBot="1" x14ac:dyDescent="0.35">
      <c r="A324" s="3"/>
      <c r="B324" s="4"/>
      <c r="C324" s="194"/>
      <c r="D324" s="101" t="s">
        <v>74</v>
      </c>
      <c r="E324" s="105" t="s">
        <v>70</v>
      </c>
      <c r="F324" s="85">
        <v>0</v>
      </c>
      <c r="G324" s="73" t="e">
        <f>C318*E324*F324</f>
        <v>#VALUE!</v>
      </c>
    </row>
    <row r="325" spans="1:7" ht="15" thickBot="1" x14ac:dyDescent="0.35">
      <c r="A325" s="3"/>
      <c r="B325" s="83" t="s">
        <v>67</v>
      </c>
      <c r="C325" s="80"/>
      <c r="D325" s="74"/>
      <c r="E325" s="74"/>
      <c r="F325" s="75"/>
      <c r="G325" s="81" t="e">
        <f>SUM(G319:G324)</f>
        <v>#VALUE!</v>
      </c>
    </row>
    <row r="326" spans="1:7" ht="15" thickBot="1" x14ac:dyDescent="0.35">
      <c r="A326" s="24"/>
      <c r="B326" s="25"/>
      <c r="C326" s="57"/>
      <c r="D326" s="26"/>
      <c r="E326" s="13"/>
      <c r="F326" s="27"/>
      <c r="G326" s="28"/>
    </row>
    <row r="327" spans="1:7" ht="15" thickBot="1" x14ac:dyDescent="0.35">
      <c r="A327" s="69" t="s">
        <v>10</v>
      </c>
      <c r="B327" s="70" t="s">
        <v>11</v>
      </c>
      <c r="C327" s="192">
        <v>48</v>
      </c>
      <c r="D327" s="58"/>
      <c r="E327" s="59"/>
      <c r="F327" s="60"/>
      <c r="G327" s="61"/>
    </row>
    <row r="328" spans="1:7" ht="15" thickBot="1" x14ac:dyDescent="0.35">
      <c r="A328" s="3"/>
      <c r="B328" s="4"/>
      <c r="C328" s="193"/>
      <c r="D328" s="98" t="s">
        <v>69</v>
      </c>
      <c r="E328" s="86" t="s">
        <v>70</v>
      </c>
      <c r="F328" s="85">
        <v>0</v>
      </c>
      <c r="G328" s="73" t="e">
        <f>C327*E328*F328</f>
        <v>#VALUE!</v>
      </c>
    </row>
    <row r="329" spans="1:7" ht="15" thickBot="1" x14ac:dyDescent="0.35">
      <c r="A329" s="3"/>
      <c r="B329" s="4"/>
      <c r="C329" s="193"/>
      <c r="D329" s="99" t="s">
        <v>71</v>
      </c>
      <c r="E329" s="86" t="s">
        <v>70</v>
      </c>
      <c r="F329" s="85">
        <v>0</v>
      </c>
      <c r="G329" s="73" t="e">
        <f>C327*E329*F329</f>
        <v>#VALUE!</v>
      </c>
    </row>
    <row r="330" spans="1:7" ht="15" thickBot="1" x14ac:dyDescent="0.35">
      <c r="A330" s="3"/>
      <c r="B330" s="4"/>
      <c r="C330" s="193"/>
      <c r="D330" s="99" t="s">
        <v>72</v>
      </c>
      <c r="E330" s="86" t="s">
        <v>70</v>
      </c>
      <c r="F330" s="85">
        <v>0</v>
      </c>
      <c r="G330" s="73" t="e">
        <f>C327*E330*F330</f>
        <v>#VALUE!</v>
      </c>
    </row>
    <row r="331" spans="1:7" ht="15" thickBot="1" x14ac:dyDescent="0.35">
      <c r="A331" s="3"/>
      <c r="B331" s="4"/>
      <c r="C331" s="193"/>
      <c r="D331" s="99" t="s">
        <v>73</v>
      </c>
      <c r="E331" s="86" t="s">
        <v>70</v>
      </c>
      <c r="F331" s="85">
        <v>0</v>
      </c>
      <c r="G331" s="73" t="e">
        <f>C327*E331*F331</f>
        <v>#VALUE!</v>
      </c>
    </row>
    <row r="332" spans="1:7" ht="15" thickBot="1" x14ac:dyDescent="0.35">
      <c r="A332" s="3"/>
      <c r="B332" s="4"/>
      <c r="C332" s="193"/>
      <c r="D332" s="100" t="s">
        <v>77</v>
      </c>
      <c r="E332" s="86" t="s">
        <v>70</v>
      </c>
      <c r="F332" s="85">
        <v>0</v>
      </c>
      <c r="G332" s="73" t="e">
        <f>C327*E332*F332</f>
        <v>#VALUE!</v>
      </c>
    </row>
    <row r="333" spans="1:7" ht="15" thickBot="1" x14ac:dyDescent="0.35">
      <c r="A333" s="3"/>
      <c r="B333" s="4"/>
      <c r="C333" s="194"/>
      <c r="D333" s="101" t="s">
        <v>74</v>
      </c>
      <c r="E333" s="105" t="s">
        <v>70</v>
      </c>
      <c r="F333" s="85">
        <v>0</v>
      </c>
      <c r="G333" s="73" t="e">
        <f>C327*E333*F333</f>
        <v>#VALUE!</v>
      </c>
    </row>
    <row r="334" spans="1:7" ht="15" thickBot="1" x14ac:dyDescent="0.35">
      <c r="A334" s="3"/>
      <c r="B334" s="83" t="s">
        <v>67</v>
      </c>
      <c r="C334" s="80"/>
      <c r="D334" s="74"/>
      <c r="E334" s="74"/>
      <c r="F334" s="75"/>
      <c r="G334" s="81" t="e">
        <f>SUM(G328:G333)</f>
        <v>#VALUE!</v>
      </c>
    </row>
    <row r="335" spans="1:7" ht="15" thickBot="1" x14ac:dyDescent="0.35">
      <c r="A335" s="20"/>
      <c r="B335" s="21"/>
      <c r="C335" s="55"/>
      <c r="D335" s="22"/>
      <c r="E335" s="12"/>
      <c r="F335" s="23"/>
      <c r="G335" s="29">
        <f>E335*F335</f>
        <v>0</v>
      </c>
    </row>
    <row r="336" spans="1:7" ht="27" thickBot="1" x14ac:dyDescent="0.35">
      <c r="A336" s="69" t="s">
        <v>12</v>
      </c>
      <c r="B336" s="70" t="s">
        <v>13</v>
      </c>
      <c r="C336" s="192">
        <v>1</v>
      </c>
      <c r="D336" s="58"/>
      <c r="E336" s="59"/>
      <c r="F336" s="60"/>
      <c r="G336" s="61"/>
    </row>
    <row r="337" spans="1:7" ht="15" thickBot="1" x14ac:dyDescent="0.35">
      <c r="A337" s="3"/>
      <c r="B337" s="4"/>
      <c r="C337" s="193"/>
      <c r="D337" s="98" t="s">
        <v>69</v>
      </c>
      <c r="E337" s="86" t="s">
        <v>70</v>
      </c>
      <c r="F337" s="85">
        <v>0</v>
      </c>
      <c r="G337" s="73" t="e">
        <f>C336*E337*F337</f>
        <v>#VALUE!</v>
      </c>
    </row>
    <row r="338" spans="1:7" ht="15" thickBot="1" x14ac:dyDescent="0.35">
      <c r="A338" s="3"/>
      <c r="B338" s="4"/>
      <c r="C338" s="193"/>
      <c r="D338" s="99" t="s">
        <v>71</v>
      </c>
      <c r="E338" s="86" t="s">
        <v>70</v>
      </c>
      <c r="F338" s="85">
        <v>0</v>
      </c>
      <c r="G338" s="73" t="e">
        <f>C336*E338*F338</f>
        <v>#VALUE!</v>
      </c>
    </row>
    <row r="339" spans="1:7" ht="15" thickBot="1" x14ac:dyDescent="0.35">
      <c r="A339" s="3"/>
      <c r="B339" s="4"/>
      <c r="C339" s="193"/>
      <c r="D339" s="99" t="s">
        <v>72</v>
      </c>
      <c r="E339" s="86" t="s">
        <v>70</v>
      </c>
      <c r="F339" s="85">
        <v>0</v>
      </c>
      <c r="G339" s="73" t="e">
        <f>C336*E339*F339</f>
        <v>#VALUE!</v>
      </c>
    </row>
    <row r="340" spans="1:7" ht="15" thickBot="1" x14ac:dyDescent="0.35">
      <c r="A340" s="3"/>
      <c r="B340" s="4"/>
      <c r="C340" s="193"/>
      <c r="D340" s="99" t="s">
        <v>73</v>
      </c>
      <c r="E340" s="86" t="s">
        <v>70</v>
      </c>
      <c r="F340" s="85">
        <v>0</v>
      </c>
      <c r="G340" s="73" t="e">
        <f>C336*E340*F340</f>
        <v>#VALUE!</v>
      </c>
    </row>
    <row r="341" spans="1:7" ht="15" thickBot="1" x14ac:dyDescent="0.35">
      <c r="A341" s="3"/>
      <c r="B341" s="4"/>
      <c r="C341" s="193"/>
      <c r="D341" s="100" t="s">
        <v>77</v>
      </c>
      <c r="E341" s="86" t="s">
        <v>70</v>
      </c>
      <c r="F341" s="85">
        <v>0</v>
      </c>
      <c r="G341" s="73" t="e">
        <f>C336*E341*F341</f>
        <v>#VALUE!</v>
      </c>
    </row>
    <row r="342" spans="1:7" ht="15" thickBot="1" x14ac:dyDescent="0.35">
      <c r="A342" s="3"/>
      <c r="B342" s="4"/>
      <c r="C342" s="194"/>
      <c r="D342" s="101" t="s">
        <v>74</v>
      </c>
      <c r="E342" s="105" t="s">
        <v>70</v>
      </c>
      <c r="F342" s="85">
        <v>0</v>
      </c>
      <c r="G342" s="73" t="e">
        <f>C336*E342*F342</f>
        <v>#VALUE!</v>
      </c>
    </row>
    <row r="343" spans="1:7" ht="15" thickBot="1" x14ac:dyDescent="0.35">
      <c r="A343" s="3"/>
      <c r="B343" s="83" t="s">
        <v>67</v>
      </c>
      <c r="C343" s="80"/>
      <c r="D343" s="74"/>
      <c r="E343" s="74"/>
      <c r="F343" s="75"/>
      <c r="G343" s="81" t="e">
        <f>SUM(G337:G342)</f>
        <v>#VALUE!</v>
      </c>
    </row>
    <row r="344" spans="1:7" ht="15" thickBot="1" x14ac:dyDescent="0.35">
      <c r="A344" s="24"/>
      <c r="B344" s="25"/>
      <c r="C344" s="57"/>
      <c r="D344" s="26"/>
      <c r="E344" s="13"/>
      <c r="F344" s="27"/>
      <c r="G344" s="28"/>
    </row>
    <row r="345" spans="1:7" ht="15" thickBot="1" x14ac:dyDescent="0.35">
      <c r="A345" s="69" t="s">
        <v>14</v>
      </c>
      <c r="B345" s="70" t="s">
        <v>15</v>
      </c>
      <c r="C345" s="192">
        <v>24</v>
      </c>
      <c r="D345" s="58"/>
      <c r="E345" s="59"/>
      <c r="F345" s="60"/>
      <c r="G345" s="61"/>
    </row>
    <row r="346" spans="1:7" ht="15" thickBot="1" x14ac:dyDescent="0.35">
      <c r="A346" s="3"/>
      <c r="B346" s="4"/>
      <c r="C346" s="193"/>
      <c r="D346" s="98" t="s">
        <v>69</v>
      </c>
      <c r="E346" s="86" t="s">
        <v>70</v>
      </c>
      <c r="F346" s="85">
        <v>0</v>
      </c>
      <c r="G346" s="73" t="e">
        <f>C345*E346*F346</f>
        <v>#VALUE!</v>
      </c>
    </row>
    <row r="347" spans="1:7" ht="15" thickBot="1" x14ac:dyDescent="0.35">
      <c r="A347" s="3"/>
      <c r="B347" s="4"/>
      <c r="C347" s="193"/>
      <c r="D347" s="99" t="s">
        <v>71</v>
      </c>
      <c r="E347" s="86" t="s">
        <v>70</v>
      </c>
      <c r="F347" s="85">
        <v>0</v>
      </c>
      <c r="G347" s="73" t="e">
        <f>C345*E347*F347</f>
        <v>#VALUE!</v>
      </c>
    </row>
    <row r="348" spans="1:7" ht="15" thickBot="1" x14ac:dyDescent="0.35">
      <c r="A348" s="3"/>
      <c r="B348" s="4"/>
      <c r="C348" s="193"/>
      <c r="D348" s="99" t="s">
        <v>72</v>
      </c>
      <c r="E348" s="86" t="s">
        <v>70</v>
      </c>
      <c r="F348" s="85">
        <v>0</v>
      </c>
      <c r="G348" s="73" t="e">
        <f>C345*E348*F348</f>
        <v>#VALUE!</v>
      </c>
    </row>
    <row r="349" spans="1:7" ht="15" thickBot="1" x14ac:dyDescent="0.35">
      <c r="A349" s="3"/>
      <c r="B349" s="4"/>
      <c r="C349" s="193"/>
      <c r="D349" s="99" t="s">
        <v>73</v>
      </c>
      <c r="E349" s="86" t="s">
        <v>70</v>
      </c>
      <c r="F349" s="85">
        <v>0</v>
      </c>
      <c r="G349" s="73" t="e">
        <f>C345*E349*F349</f>
        <v>#VALUE!</v>
      </c>
    </row>
    <row r="350" spans="1:7" ht="15" thickBot="1" x14ac:dyDescent="0.35">
      <c r="A350" s="3"/>
      <c r="B350" s="4"/>
      <c r="C350" s="193"/>
      <c r="D350" s="100" t="s">
        <v>77</v>
      </c>
      <c r="E350" s="86" t="s">
        <v>70</v>
      </c>
      <c r="F350" s="85">
        <v>0</v>
      </c>
      <c r="G350" s="73" t="e">
        <f>C345*E350*F350</f>
        <v>#VALUE!</v>
      </c>
    </row>
    <row r="351" spans="1:7" ht="15" thickBot="1" x14ac:dyDescent="0.35">
      <c r="A351" s="3"/>
      <c r="B351" s="4"/>
      <c r="C351" s="194"/>
      <c r="D351" s="101" t="s">
        <v>74</v>
      </c>
      <c r="E351" s="105" t="s">
        <v>70</v>
      </c>
      <c r="F351" s="85">
        <v>0</v>
      </c>
      <c r="G351" s="73" t="e">
        <f>C345*E351*F351</f>
        <v>#VALUE!</v>
      </c>
    </row>
    <row r="352" spans="1:7" ht="15" thickBot="1" x14ac:dyDescent="0.35">
      <c r="A352" s="3"/>
      <c r="B352" s="83" t="s">
        <v>67</v>
      </c>
      <c r="C352" s="80"/>
      <c r="D352" s="74"/>
      <c r="E352" s="74"/>
      <c r="F352" s="75"/>
      <c r="G352" s="81" t="e">
        <f>SUM(G346:G351)</f>
        <v>#VALUE!</v>
      </c>
    </row>
    <row r="353" spans="1:7" ht="15" thickBot="1" x14ac:dyDescent="0.35">
      <c r="A353" s="20"/>
      <c r="B353" s="21"/>
      <c r="C353" s="55"/>
      <c r="D353" s="22"/>
      <c r="E353" s="12"/>
      <c r="F353" s="23"/>
      <c r="G353" s="29"/>
    </row>
    <row r="354" spans="1:7" ht="15" thickBot="1" x14ac:dyDescent="0.35">
      <c r="A354" s="69" t="s">
        <v>16</v>
      </c>
      <c r="B354" s="70" t="s">
        <v>17</v>
      </c>
      <c r="C354" s="192">
        <v>2</v>
      </c>
      <c r="D354" s="58"/>
      <c r="E354" s="59"/>
      <c r="F354" s="60"/>
      <c r="G354" s="61"/>
    </row>
    <row r="355" spans="1:7" ht="15" thickBot="1" x14ac:dyDescent="0.35">
      <c r="A355" s="3"/>
      <c r="B355" s="4"/>
      <c r="C355" s="193"/>
      <c r="D355" s="98" t="s">
        <v>69</v>
      </c>
      <c r="E355" s="86" t="s">
        <v>70</v>
      </c>
      <c r="F355" s="85">
        <v>0</v>
      </c>
      <c r="G355" s="73" t="e">
        <f>C354*E355*F355</f>
        <v>#VALUE!</v>
      </c>
    </row>
    <row r="356" spans="1:7" ht="15" thickBot="1" x14ac:dyDescent="0.35">
      <c r="A356" s="3"/>
      <c r="B356" s="4"/>
      <c r="C356" s="193"/>
      <c r="D356" s="99" t="s">
        <v>71</v>
      </c>
      <c r="E356" s="86" t="s">
        <v>70</v>
      </c>
      <c r="F356" s="85">
        <v>0</v>
      </c>
      <c r="G356" s="73" t="e">
        <f>C354*E356*F356</f>
        <v>#VALUE!</v>
      </c>
    </row>
    <row r="357" spans="1:7" ht="15" thickBot="1" x14ac:dyDescent="0.35">
      <c r="A357" s="3"/>
      <c r="B357" s="4"/>
      <c r="C357" s="193"/>
      <c r="D357" s="99" t="s">
        <v>72</v>
      </c>
      <c r="E357" s="86" t="s">
        <v>70</v>
      </c>
      <c r="F357" s="85">
        <v>0</v>
      </c>
      <c r="G357" s="73" t="e">
        <f>C354*E357*F357</f>
        <v>#VALUE!</v>
      </c>
    </row>
    <row r="358" spans="1:7" ht="15" thickBot="1" x14ac:dyDescent="0.35">
      <c r="A358" s="3"/>
      <c r="B358" s="4"/>
      <c r="C358" s="193"/>
      <c r="D358" s="99" t="s">
        <v>73</v>
      </c>
      <c r="E358" s="86" t="s">
        <v>70</v>
      </c>
      <c r="F358" s="85">
        <v>0</v>
      </c>
      <c r="G358" s="73" t="e">
        <f>C354*E358*F358</f>
        <v>#VALUE!</v>
      </c>
    </row>
    <row r="359" spans="1:7" ht="15" thickBot="1" x14ac:dyDescent="0.35">
      <c r="A359" s="3"/>
      <c r="B359" s="4"/>
      <c r="C359" s="193"/>
      <c r="D359" s="100" t="s">
        <v>77</v>
      </c>
      <c r="E359" s="86" t="s">
        <v>70</v>
      </c>
      <c r="F359" s="85">
        <v>0</v>
      </c>
      <c r="G359" s="73" t="e">
        <f>C354*E359*F359</f>
        <v>#VALUE!</v>
      </c>
    </row>
    <row r="360" spans="1:7" ht="15" thickBot="1" x14ac:dyDescent="0.35">
      <c r="A360" s="3"/>
      <c r="B360" s="4"/>
      <c r="C360" s="194"/>
      <c r="D360" s="101" t="s">
        <v>74</v>
      </c>
      <c r="E360" s="105" t="s">
        <v>70</v>
      </c>
      <c r="F360" s="85">
        <v>0</v>
      </c>
      <c r="G360" s="73" t="e">
        <f>C354*E360*F360</f>
        <v>#VALUE!</v>
      </c>
    </row>
    <row r="361" spans="1:7" ht="15" thickBot="1" x14ac:dyDescent="0.35">
      <c r="A361" s="3"/>
      <c r="B361" s="83" t="s">
        <v>67</v>
      </c>
      <c r="C361" s="80"/>
      <c r="D361" s="74"/>
      <c r="E361" s="74"/>
      <c r="F361" s="75"/>
      <c r="G361" s="81" t="e">
        <f>SUM(G355:G360)</f>
        <v>#VALUE!</v>
      </c>
    </row>
    <row r="362" spans="1:7" ht="15" thickBot="1" x14ac:dyDescent="0.35">
      <c r="A362" s="16"/>
      <c r="B362" s="17"/>
      <c r="C362" s="54"/>
      <c r="D362" s="18"/>
      <c r="E362" s="7"/>
      <c r="F362" s="19"/>
      <c r="G362" s="11"/>
    </row>
    <row r="363" spans="1:7" ht="15" thickBot="1" x14ac:dyDescent="0.35">
      <c r="A363" s="69" t="s">
        <v>18</v>
      </c>
      <c r="B363" s="70" t="s">
        <v>19</v>
      </c>
      <c r="C363" s="192">
        <v>1</v>
      </c>
      <c r="D363" s="58"/>
      <c r="E363" s="59"/>
      <c r="F363" s="60"/>
      <c r="G363" s="61"/>
    </row>
    <row r="364" spans="1:7" ht="15" thickBot="1" x14ac:dyDescent="0.35">
      <c r="A364" s="3"/>
      <c r="B364" s="4"/>
      <c r="C364" s="193"/>
      <c r="D364" s="98" t="s">
        <v>69</v>
      </c>
      <c r="E364" s="86" t="s">
        <v>70</v>
      </c>
      <c r="F364" s="85">
        <v>0</v>
      </c>
      <c r="G364" s="73" t="e">
        <f>C363*E364*F364</f>
        <v>#VALUE!</v>
      </c>
    </row>
    <row r="365" spans="1:7" ht="15" thickBot="1" x14ac:dyDescent="0.35">
      <c r="A365" s="3"/>
      <c r="B365" s="4"/>
      <c r="C365" s="193"/>
      <c r="D365" s="99" t="s">
        <v>71</v>
      </c>
      <c r="E365" s="86" t="s">
        <v>70</v>
      </c>
      <c r="F365" s="85">
        <v>0</v>
      </c>
      <c r="G365" s="73" t="e">
        <f>C363*E365*F365</f>
        <v>#VALUE!</v>
      </c>
    </row>
    <row r="366" spans="1:7" ht="15" thickBot="1" x14ac:dyDescent="0.35">
      <c r="A366" s="3"/>
      <c r="B366" s="4"/>
      <c r="C366" s="193"/>
      <c r="D366" s="99" t="s">
        <v>72</v>
      </c>
      <c r="E366" s="86" t="s">
        <v>70</v>
      </c>
      <c r="F366" s="85">
        <v>0</v>
      </c>
      <c r="G366" s="73" t="e">
        <f>C363*E366*F366</f>
        <v>#VALUE!</v>
      </c>
    </row>
    <row r="367" spans="1:7" ht="15" thickBot="1" x14ac:dyDescent="0.35">
      <c r="A367" s="3"/>
      <c r="B367" s="4"/>
      <c r="C367" s="193"/>
      <c r="D367" s="99" t="s">
        <v>73</v>
      </c>
      <c r="E367" s="86" t="s">
        <v>70</v>
      </c>
      <c r="F367" s="85">
        <v>0</v>
      </c>
      <c r="G367" s="73" t="e">
        <f>C363*E367*F367</f>
        <v>#VALUE!</v>
      </c>
    </row>
    <row r="368" spans="1:7" ht="15" thickBot="1" x14ac:dyDescent="0.35">
      <c r="A368" s="3"/>
      <c r="B368" s="4"/>
      <c r="C368" s="193"/>
      <c r="D368" s="100" t="s">
        <v>77</v>
      </c>
      <c r="E368" s="86" t="s">
        <v>70</v>
      </c>
      <c r="F368" s="85">
        <v>0</v>
      </c>
      <c r="G368" s="73" t="e">
        <f>C363*E368*F368</f>
        <v>#VALUE!</v>
      </c>
    </row>
    <row r="369" spans="1:7" ht="15" thickBot="1" x14ac:dyDescent="0.35">
      <c r="A369" s="3"/>
      <c r="B369" s="4"/>
      <c r="C369" s="194"/>
      <c r="D369" s="101" t="s">
        <v>74</v>
      </c>
      <c r="E369" s="105" t="s">
        <v>70</v>
      </c>
      <c r="F369" s="85">
        <v>0</v>
      </c>
      <c r="G369" s="73" t="e">
        <f>C363*E369*F369</f>
        <v>#VALUE!</v>
      </c>
    </row>
    <row r="370" spans="1:7" ht="15" thickBot="1" x14ac:dyDescent="0.35">
      <c r="A370" s="3"/>
      <c r="B370" s="83" t="s">
        <v>67</v>
      </c>
      <c r="C370" s="80"/>
      <c r="D370" s="74"/>
      <c r="E370" s="74"/>
      <c r="F370" s="75"/>
      <c r="G370" s="81" t="e">
        <f>SUM(G364:G369)</f>
        <v>#VALUE!</v>
      </c>
    </row>
    <row r="371" spans="1:7" ht="15" thickBot="1" x14ac:dyDescent="0.35">
      <c r="A371" s="20"/>
      <c r="B371" s="21"/>
      <c r="C371" s="55"/>
      <c r="D371" s="22"/>
      <c r="E371" s="12"/>
      <c r="F371" s="23"/>
      <c r="G371" s="29"/>
    </row>
    <row r="372" spans="1:7" ht="53.4" thickBot="1" x14ac:dyDescent="0.35">
      <c r="A372" s="69" t="s">
        <v>61</v>
      </c>
      <c r="B372" s="70" t="s">
        <v>60</v>
      </c>
      <c r="C372" s="192">
        <v>1</v>
      </c>
      <c r="D372" s="58"/>
      <c r="E372" s="59"/>
      <c r="F372" s="60"/>
      <c r="G372" s="61"/>
    </row>
    <row r="373" spans="1:7" ht="15" thickBot="1" x14ac:dyDescent="0.35">
      <c r="A373" s="3"/>
      <c r="B373" s="4"/>
      <c r="C373" s="193"/>
      <c r="D373" s="98" t="s">
        <v>69</v>
      </c>
      <c r="E373" s="86" t="s">
        <v>70</v>
      </c>
      <c r="F373" s="85">
        <v>0</v>
      </c>
      <c r="G373" s="73" t="e">
        <f>C372*E373*F373</f>
        <v>#VALUE!</v>
      </c>
    </row>
    <row r="374" spans="1:7" ht="15" thickBot="1" x14ac:dyDescent="0.35">
      <c r="A374" s="3"/>
      <c r="B374" s="4"/>
      <c r="C374" s="193"/>
      <c r="D374" s="99" t="s">
        <v>71</v>
      </c>
      <c r="E374" s="86" t="s">
        <v>70</v>
      </c>
      <c r="F374" s="85">
        <v>0</v>
      </c>
      <c r="G374" s="73" t="e">
        <f>C372*E374*F374</f>
        <v>#VALUE!</v>
      </c>
    </row>
    <row r="375" spans="1:7" ht="15" thickBot="1" x14ac:dyDescent="0.35">
      <c r="A375" s="3"/>
      <c r="B375" s="4"/>
      <c r="C375" s="193"/>
      <c r="D375" s="99" t="s">
        <v>72</v>
      </c>
      <c r="E375" s="86" t="s">
        <v>70</v>
      </c>
      <c r="F375" s="85">
        <v>0</v>
      </c>
      <c r="G375" s="73" t="e">
        <f>C372*E375*F375</f>
        <v>#VALUE!</v>
      </c>
    </row>
    <row r="376" spans="1:7" ht="15" thickBot="1" x14ac:dyDescent="0.35">
      <c r="A376" s="3"/>
      <c r="B376" s="4"/>
      <c r="C376" s="193"/>
      <c r="D376" s="99" t="s">
        <v>73</v>
      </c>
      <c r="E376" s="86" t="s">
        <v>70</v>
      </c>
      <c r="F376" s="85">
        <v>0</v>
      </c>
      <c r="G376" s="73" t="e">
        <f>C372*E376*F376</f>
        <v>#VALUE!</v>
      </c>
    </row>
    <row r="377" spans="1:7" ht="15" thickBot="1" x14ac:dyDescent="0.35">
      <c r="A377" s="3"/>
      <c r="B377" s="4"/>
      <c r="C377" s="193"/>
      <c r="D377" s="100" t="s">
        <v>77</v>
      </c>
      <c r="E377" s="86" t="s">
        <v>70</v>
      </c>
      <c r="F377" s="85">
        <v>0</v>
      </c>
      <c r="G377" s="73" t="e">
        <f>C372*E377*F377</f>
        <v>#VALUE!</v>
      </c>
    </row>
    <row r="378" spans="1:7" ht="15" thickBot="1" x14ac:dyDescent="0.35">
      <c r="A378" s="3"/>
      <c r="B378" s="4"/>
      <c r="C378" s="194"/>
      <c r="D378" s="101" t="s">
        <v>74</v>
      </c>
      <c r="E378" s="105" t="s">
        <v>70</v>
      </c>
      <c r="F378" s="85">
        <v>0</v>
      </c>
      <c r="G378" s="73" t="e">
        <f>C372*E378*F378</f>
        <v>#VALUE!</v>
      </c>
    </row>
    <row r="379" spans="1:7" ht="15" thickBot="1" x14ac:dyDescent="0.35">
      <c r="A379" s="3"/>
      <c r="B379" s="83" t="s">
        <v>67</v>
      </c>
      <c r="C379" s="80"/>
      <c r="D379" s="74"/>
      <c r="E379" s="74"/>
      <c r="F379" s="75"/>
      <c r="G379" s="81" t="e">
        <f>SUM(G373:G378)</f>
        <v>#VALUE!</v>
      </c>
    </row>
    <row r="380" spans="1:7" ht="15" thickBot="1" x14ac:dyDescent="0.35">
      <c r="A380" s="16"/>
      <c r="B380" s="17"/>
      <c r="C380" s="54"/>
      <c r="D380" s="18"/>
      <c r="E380" s="7"/>
      <c r="F380" s="19"/>
      <c r="G380" s="11"/>
    </row>
    <row r="381" spans="1:7" ht="27" thickBot="1" x14ac:dyDescent="0.35">
      <c r="A381" s="69" t="s">
        <v>62</v>
      </c>
      <c r="B381" s="70" t="s">
        <v>63</v>
      </c>
      <c r="C381" s="192">
        <v>4</v>
      </c>
      <c r="D381" s="58"/>
      <c r="E381" s="59"/>
      <c r="F381" s="60"/>
      <c r="G381" s="61"/>
    </row>
    <row r="382" spans="1:7" ht="15" thickBot="1" x14ac:dyDescent="0.35">
      <c r="A382" s="3"/>
      <c r="B382" s="4"/>
      <c r="C382" s="193"/>
      <c r="D382" s="98" t="s">
        <v>69</v>
      </c>
      <c r="E382" s="86" t="s">
        <v>70</v>
      </c>
      <c r="F382" s="85">
        <v>0</v>
      </c>
      <c r="G382" s="73" t="e">
        <f>C381*E382*F382</f>
        <v>#VALUE!</v>
      </c>
    </row>
    <row r="383" spans="1:7" ht="15" thickBot="1" x14ac:dyDescent="0.35">
      <c r="A383" s="3"/>
      <c r="B383" s="4"/>
      <c r="C383" s="193"/>
      <c r="D383" s="99" t="s">
        <v>71</v>
      </c>
      <c r="E383" s="86" t="s">
        <v>70</v>
      </c>
      <c r="F383" s="85">
        <v>0</v>
      </c>
      <c r="G383" s="73" t="e">
        <f>C381*E383*F383</f>
        <v>#VALUE!</v>
      </c>
    </row>
    <row r="384" spans="1:7" ht="15" thickBot="1" x14ac:dyDescent="0.35">
      <c r="A384" s="3"/>
      <c r="B384" s="4"/>
      <c r="C384" s="193"/>
      <c r="D384" s="99" t="s">
        <v>72</v>
      </c>
      <c r="E384" s="86" t="s">
        <v>70</v>
      </c>
      <c r="F384" s="85">
        <v>0</v>
      </c>
      <c r="G384" s="73" t="e">
        <f>C381*E384*F384</f>
        <v>#VALUE!</v>
      </c>
    </row>
    <row r="385" spans="1:7" ht="15" thickBot="1" x14ac:dyDescent="0.35">
      <c r="A385" s="3"/>
      <c r="B385" s="4"/>
      <c r="C385" s="193"/>
      <c r="D385" s="99" t="s">
        <v>73</v>
      </c>
      <c r="E385" s="86" t="s">
        <v>70</v>
      </c>
      <c r="F385" s="85">
        <v>0</v>
      </c>
      <c r="G385" s="73" t="e">
        <f>C381*E385*F385</f>
        <v>#VALUE!</v>
      </c>
    </row>
    <row r="386" spans="1:7" ht="15" thickBot="1" x14ac:dyDescent="0.35">
      <c r="A386" s="3"/>
      <c r="B386" s="4"/>
      <c r="C386" s="193"/>
      <c r="D386" s="100" t="s">
        <v>77</v>
      </c>
      <c r="E386" s="86" t="s">
        <v>70</v>
      </c>
      <c r="F386" s="85">
        <v>0</v>
      </c>
      <c r="G386" s="73" t="e">
        <f>C381*E386*F386</f>
        <v>#VALUE!</v>
      </c>
    </row>
    <row r="387" spans="1:7" ht="15" thickBot="1" x14ac:dyDescent="0.35">
      <c r="A387" s="3"/>
      <c r="B387" s="4"/>
      <c r="C387" s="194"/>
      <c r="D387" s="101" t="s">
        <v>74</v>
      </c>
      <c r="E387" s="105" t="s">
        <v>70</v>
      </c>
      <c r="F387" s="85">
        <v>0</v>
      </c>
      <c r="G387" s="73" t="e">
        <f>C381*E387*F387</f>
        <v>#VALUE!</v>
      </c>
    </row>
    <row r="388" spans="1:7" ht="15" thickBot="1" x14ac:dyDescent="0.35">
      <c r="A388" s="3"/>
      <c r="B388" s="83" t="s">
        <v>67</v>
      </c>
      <c r="C388" s="80"/>
      <c r="D388" s="74"/>
      <c r="E388" s="74"/>
      <c r="F388" s="75"/>
      <c r="G388" s="81" t="e">
        <f>SUM(G382:G387)</f>
        <v>#VALUE!</v>
      </c>
    </row>
    <row r="389" spans="1:7" ht="15" thickBot="1" x14ac:dyDescent="0.35">
      <c r="A389" s="16"/>
      <c r="B389" s="17"/>
      <c r="C389" s="54"/>
      <c r="D389" s="18"/>
      <c r="E389" s="7"/>
      <c r="F389" s="19"/>
      <c r="G389" s="11"/>
    </row>
    <row r="390" spans="1:7" ht="27" thickBot="1" x14ac:dyDescent="0.35">
      <c r="A390" s="69" t="s">
        <v>20</v>
      </c>
      <c r="B390" s="70" t="s">
        <v>21</v>
      </c>
      <c r="C390" s="192">
        <v>1</v>
      </c>
      <c r="D390" s="58"/>
      <c r="E390" s="59"/>
      <c r="F390" s="60"/>
      <c r="G390" s="61"/>
    </row>
    <row r="391" spans="1:7" ht="15" thickBot="1" x14ac:dyDescent="0.35">
      <c r="A391" s="3"/>
      <c r="B391" s="4"/>
      <c r="C391" s="193"/>
      <c r="D391" s="98" t="s">
        <v>69</v>
      </c>
      <c r="E391" s="86" t="s">
        <v>70</v>
      </c>
      <c r="F391" s="85">
        <v>0</v>
      </c>
      <c r="G391" s="73" t="e">
        <f>C390*E391*F391</f>
        <v>#VALUE!</v>
      </c>
    </row>
    <row r="392" spans="1:7" ht="15" thickBot="1" x14ac:dyDescent="0.35">
      <c r="A392" s="3"/>
      <c r="B392" s="4"/>
      <c r="C392" s="193"/>
      <c r="D392" s="99" t="s">
        <v>71</v>
      </c>
      <c r="E392" s="86" t="s">
        <v>70</v>
      </c>
      <c r="F392" s="85">
        <v>0</v>
      </c>
      <c r="G392" s="73" t="e">
        <f>C390*E392*F392</f>
        <v>#VALUE!</v>
      </c>
    </row>
    <row r="393" spans="1:7" ht="15" thickBot="1" x14ac:dyDescent="0.35">
      <c r="A393" s="3"/>
      <c r="B393" s="4"/>
      <c r="C393" s="193"/>
      <c r="D393" s="99" t="s">
        <v>72</v>
      </c>
      <c r="E393" s="86" t="s">
        <v>70</v>
      </c>
      <c r="F393" s="85">
        <v>0</v>
      </c>
      <c r="G393" s="73" t="e">
        <f>C390*E393*F393</f>
        <v>#VALUE!</v>
      </c>
    </row>
    <row r="394" spans="1:7" ht="15" thickBot="1" x14ac:dyDescent="0.35">
      <c r="A394" s="3"/>
      <c r="B394" s="4"/>
      <c r="C394" s="193"/>
      <c r="D394" s="99" t="s">
        <v>73</v>
      </c>
      <c r="E394" s="86" t="s">
        <v>70</v>
      </c>
      <c r="F394" s="85">
        <v>0</v>
      </c>
      <c r="G394" s="73" t="e">
        <f>C390*E394*F394</f>
        <v>#VALUE!</v>
      </c>
    </row>
    <row r="395" spans="1:7" ht="15" thickBot="1" x14ac:dyDescent="0.35">
      <c r="A395" s="3"/>
      <c r="B395" s="4"/>
      <c r="C395" s="193"/>
      <c r="D395" s="100" t="s">
        <v>77</v>
      </c>
      <c r="E395" s="86" t="s">
        <v>70</v>
      </c>
      <c r="F395" s="85">
        <v>0</v>
      </c>
      <c r="G395" s="73" t="e">
        <f>C390*E395*F395</f>
        <v>#VALUE!</v>
      </c>
    </row>
    <row r="396" spans="1:7" ht="15" thickBot="1" x14ac:dyDescent="0.35">
      <c r="A396" s="3"/>
      <c r="B396" s="4"/>
      <c r="C396" s="194"/>
      <c r="D396" s="101" t="s">
        <v>74</v>
      </c>
      <c r="E396" s="105" t="s">
        <v>70</v>
      </c>
      <c r="F396" s="85">
        <v>0</v>
      </c>
      <c r="G396" s="73" t="e">
        <f>C390*E396*F396</f>
        <v>#VALUE!</v>
      </c>
    </row>
    <row r="397" spans="1:7" ht="15" thickBot="1" x14ac:dyDescent="0.35">
      <c r="A397" s="3"/>
      <c r="B397" s="83" t="s">
        <v>67</v>
      </c>
      <c r="C397" s="80"/>
      <c r="D397" s="74"/>
      <c r="E397" s="74"/>
      <c r="F397" s="75"/>
      <c r="G397" s="81" t="e">
        <f>SUM(G391:G396)</f>
        <v>#VALUE!</v>
      </c>
    </row>
    <row r="398" spans="1:7" ht="15" thickBot="1" x14ac:dyDescent="0.35">
      <c r="A398" s="16"/>
      <c r="B398" s="17"/>
      <c r="C398" s="54"/>
      <c r="D398" s="17"/>
      <c r="E398" s="7"/>
      <c r="F398" s="19"/>
      <c r="G398" s="11"/>
    </row>
    <row r="399" spans="1:7" ht="15" thickBot="1" x14ac:dyDescent="0.35">
      <c r="A399" s="69" t="s">
        <v>22</v>
      </c>
      <c r="B399" s="70" t="s">
        <v>23</v>
      </c>
      <c r="C399" s="192">
        <v>4</v>
      </c>
      <c r="D399" s="58"/>
      <c r="E399" s="59"/>
      <c r="F399" s="60"/>
      <c r="G399" s="61"/>
    </row>
    <row r="400" spans="1:7" ht="15" thickBot="1" x14ac:dyDescent="0.35">
      <c r="A400" s="3"/>
      <c r="B400" s="4"/>
      <c r="C400" s="193"/>
      <c r="D400" s="98" t="s">
        <v>69</v>
      </c>
      <c r="E400" s="86" t="s">
        <v>70</v>
      </c>
      <c r="F400" s="85">
        <v>0</v>
      </c>
      <c r="G400" s="73" t="e">
        <f>C399*E400*F400</f>
        <v>#VALUE!</v>
      </c>
    </row>
    <row r="401" spans="1:7" ht="15" thickBot="1" x14ac:dyDescent="0.35">
      <c r="A401" s="3"/>
      <c r="B401" s="4"/>
      <c r="C401" s="193"/>
      <c r="D401" s="99" t="s">
        <v>71</v>
      </c>
      <c r="E401" s="86" t="s">
        <v>70</v>
      </c>
      <c r="F401" s="85">
        <v>0</v>
      </c>
      <c r="G401" s="73" t="e">
        <f>C399*E401*F401</f>
        <v>#VALUE!</v>
      </c>
    </row>
    <row r="402" spans="1:7" ht="15" thickBot="1" x14ac:dyDescent="0.35">
      <c r="A402" s="3"/>
      <c r="B402" s="4"/>
      <c r="C402" s="193"/>
      <c r="D402" s="99" t="s">
        <v>72</v>
      </c>
      <c r="E402" s="86" t="s">
        <v>70</v>
      </c>
      <c r="F402" s="85">
        <v>0</v>
      </c>
      <c r="G402" s="73" t="e">
        <f>C399*E402*F402</f>
        <v>#VALUE!</v>
      </c>
    </row>
    <row r="403" spans="1:7" ht="15" thickBot="1" x14ac:dyDescent="0.35">
      <c r="A403" s="3"/>
      <c r="B403" s="4"/>
      <c r="C403" s="193"/>
      <c r="D403" s="99" t="s">
        <v>73</v>
      </c>
      <c r="E403" s="86" t="s">
        <v>70</v>
      </c>
      <c r="F403" s="85">
        <v>0</v>
      </c>
      <c r="G403" s="73" t="e">
        <f>C399*E403*F403</f>
        <v>#VALUE!</v>
      </c>
    </row>
    <row r="404" spans="1:7" ht="15" thickBot="1" x14ac:dyDescent="0.35">
      <c r="A404" s="3"/>
      <c r="B404" s="4"/>
      <c r="C404" s="193"/>
      <c r="D404" s="100" t="s">
        <v>77</v>
      </c>
      <c r="E404" s="86" t="s">
        <v>70</v>
      </c>
      <c r="F404" s="85">
        <v>0</v>
      </c>
      <c r="G404" s="73" t="e">
        <f>C399*E404*F404</f>
        <v>#VALUE!</v>
      </c>
    </row>
    <row r="405" spans="1:7" ht="15" thickBot="1" x14ac:dyDescent="0.35">
      <c r="A405" s="3"/>
      <c r="B405" s="4"/>
      <c r="C405" s="194"/>
      <c r="D405" s="101" t="s">
        <v>74</v>
      </c>
      <c r="E405" s="105" t="s">
        <v>70</v>
      </c>
      <c r="F405" s="85">
        <v>0</v>
      </c>
      <c r="G405" s="73" t="e">
        <f>C399*E405*F405</f>
        <v>#VALUE!</v>
      </c>
    </row>
    <row r="406" spans="1:7" ht="15" thickBot="1" x14ac:dyDescent="0.35">
      <c r="A406" s="3"/>
      <c r="B406" s="83" t="s">
        <v>67</v>
      </c>
      <c r="C406" s="80"/>
      <c r="D406" s="74"/>
      <c r="E406" s="74"/>
      <c r="F406" s="75"/>
      <c r="G406" s="81" t="e">
        <f>SUM(G400:G405)</f>
        <v>#VALUE!</v>
      </c>
    </row>
    <row r="407" spans="1:7" ht="15" thickBot="1" x14ac:dyDescent="0.35">
      <c r="A407" s="92"/>
      <c r="B407" s="93"/>
      <c r="C407" s="94"/>
      <c r="D407" s="95"/>
      <c r="E407" s="95"/>
      <c r="F407" s="96"/>
      <c r="G407" s="97"/>
    </row>
    <row r="408" spans="1:7" ht="15" thickBot="1" x14ac:dyDescent="0.35">
      <c r="A408" s="69" t="s">
        <v>24</v>
      </c>
      <c r="B408" s="70" t="s">
        <v>25</v>
      </c>
      <c r="C408" s="192">
        <v>4</v>
      </c>
      <c r="D408" s="58"/>
      <c r="E408" s="59"/>
      <c r="F408" s="60"/>
      <c r="G408" s="61"/>
    </row>
    <row r="409" spans="1:7" ht="15" thickBot="1" x14ac:dyDescent="0.35">
      <c r="A409" s="3"/>
      <c r="B409" s="4"/>
      <c r="C409" s="193"/>
      <c r="D409" s="98" t="s">
        <v>69</v>
      </c>
      <c r="E409" s="86" t="s">
        <v>70</v>
      </c>
      <c r="F409" s="85">
        <v>0</v>
      </c>
      <c r="G409" s="73" t="e">
        <f>C408*E409*F409</f>
        <v>#VALUE!</v>
      </c>
    </row>
    <row r="410" spans="1:7" ht="15" thickBot="1" x14ac:dyDescent="0.35">
      <c r="A410" s="3"/>
      <c r="B410" s="4"/>
      <c r="C410" s="193"/>
      <c r="D410" s="99" t="s">
        <v>71</v>
      </c>
      <c r="E410" s="86" t="s">
        <v>70</v>
      </c>
      <c r="F410" s="85">
        <v>0</v>
      </c>
      <c r="G410" s="73" t="e">
        <f>C408*E410*F410</f>
        <v>#VALUE!</v>
      </c>
    </row>
    <row r="411" spans="1:7" ht="15" thickBot="1" x14ac:dyDescent="0.35">
      <c r="A411" s="3"/>
      <c r="B411" s="4"/>
      <c r="C411" s="193"/>
      <c r="D411" s="99" t="s">
        <v>72</v>
      </c>
      <c r="E411" s="86" t="s">
        <v>70</v>
      </c>
      <c r="F411" s="85">
        <v>0</v>
      </c>
      <c r="G411" s="73" t="e">
        <f>C408*E411*F411</f>
        <v>#VALUE!</v>
      </c>
    </row>
    <row r="412" spans="1:7" ht="15" thickBot="1" x14ac:dyDescent="0.35">
      <c r="A412" s="3"/>
      <c r="B412" s="4"/>
      <c r="C412" s="193"/>
      <c r="D412" s="99" t="s">
        <v>73</v>
      </c>
      <c r="E412" s="86" t="s">
        <v>70</v>
      </c>
      <c r="F412" s="85">
        <v>0</v>
      </c>
      <c r="G412" s="73" t="e">
        <f>C408*E412*F412</f>
        <v>#VALUE!</v>
      </c>
    </row>
    <row r="413" spans="1:7" ht="15" thickBot="1" x14ac:dyDescent="0.35">
      <c r="A413" s="3"/>
      <c r="B413" s="4"/>
      <c r="C413" s="193"/>
      <c r="D413" s="100" t="s">
        <v>77</v>
      </c>
      <c r="E413" s="86" t="s">
        <v>70</v>
      </c>
      <c r="F413" s="85">
        <v>0</v>
      </c>
      <c r="G413" s="73" t="e">
        <f>C408*E413*F413</f>
        <v>#VALUE!</v>
      </c>
    </row>
    <row r="414" spans="1:7" ht="15" thickBot="1" x14ac:dyDescent="0.35">
      <c r="A414" s="3"/>
      <c r="B414" s="4"/>
      <c r="C414" s="194"/>
      <c r="D414" s="101" t="s">
        <v>74</v>
      </c>
      <c r="E414" s="105" t="s">
        <v>70</v>
      </c>
      <c r="F414" s="85">
        <v>0</v>
      </c>
      <c r="G414" s="73" t="e">
        <f>C408*E414*F414</f>
        <v>#VALUE!</v>
      </c>
    </row>
    <row r="415" spans="1:7" ht="15" thickBot="1" x14ac:dyDescent="0.35">
      <c r="A415" s="3"/>
      <c r="B415" s="83" t="s">
        <v>67</v>
      </c>
      <c r="C415" s="80"/>
      <c r="D415" s="74"/>
      <c r="E415" s="74"/>
      <c r="F415" s="75"/>
      <c r="G415" s="81" t="e">
        <f>SUM(G409:G414)</f>
        <v>#VALUE!</v>
      </c>
    </row>
    <row r="416" spans="1:7" ht="15" thickBot="1" x14ac:dyDescent="0.35">
      <c r="A416" s="16"/>
      <c r="B416" s="17"/>
      <c r="C416" s="54"/>
      <c r="D416" s="18"/>
      <c r="E416" s="7"/>
      <c r="F416" s="19"/>
      <c r="G416" s="11"/>
    </row>
    <row r="417" spans="1:7" ht="27" thickBot="1" x14ac:dyDescent="0.35">
      <c r="A417" s="69" t="s">
        <v>26</v>
      </c>
      <c r="B417" s="70" t="s">
        <v>64</v>
      </c>
      <c r="C417" s="192">
        <v>8</v>
      </c>
      <c r="D417" s="58"/>
      <c r="E417" s="59"/>
      <c r="F417" s="60"/>
      <c r="G417" s="61"/>
    </row>
    <row r="418" spans="1:7" ht="15" thickBot="1" x14ac:dyDescent="0.35">
      <c r="A418" s="3"/>
      <c r="B418" s="4"/>
      <c r="C418" s="193"/>
      <c r="D418" s="98" t="s">
        <v>69</v>
      </c>
      <c r="E418" s="86" t="s">
        <v>70</v>
      </c>
      <c r="F418" s="85">
        <v>0</v>
      </c>
      <c r="G418" s="73" t="e">
        <f>C417*E418*F418</f>
        <v>#VALUE!</v>
      </c>
    </row>
    <row r="419" spans="1:7" ht="15" thickBot="1" x14ac:dyDescent="0.35">
      <c r="A419" s="3"/>
      <c r="B419" s="4"/>
      <c r="C419" s="193"/>
      <c r="D419" s="99" t="s">
        <v>71</v>
      </c>
      <c r="E419" s="86" t="s">
        <v>70</v>
      </c>
      <c r="F419" s="85">
        <v>0</v>
      </c>
      <c r="G419" s="73" t="e">
        <f>C417*E419*F419</f>
        <v>#VALUE!</v>
      </c>
    </row>
    <row r="420" spans="1:7" ht="15" thickBot="1" x14ac:dyDescent="0.35">
      <c r="A420" s="3"/>
      <c r="B420" s="4"/>
      <c r="C420" s="193"/>
      <c r="D420" s="99" t="s">
        <v>72</v>
      </c>
      <c r="E420" s="86" t="s">
        <v>70</v>
      </c>
      <c r="F420" s="85">
        <v>0</v>
      </c>
      <c r="G420" s="73" t="e">
        <f>C417*E420*F420</f>
        <v>#VALUE!</v>
      </c>
    </row>
    <row r="421" spans="1:7" ht="15" thickBot="1" x14ac:dyDescent="0.35">
      <c r="A421" s="3"/>
      <c r="B421" s="4"/>
      <c r="C421" s="193"/>
      <c r="D421" s="99" t="s">
        <v>73</v>
      </c>
      <c r="E421" s="86" t="s">
        <v>70</v>
      </c>
      <c r="F421" s="85">
        <v>0</v>
      </c>
      <c r="G421" s="73" t="e">
        <f>C417*E421*F421</f>
        <v>#VALUE!</v>
      </c>
    </row>
    <row r="422" spans="1:7" ht="15" thickBot="1" x14ac:dyDescent="0.35">
      <c r="A422" s="3"/>
      <c r="B422" s="4"/>
      <c r="C422" s="193"/>
      <c r="D422" s="100" t="s">
        <v>77</v>
      </c>
      <c r="E422" s="86" t="s">
        <v>70</v>
      </c>
      <c r="F422" s="85">
        <v>0</v>
      </c>
      <c r="G422" s="73" t="e">
        <f>C417*E422*F422</f>
        <v>#VALUE!</v>
      </c>
    </row>
    <row r="423" spans="1:7" ht="15" thickBot="1" x14ac:dyDescent="0.35">
      <c r="A423" s="3"/>
      <c r="B423" s="4"/>
      <c r="C423" s="194"/>
      <c r="D423" s="101" t="s">
        <v>74</v>
      </c>
      <c r="E423" s="105" t="s">
        <v>70</v>
      </c>
      <c r="F423" s="85">
        <v>0</v>
      </c>
      <c r="G423" s="73" t="e">
        <f>C417*E423*F423</f>
        <v>#VALUE!</v>
      </c>
    </row>
    <row r="424" spans="1:7" ht="15" thickBot="1" x14ac:dyDescent="0.35">
      <c r="A424" s="3"/>
      <c r="B424" s="83" t="s">
        <v>67</v>
      </c>
      <c r="C424" s="80"/>
      <c r="D424" s="74"/>
      <c r="E424" s="74"/>
      <c r="F424" s="75"/>
      <c r="G424" s="81" t="e">
        <f>SUM(G418:G423)</f>
        <v>#VALUE!</v>
      </c>
    </row>
    <row r="425" spans="1:7" ht="15" thickBot="1" x14ac:dyDescent="0.35">
      <c r="A425" s="16"/>
      <c r="B425" s="17"/>
      <c r="C425" s="54"/>
      <c r="D425" s="18"/>
      <c r="E425" s="7"/>
      <c r="F425" s="19"/>
      <c r="G425" s="11"/>
    </row>
    <row r="426" spans="1:7" ht="27" thickBot="1" x14ac:dyDescent="0.35">
      <c r="A426" s="69" t="s">
        <v>27</v>
      </c>
      <c r="B426" s="70" t="s">
        <v>35</v>
      </c>
      <c r="C426" s="192">
        <v>1</v>
      </c>
      <c r="D426" s="58"/>
      <c r="E426" s="59"/>
      <c r="F426" s="60"/>
      <c r="G426" s="61"/>
    </row>
    <row r="427" spans="1:7" ht="15" thickBot="1" x14ac:dyDescent="0.35">
      <c r="A427" s="3"/>
      <c r="B427" s="4"/>
      <c r="C427" s="193"/>
      <c r="D427" s="98" t="s">
        <v>69</v>
      </c>
      <c r="E427" s="86" t="s">
        <v>70</v>
      </c>
      <c r="F427" s="85">
        <v>0</v>
      </c>
      <c r="G427" s="73" t="e">
        <f>C426*E427*F427</f>
        <v>#VALUE!</v>
      </c>
    </row>
    <row r="428" spans="1:7" ht="15" thickBot="1" x14ac:dyDescent="0.35">
      <c r="A428" s="3"/>
      <c r="B428" s="4"/>
      <c r="C428" s="193"/>
      <c r="D428" s="99" t="s">
        <v>71</v>
      </c>
      <c r="E428" s="86" t="s">
        <v>70</v>
      </c>
      <c r="F428" s="85">
        <v>0</v>
      </c>
      <c r="G428" s="73" t="e">
        <f>C426*E428*F428</f>
        <v>#VALUE!</v>
      </c>
    </row>
    <row r="429" spans="1:7" ht="15" thickBot="1" x14ac:dyDescent="0.35">
      <c r="A429" s="3"/>
      <c r="B429" s="4"/>
      <c r="C429" s="193"/>
      <c r="D429" s="99" t="s">
        <v>72</v>
      </c>
      <c r="E429" s="86" t="s">
        <v>70</v>
      </c>
      <c r="F429" s="85">
        <v>0</v>
      </c>
      <c r="G429" s="73" t="e">
        <f>C426*E429*F429</f>
        <v>#VALUE!</v>
      </c>
    </row>
    <row r="430" spans="1:7" ht="15" thickBot="1" x14ac:dyDescent="0.35">
      <c r="A430" s="3"/>
      <c r="B430" s="4"/>
      <c r="C430" s="193"/>
      <c r="D430" s="99" t="s">
        <v>73</v>
      </c>
      <c r="E430" s="86" t="s">
        <v>70</v>
      </c>
      <c r="F430" s="85">
        <v>0</v>
      </c>
      <c r="G430" s="73" t="e">
        <f>C426*E430*F430</f>
        <v>#VALUE!</v>
      </c>
    </row>
    <row r="431" spans="1:7" ht="15" thickBot="1" x14ac:dyDescent="0.35">
      <c r="A431" s="3"/>
      <c r="B431" s="4"/>
      <c r="C431" s="193"/>
      <c r="D431" s="100" t="s">
        <v>77</v>
      </c>
      <c r="E431" s="86" t="s">
        <v>70</v>
      </c>
      <c r="F431" s="85">
        <v>0</v>
      </c>
      <c r="G431" s="73" t="e">
        <f>C426*E431*F431</f>
        <v>#VALUE!</v>
      </c>
    </row>
    <row r="432" spans="1:7" ht="15" thickBot="1" x14ac:dyDescent="0.35">
      <c r="A432" s="3"/>
      <c r="B432" s="4"/>
      <c r="C432" s="194"/>
      <c r="D432" s="101" t="s">
        <v>74</v>
      </c>
      <c r="E432" s="105" t="s">
        <v>70</v>
      </c>
      <c r="F432" s="85">
        <v>0</v>
      </c>
      <c r="G432" s="73" t="e">
        <f>C426*E432*F432</f>
        <v>#VALUE!</v>
      </c>
    </row>
    <row r="433" spans="1:7" ht="15" thickBot="1" x14ac:dyDescent="0.35">
      <c r="A433" s="3"/>
      <c r="B433" s="83" t="s">
        <v>67</v>
      </c>
      <c r="C433" s="80"/>
      <c r="D433" s="74"/>
      <c r="E433" s="74"/>
      <c r="F433" s="75"/>
      <c r="G433" s="81" t="e">
        <f>SUM(G427:G432)</f>
        <v>#VALUE!</v>
      </c>
    </row>
    <row r="434" spans="1:7" ht="15" thickBot="1" x14ac:dyDescent="0.35">
      <c r="A434" s="16"/>
      <c r="B434" s="17"/>
      <c r="C434" s="54"/>
      <c r="D434" s="18"/>
      <c r="E434" s="7"/>
      <c r="F434" s="19"/>
      <c r="G434" s="11"/>
    </row>
    <row r="435" spans="1:7" ht="53.4" thickBot="1" x14ac:dyDescent="0.35">
      <c r="A435" s="69" t="s">
        <v>28</v>
      </c>
      <c r="B435" s="70" t="s">
        <v>36</v>
      </c>
      <c r="C435" s="71"/>
      <c r="D435" s="58"/>
      <c r="E435" s="59"/>
      <c r="F435" s="60"/>
      <c r="G435" s="45"/>
    </row>
    <row r="436" spans="1:7" ht="27" thickBot="1" x14ac:dyDescent="0.35">
      <c r="A436" s="38"/>
      <c r="B436" s="44" t="s">
        <v>41</v>
      </c>
      <c r="C436" s="192">
        <v>2</v>
      </c>
      <c r="D436" s="39"/>
      <c r="E436" s="40"/>
      <c r="F436" s="41"/>
      <c r="G436" s="42"/>
    </row>
    <row r="437" spans="1:7" ht="15" thickBot="1" x14ac:dyDescent="0.35">
      <c r="A437" s="3"/>
      <c r="B437" s="4"/>
      <c r="C437" s="193"/>
      <c r="D437" s="98" t="s">
        <v>69</v>
      </c>
      <c r="E437" s="86" t="s">
        <v>70</v>
      </c>
      <c r="F437" s="85">
        <v>0</v>
      </c>
      <c r="G437" s="73" t="e">
        <f>C436*E437*F437</f>
        <v>#VALUE!</v>
      </c>
    </row>
    <row r="438" spans="1:7" ht="15" thickBot="1" x14ac:dyDescent="0.35">
      <c r="A438" s="3"/>
      <c r="B438" s="4"/>
      <c r="C438" s="193"/>
      <c r="D438" s="99" t="s">
        <v>71</v>
      </c>
      <c r="E438" s="86" t="s">
        <v>70</v>
      </c>
      <c r="F438" s="85">
        <v>0</v>
      </c>
      <c r="G438" s="73" t="e">
        <f>C436*E438*F438</f>
        <v>#VALUE!</v>
      </c>
    </row>
    <row r="439" spans="1:7" ht="15" thickBot="1" x14ac:dyDescent="0.35">
      <c r="A439" s="3"/>
      <c r="B439" s="4"/>
      <c r="C439" s="193"/>
      <c r="D439" s="99" t="s">
        <v>72</v>
      </c>
      <c r="E439" s="86" t="s">
        <v>70</v>
      </c>
      <c r="F439" s="85">
        <v>0</v>
      </c>
      <c r="G439" s="73" t="e">
        <f>C436*E439*F439</f>
        <v>#VALUE!</v>
      </c>
    </row>
    <row r="440" spans="1:7" ht="15" thickBot="1" x14ac:dyDescent="0.35">
      <c r="A440" s="3"/>
      <c r="B440" s="4"/>
      <c r="C440" s="193"/>
      <c r="D440" s="99" t="s">
        <v>73</v>
      </c>
      <c r="E440" s="86" t="s">
        <v>70</v>
      </c>
      <c r="F440" s="85">
        <v>0</v>
      </c>
      <c r="G440" s="73" t="e">
        <f>C436*E440*F440</f>
        <v>#VALUE!</v>
      </c>
    </row>
    <row r="441" spans="1:7" ht="15" thickBot="1" x14ac:dyDescent="0.35">
      <c r="A441" s="3"/>
      <c r="B441" s="4"/>
      <c r="C441" s="193"/>
      <c r="D441" s="100" t="s">
        <v>77</v>
      </c>
      <c r="E441" s="86" t="s">
        <v>70</v>
      </c>
      <c r="F441" s="85">
        <v>0</v>
      </c>
      <c r="G441" s="73" t="e">
        <f>C436*E441*F441</f>
        <v>#VALUE!</v>
      </c>
    </row>
    <row r="442" spans="1:7" ht="15" thickBot="1" x14ac:dyDescent="0.35">
      <c r="A442" s="3"/>
      <c r="B442" s="4"/>
      <c r="C442" s="194"/>
      <c r="D442" s="101" t="s">
        <v>74</v>
      </c>
      <c r="E442" s="105" t="s">
        <v>70</v>
      </c>
      <c r="F442" s="85">
        <v>0</v>
      </c>
      <c r="G442" s="73" t="e">
        <f>C436*E442*F442</f>
        <v>#VALUE!</v>
      </c>
    </row>
    <row r="443" spans="1:7" ht="15" thickBot="1" x14ac:dyDescent="0.35">
      <c r="A443" s="3"/>
      <c r="B443" s="83" t="s">
        <v>67</v>
      </c>
      <c r="C443" s="80"/>
      <c r="D443" s="74"/>
      <c r="E443" s="74"/>
      <c r="F443" s="75"/>
      <c r="G443" s="81" t="e">
        <f>SUM(G437:G442)</f>
        <v>#VALUE!</v>
      </c>
    </row>
    <row r="444" spans="1:7" ht="15" thickBot="1" x14ac:dyDescent="0.35">
      <c r="A444" s="16"/>
      <c r="B444" s="17"/>
      <c r="C444" s="54"/>
      <c r="D444" s="18"/>
      <c r="E444" s="7"/>
      <c r="F444" s="19"/>
      <c r="G444" s="11"/>
    </row>
    <row r="445" spans="1:7" ht="40.200000000000003" thickBot="1" x14ac:dyDescent="0.35">
      <c r="A445" s="38"/>
      <c r="B445" s="44" t="s">
        <v>46</v>
      </c>
      <c r="C445" s="192">
        <v>2</v>
      </c>
      <c r="D445" s="39"/>
      <c r="E445" s="40"/>
      <c r="F445" s="41"/>
      <c r="G445" s="42"/>
    </row>
    <row r="446" spans="1:7" ht="15" thickBot="1" x14ac:dyDescent="0.35">
      <c r="A446" s="3"/>
      <c r="B446" s="4"/>
      <c r="C446" s="193"/>
      <c r="D446" s="98" t="s">
        <v>69</v>
      </c>
      <c r="E446" s="86" t="s">
        <v>70</v>
      </c>
      <c r="F446" s="85">
        <v>0</v>
      </c>
      <c r="G446" s="73" t="e">
        <f>C445*E446*F446</f>
        <v>#VALUE!</v>
      </c>
    </row>
    <row r="447" spans="1:7" ht="15" thickBot="1" x14ac:dyDescent="0.35">
      <c r="A447" s="3"/>
      <c r="B447" s="4"/>
      <c r="C447" s="193"/>
      <c r="D447" s="99" t="s">
        <v>71</v>
      </c>
      <c r="E447" s="86" t="s">
        <v>70</v>
      </c>
      <c r="F447" s="85">
        <v>0</v>
      </c>
      <c r="G447" s="73" t="e">
        <f>C445*E447*F447</f>
        <v>#VALUE!</v>
      </c>
    </row>
    <row r="448" spans="1:7" ht="15" thickBot="1" x14ac:dyDescent="0.35">
      <c r="A448" s="3"/>
      <c r="B448" s="4"/>
      <c r="C448" s="193"/>
      <c r="D448" s="99" t="s">
        <v>72</v>
      </c>
      <c r="E448" s="86" t="s">
        <v>70</v>
      </c>
      <c r="F448" s="85">
        <v>0</v>
      </c>
      <c r="G448" s="73" t="e">
        <f>C445*E448*F448</f>
        <v>#VALUE!</v>
      </c>
    </row>
    <row r="449" spans="1:7" ht="15" thickBot="1" x14ac:dyDescent="0.35">
      <c r="A449" s="3"/>
      <c r="B449" s="4"/>
      <c r="C449" s="193"/>
      <c r="D449" s="99" t="s">
        <v>73</v>
      </c>
      <c r="E449" s="86" t="s">
        <v>70</v>
      </c>
      <c r="F449" s="85">
        <v>0</v>
      </c>
      <c r="G449" s="73" t="e">
        <f>C445*E449*F449</f>
        <v>#VALUE!</v>
      </c>
    </row>
    <row r="450" spans="1:7" ht="15" thickBot="1" x14ac:dyDescent="0.35">
      <c r="A450" s="3"/>
      <c r="B450" s="4"/>
      <c r="C450" s="193"/>
      <c r="D450" s="100" t="s">
        <v>77</v>
      </c>
      <c r="E450" s="86" t="s">
        <v>70</v>
      </c>
      <c r="F450" s="85">
        <v>0</v>
      </c>
      <c r="G450" s="73" t="e">
        <f>C445*E450*F450</f>
        <v>#VALUE!</v>
      </c>
    </row>
    <row r="451" spans="1:7" ht="15" thickBot="1" x14ac:dyDescent="0.35">
      <c r="A451" s="3"/>
      <c r="B451" s="4"/>
      <c r="C451" s="194"/>
      <c r="D451" s="101" t="s">
        <v>74</v>
      </c>
      <c r="E451" s="105" t="s">
        <v>70</v>
      </c>
      <c r="F451" s="85">
        <v>0</v>
      </c>
      <c r="G451" s="73" t="e">
        <f>C445*E451*F451</f>
        <v>#VALUE!</v>
      </c>
    </row>
    <row r="452" spans="1:7" ht="15" thickBot="1" x14ac:dyDescent="0.35">
      <c r="A452" s="3"/>
      <c r="B452" s="83" t="s">
        <v>67</v>
      </c>
      <c r="C452" s="80"/>
      <c r="D452" s="74"/>
      <c r="E452" s="74"/>
      <c r="F452" s="75"/>
      <c r="G452" s="81" t="e">
        <f>SUM(G446:G451)</f>
        <v>#VALUE!</v>
      </c>
    </row>
    <row r="453" spans="1:7" ht="15" thickBot="1" x14ac:dyDescent="0.35">
      <c r="A453" s="16"/>
      <c r="B453" s="17"/>
      <c r="C453" s="54"/>
      <c r="D453" s="18"/>
      <c r="E453" s="7"/>
      <c r="F453" s="19"/>
      <c r="G453" s="11"/>
    </row>
    <row r="454" spans="1:7" ht="27" thickBot="1" x14ac:dyDescent="0.35">
      <c r="A454" s="38"/>
      <c r="B454" s="43" t="s">
        <v>45</v>
      </c>
      <c r="C454" s="192">
        <v>2</v>
      </c>
      <c r="D454" s="39"/>
      <c r="E454" s="40"/>
      <c r="F454" s="41"/>
      <c r="G454" s="42"/>
    </row>
    <row r="455" spans="1:7" ht="15" thickBot="1" x14ac:dyDescent="0.35">
      <c r="A455" s="3"/>
      <c r="B455" s="4"/>
      <c r="C455" s="193"/>
      <c r="D455" s="98" t="s">
        <v>69</v>
      </c>
      <c r="E455" s="86" t="s">
        <v>70</v>
      </c>
      <c r="F455" s="85">
        <v>0</v>
      </c>
      <c r="G455" s="73" t="e">
        <f>C454*E455*F455</f>
        <v>#VALUE!</v>
      </c>
    </row>
    <row r="456" spans="1:7" ht="15" thickBot="1" x14ac:dyDescent="0.35">
      <c r="A456" s="3"/>
      <c r="B456" s="4"/>
      <c r="C456" s="193"/>
      <c r="D456" s="99" t="s">
        <v>71</v>
      </c>
      <c r="E456" s="86" t="s">
        <v>70</v>
      </c>
      <c r="F456" s="85">
        <v>0</v>
      </c>
      <c r="G456" s="73" t="e">
        <f>C454*E456*F456</f>
        <v>#VALUE!</v>
      </c>
    </row>
    <row r="457" spans="1:7" ht="15" thickBot="1" x14ac:dyDescent="0.35">
      <c r="A457" s="3"/>
      <c r="B457" s="4"/>
      <c r="C457" s="193"/>
      <c r="D457" s="99" t="s">
        <v>72</v>
      </c>
      <c r="E457" s="86" t="s">
        <v>70</v>
      </c>
      <c r="F457" s="85">
        <v>0</v>
      </c>
      <c r="G457" s="73" t="e">
        <f>C454*E457*F457</f>
        <v>#VALUE!</v>
      </c>
    </row>
    <row r="458" spans="1:7" ht="15" thickBot="1" x14ac:dyDescent="0.35">
      <c r="A458" s="3"/>
      <c r="B458" s="4"/>
      <c r="C458" s="193"/>
      <c r="D458" s="99" t="s">
        <v>73</v>
      </c>
      <c r="E458" s="86" t="s">
        <v>70</v>
      </c>
      <c r="F458" s="85">
        <v>0</v>
      </c>
      <c r="G458" s="73" t="e">
        <f>C454*E458*F458</f>
        <v>#VALUE!</v>
      </c>
    </row>
    <row r="459" spans="1:7" ht="15" thickBot="1" x14ac:dyDescent="0.35">
      <c r="A459" s="3"/>
      <c r="B459" s="4"/>
      <c r="C459" s="193"/>
      <c r="D459" s="100" t="s">
        <v>77</v>
      </c>
      <c r="E459" s="86" t="s">
        <v>70</v>
      </c>
      <c r="F459" s="85">
        <v>0</v>
      </c>
      <c r="G459" s="73" t="e">
        <f>C454*E459*F459</f>
        <v>#VALUE!</v>
      </c>
    </row>
    <row r="460" spans="1:7" ht="15" thickBot="1" x14ac:dyDescent="0.35">
      <c r="A460" s="3"/>
      <c r="B460" s="4"/>
      <c r="C460" s="194"/>
      <c r="D460" s="101" t="s">
        <v>74</v>
      </c>
      <c r="E460" s="105" t="s">
        <v>70</v>
      </c>
      <c r="F460" s="85">
        <v>0</v>
      </c>
      <c r="G460" s="73" t="e">
        <f>C454*E460*F460</f>
        <v>#VALUE!</v>
      </c>
    </row>
    <row r="461" spans="1:7" ht="15" thickBot="1" x14ac:dyDescent="0.35">
      <c r="A461" s="3"/>
      <c r="B461" s="83" t="s">
        <v>67</v>
      </c>
      <c r="C461" s="80"/>
      <c r="D461" s="74"/>
      <c r="E461" s="74"/>
      <c r="F461" s="75"/>
      <c r="G461" s="81" t="e">
        <f>SUM(G455:G460)</f>
        <v>#VALUE!</v>
      </c>
    </row>
    <row r="462" spans="1:7" ht="15" thickBot="1" x14ac:dyDescent="0.35">
      <c r="A462" s="16"/>
      <c r="B462" s="17"/>
      <c r="C462" s="54"/>
      <c r="D462" s="18"/>
      <c r="E462" s="7"/>
      <c r="F462" s="19"/>
      <c r="G462" s="11"/>
    </row>
    <row r="463" spans="1:7" ht="27" thickBot="1" x14ac:dyDescent="0.35">
      <c r="A463" s="38"/>
      <c r="B463" s="43" t="s">
        <v>42</v>
      </c>
      <c r="C463" s="192">
        <v>2</v>
      </c>
      <c r="D463" s="39"/>
      <c r="E463" s="40"/>
      <c r="F463" s="41"/>
      <c r="G463" s="42"/>
    </row>
    <row r="464" spans="1:7" ht="15" thickBot="1" x14ac:dyDescent="0.35">
      <c r="A464" s="3"/>
      <c r="B464" s="4"/>
      <c r="C464" s="193"/>
      <c r="D464" s="98" t="s">
        <v>69</v>
      </c>
      <c r="E464" s="86" t="s">
        <v>70</v>
      </c>
      <c r="F464" s="85">
        <v>0</v>
      </c>
      <c r="G464" s="73" t="e">
        <f>C463*E464*F464</f>
        <v>#VALUE!</v>
      </c>
    </row>
    <row r="465" spans="1:7" ht="15" thickBot="1" x14ac:dyDescent="0.35">
      <c r="A465" s="3"/>
      <c r="B465" s="4"/>
      <c r="C465" s="193"/>
      <c r="D465" s="99" t="s">
        <v>71</v>
      </c>
      <c r="E465" s="86" t="s">
        <v>70</v>
      </c>
      <c r="F465" s="85">
        <v>0</v>
      </c>
      <c r="G465" s="73" t="e">
        <f>C463*E465*F465</f>
        <v>#VALUE!</v>
      </c>
    </row>
    <row r="466" spans="1:7" ht="15" thickBot="1" x14ac:dyDescent="0.35">
      <c r="A466" s="3"/>
      <c r="B466" s="4"/>
      <c r="C466" s="193"/>
      <c r="D466" s="99" t="s">
        <v>72</v>
      </c>
      <c r="E466" s="86" t="s">
        <v>70</v>
      </c>
      <c r="F466" s="85">
        <v>0</v>
      </c>
      <c r="G466" s="73" t="e">
        <f>C463*E466*F466</f>
        <v>#VALUE!</v>
      </c>
    </row>
    <row r="467" spans="1:7" ht="15" thickBot="1" x14ac:dyDescent="0.35">
      <c r="A467" s="3"/>
      <c r="B467" s="4"/>
      <c r="C467" s="193"/>
      <c r="D467" s="99" t="s">
        <v>73</v>
      </c>
      <c r="E467" s="86" t="s">
        <v>70</v>
      </c>
      <c r="F467" s="85">
        <v>0</v>
      </c>
      <c r="G467" s="73" t="e">
        <f>C463*E467*F467</f>
        <v>#VALUE!</v>
      </c>
    </row>
    <row r="468" spans="1:7" ht="15" thickBot="1" x14ac:dyDescent="0.35">
      <c r="A468" s="3"/>
      <c r="B468" s="4"/>
      <c r="C468" s="193"/>
      <c r="D468" s="100" t="s">
        <v>77</v>
      </c>
      <c r="E468" s="86" t="s">
        <v>70</v>
      </c>
      <c r="F468" s="85">
        <v>0</v>
      </c>
      <c r="G468" s="73" t="e">
        <f>C463*E468*F468</f>
        <v>#VALUE!</v>
      </c>
    </row>
    <row r="469" spans="1:7" ht="15" thickBot="1" x14ac:dyDescent="0.35">
      <c r="A469" s="3"/>
      <c r="B469" s="4"/>
      <c r="C469" s="194"/>
      <c r="D469" s="101" t="s">
        <v>74</v>
      </c>
      <c r="E469" s="105" t="s">
        <v>70</v>
      </c>
      <c r="F469" s="85">
        <v>0</v>
      </c>
      <c r="G469" s="73" t="e">
        <f>C463*E469*F469</f>
        <v>#VALUE!</v>
      </c>
    </row>
    <row r="470" spans="1:7" ht="15" thickBot="1" x14ac:dyDescent="0.35">
      <c r="A470" s="3"/>
      <c r="B470" s="83" t="s">
        <v>67</v>
      </c>
      <c r="C470" s="80"/>
      <c r="D470" s="74"/>
      <c r="E470" s="74"/>
      <c r="F470" s="75"/>
      <c r="G470" s="81" t="e">
        <f>SUM(G464:G469)</f>
        <v>#VALUE!</v>
      </c>
    </row>
    <row r="471" spans="1:7" ht="15" thickBot="1" x14ac:dyDescent="0.35">
      <c r="A471" s="16"/>
      <c r="B471" s="17"/>
      <c r="C471" s="54"/>
      <c r="D471" s="18"/>
      <c r="E471" s="7"/>
      <c r="F471" s="19"/>
      <c r="G471" s="11"/>
    </row>
    <row r="472" spans="1:7" ht="40.200000000000003" thickBot="1" x14ac:dyDescent="0.35">
      <c r="A472" s="38"/>
      <c r="B472" s="44" t="s">
        <v>43</v>
      </c>
      <c r="C472" s="192">
        <v>2</v>
      </c>
      <c r="D472" s="39"/>
      <c r="E472" s="40"/>
      <c r="F472" s="41"/>
      <c r="G472" s="42"/>
    </row>
    <row r="473" spans="1:7" ht="15" thickBot="1" x14ac:dyDescent="0.35">
      <c r="A473" s="3"/>
      <c r="B473" s="4"/>
      <c r="C473" s="193"/>
      <c r="D473" s="98" t="s">
        <v>69</v>
      </c>
      <c r="E473" s="86" t="s">
        <v>70</v>
      </c>
      <c r="F473" s="85">
        <v>0</v>
      </c>
      <c r="G473" s="73" t="e">
        <f>C472*E473*F473</f>
        <v>#VALUE!</v>
      </c>
    </row>
    <row r="474" spans="1:7" ht="15" thickBot="1" x14ac:dyDescent="0.35">
      <c r="A474" s="3"/>
      <c r="B474" s="4"/>
      <c r="C474" s="193"/>
      <c r="D474" s="99" t="s">
        <v>71</v>
      </c>
      <c r="E474" s="86" t="s">
        <v>70</v>
      </c>
      <c r="F474" s="85">
        <v>0</v>
      </c>
      <c r="G474" s="73" t="e">
        <f>C472*E474*F474</f>
        <v>#VALUE!</v>
      </c>
    </row>
    <row r="475" spans="1:7" ht="15" thickBot="1" x14ac:dyDescent="0.35">
      <c r="A475" s="3"/>
      <c r="B475" s="4"/>
      <c r="C475" s="193"/>
      <c r="D475" s="99" t="s">
        <v>72</v>
      </c>
      <c r="E475" s="86" t="s">
        <v>70</v>
      </c>
      <c r="F475" s="85">
        <v>0</v>
      </c>
      <c r="G475" s="73" t="e">
        <f>C472*E475*F475</f>
        <v>#VALUE!</v>
      </c>
    </row>
    <row r="476" spans="1:7" ht="15" thickBot="1" x14ac:dyDescent="0.35">
      <c r="A476" s="3"/>
      <c r="B476" s="4"/>
      <c r="C476" s="193"/>
      <c r="D476" s="99" t="s">
        <v>73</v>
      </c>
      <c r="E476" s="86" t="s">
        <v>70</v>
      </c>
      <c r="F476" s="85">
        <v>0</v>
      </c>
      <c r="G476" s="73" t="e">
        <f>C472*E476*F476</f>
        <v>#VALUE!</v>
      </c>
    </row>
    <row r="477" spans="1:7" ht="15" thickBot="1" x14ac:dyDescent="0.35">
      <c r="A477" s="3"/>
      <c r="B477" s="4"/>
      <c r="C477" s="193"/>
      <c r="D477" s="100" t="s">
        <v>77</v>
      </c>
      <c r="E477" s="86" t="s">
        <v>70</v>
      </c>
      <c r="F477" s="85">
        <v>0</v>
      </c>
      <c r="G477" s="73" t="e">
        <f>C472*E477*F477</f>
        <v>#VALUE!</v>
      </c>
    </row>
    <row r="478" spans="1:7" ht="15" thickBot="1" x14ac:dyDescent="0.35">
      <c r="A478" s="3"/>
      <c r="B478" s="4"/>
      <c r="C478" s="194"/>
      <c r="D478" s="101" t="s">
        <v>74</v>
      </c>
      <c r="E478" s="105" t="s">
        <v>70</v>
      </c>
      <c r="F478" s="85">
        <v>0</v>
      </c>
      <c r="G478" s="73" t="e">
        <f>C472*E478*F478</f>
        <v>#VALUE!</v>
      </c>
    </row>
    <row r="479" spans="1:7" ht="15" thickBot="1" x14ac:dyDescent="0.35">
      <c r="A479" s="3"/>
      <c r="B479" s="83" t="s">
        <v>67</v>
      </c>
      <c r="C479" s="80"/>
      <c r="D479" s="74"/>
      <c r="E479" s="74"/>
      <c r="F479" s="75"/>
      <c r="G479" s="81" t="e">
        <f>SUM(G473:G478)</f>
        <v>#VALUE!</v>
      </c>
    </row>
    <row r="480" spans="1:7" ht="15" thickBot="1" x14ac:dyDescent="0.35">
      <c r="A480" s="16"/>
      <c r="B480" s="17"/>
      <c r="C480" s="54"/>
      <c r="D480" s="18"/>
      <c r="E480" s="7"/>
      <c r="F480" s="19"/>
      <c r="G480" s="11"/>
    </row>
    <row r="481" spans="1:7" ht="27" thickBot="1" x14ac:dyDescent="0.35">
      <c r="A481" s="38"/>
      <c r="B481" s="44" t="s">
        <v>44</v>
      </c>
      <c r="C481" s="192">
        <v>2</v>
      </c>
      <c r="D481" s="39"/>
      <c r="E481" s="40"/>
      <c r="F481" s="41"/>
      <c r="G481" s="42"/>
    </row>
    <row r="482" spans="1:7" ht="15" thickBot="1" x14ac:dyDescent="0.35">
      <c r="A482" s="3"/>
      <c r="B482" s="4"/>
      <c r="C482" s="193"/>
      <c r="D482" s="98" t="s">
        <v>69</v>
      </c>
      <c r="E482" s="86" t="s">
        <v>70</v>
      </c>
      <c r="F482" s="85">
        <v>0</v>
      </c>
      <c r="G482" s="73" t="e">
        <f>C481*E482*F482</f>
        <v>#VALUE!</v>
      </c>
    </row>
    <row r="483" spans="1:7" ht="15" thickBot="1" x14ac:dyDescent="0.35">
      <c r="A483" s="3"/>
      <c r="B483" s="4"/>
      <c r="C483" s="193"/>
      <c r="D483" s="99" t="s">
        <v>71</v>
      </c>
      <c r="E483" s="86" t="s">
        <v>70</v>
      </c>
      <c r="F483" s="85">
        <v>0</v>
      </c>
      <c r="G483" s="73" t="e">
        <f>C481*E483*F483</f>
        <v>#VALUE!</v>
      </c>
    </row>
    <row r="484" spans="1:7" ht="15" thickBot="1" x14ac:dyDescent="0.35">
      <c r="A484" s="3"/>
      <c r="B484" s="4"/>
      <c r="C484" s="193"/>
      <c r="D484" s="99" t="s">
        <v>72</v>
      </c>
      <c r="E484" s="86" t="s">
        <v>70</v>
      </c>
      <c r="F484" s="85">
        <v>0</v>
      </c>
      <c r="G484" s="73" t="e">
        <f>C481*E484*F484</f>
        <v>#VALUE!</v>
      </c>
    </row>
    <row r="485" spans="1:7" ht="15" thickBot="1" x14ac:dyDescent="0.35">
      <c r="A485" s="3"/>
      <c r="B485" s="4"/>
      <c r="C485" s="193"/>
      <c r="D485" s="99" t="s">
        <v>73</v>
      </c>
      <c r="E485" s="86" t="s">
        <v>70</v>
      </c>
      <c r="F485" s="85">
        <v>0</v>
      </c>
      <c r="G485" s="73" t="e">
        <f>C481*E485*F485</f>
        <v>#VALUE!</v>
      </c>
    </row>
    <row r="486" spans="1:7" ht="15" thickBot="1" x14ac:dyDescent="0.35">
      <c r="A486" s="3"/>
      <c r="B486" s="4"/>
      <c r="C486" s="193"/>
      <c r="D486" s="100" t="s">
        <v>77</v>
      </c>
      <c r="E486" s="86" t="s">
        <v>70</v>
      </c>
      <c r="F486" s="85">
        <v>0</v>
      </c>
      <c r="G486" s="73" t="e">
        <f>C481*E486*F486</f>
        <v>#VALUE!</v>
      </c>
    </row>
    <row r="487" spans="1:7" ht="15" thickBot="1" x14ac:dyDescent="0.35">
      <c r="A487" s="3"/>
      <c r="B487" s="4"/>
      <c r="C487" s="194"/>
      <c r="D487" s="101" t="s">
        <v>74</v>
      </c>
      <c r="E487" s="105" t="s">
        <v>70</v>
      </c>
      <c r="F487" s="85">
        <v>0</v>
      </c>
      <c r="G487" s="73" t="e">
        <f>C481*E487*F487</f>
        <v>#VALUE!</v>
      </c>
    </row>
    <row r="488" spans="1:7" ht="15" thickBot="1" x14ac:dyDescent="0.35">
      <c r="A488" s="3"/>
      <c r="B488" s="83" t="s">
        <v>67</v>
      </c>
      <c r="C488" s="80"/>
      <c r="D488" s="74"/>
      <c r="E488" s="74"/>
      <c r="F488" s="75"/>
      <c r="G488" s="81" t="e">
        <f>SUM(G482:G487)</f>
        <v>#VALUE!</v>
      </c>
    </row>
    <row r="489" spans="1:7" ht="15" thickBot="1" x14ac:dyDescent="0.35">
      <c r="A489" s="16"/>
      <c r="B489" s="17"/>
      <c r="C489" s="54"/>
      <c r="D489" s="18"/>
      <c r="E489" s="7"/>
      <c r="F489" s="19"/>
      <c r="G489" s="11"/>
    </row>
    <row r="490" spans="1:7" ht="53.4" thickBot="1" x14ac:dyDescent="0.35">
      <c r="A490" s="69" t="s">
        <v>29</v>
      </c>
      <c r="B490" s="70" t="s">
        <v>37</v>
      </c>
      <c r="C490" s="192">
        <v>1</v>
      </c>
      <c r="D490" s="58"/>
      <c r="E490" s="59"/>
      <c r="F490" s="60"/>
      <c r="G490" s="45"/>
    </row>
    <row r="491" spans="1:7" ht="15" thickBot="1" x14ac:dyDescent="0.35">
      <c r="A491" s="3"/>
      <c r="B491" s="4"/>
      <c r="C491" s="193"/>
      <c r="D491" s="98" t="s">
        <v>69</v>
      </c>
      <c r="E491" s="86" t="s">
        <v>70</v>
      </c>
      <c r="F491" s="85">
        <v>0</v>
      </c>
      <c r="G491" s="73" t="e">
        <f>C490*E491*F491</f>
        <v>#VALUE!</v>
      </c>
    </row>
    <row r="492" spans="1:7" ht="15" thickBot="1" x14ac:dyDescent="0.35">
      <c r="A492" s="3"/>
      <c r="B492" s="4"/>
      <c r="C492" s="193"/>
      <c r="D492" s="99" t="s">
        <v>71</v>
      </c>
      <c r="E492" s="86" t="s">
        <v>70</v>
      </c>
      <c r="F492" s="85">
        <v>0</v>
      </c>
      <c r="G492" s="73" t="e">
        <f>C490*E492*F492</f>
        <v>#VALUE!</v>
      </c>
    </row>
    <row r="493" spans="1:7" ht="15" thickBot="1" x14ac:dyDescent="0.35">
      <c r="A493" s="3"/>
      <c r="B493" s="4"/>
      <c r="C493" s="193"/>
      <c r="D493" s="99" t="s">
        <v>72</v>
      </c>
      <c r="E493" s="86" t="s">
        <v>70</v>
      </c>
      <c r="F493" s="85">
        <v>0</v>
      </c>
      <c r="G493" s="73" t="e">
        <f>C490*E493*F493</f>
        <v>#VALUE!</v>
      </c>
    </row>
    <row r="494" spans="1:7" ht="15" thickBot="1" x14ac:dyDescent="0.35">
      <c r="A494" s="3"/>
      <c r="B494" s="4"/>
      <c r="C494" s="193"/>
      <c r="D494" s="99" t="s">
        <v>73</v>
      </c>
      <c r="E494" s="86" t="s">
        <v>70</v>
      </c>
      <c r="F494" s="85">
        <v>0</v>
      </c>
      <c r="G494" s="73" t="e">
        <f>C490*E494*F494</f>
        <v>#VALUE!</v>
      </c>
    </row>
    <row r="495" spans="1:7" ht="15" thickBot="1" x14ac:dyDescent="0.35">
      <c r="A495" s="3"/>
      <c r="B495" s="4"/>
      <c r="C495" s="193"/>
      <c r="D495" s="100" t="s">
        <v>77</v>
      </c>
      <c r="E495" s="86" t="s">
        <v>70</v>
      </c>
      <c r="F495" s="85">
        <v>0</v>
      </c>
      <c r="G495" s="73" t="e">
        <f>C490*E495*F495</f>
        <v>#VALUE!</v>
      </c>
    </row>
    <row r="496" spans="1:7" ht="15" thickBot="1" x14ac:dyDescent="0.35">
      <c r="A496" s="3"/>
      <c r="B496" s="4"/>
      <c r="C496" s="194"/>
      <c r="D496" s="101" t="s">
        <v>74</v>
      </c>
      <c r="E496" s="105" t="s">
        <v>70</v>
      </c>
      <c r="F496" s="85">
        <v>0</v>
      </c>
      <c r="G496" s="73" t="e">
        <f>C490*E496*F496</f>
        <v>#VALUE!</v>
      </c>
    </row>
    <row r="497" spans="1:7" ht="15" thickBot="1" x14ac:dyDescent="0.35">
      <c r="A497" s="3"/>
      <c r="B497" s="83" t="s">
        <v>67</v>
      </c>
      <c r="C497" s="80"/>
      <c r="D497" s="74"/>
      <c r="E497" s="74"/>
      <c r="F497" s="75"/>
      <c r="G497" s="81" t="e">
        <f>SUM(G491:G496)</f>
        <v>#VALUE!</v>
      </c>
    </row>
    <row r="498" spans="1:7" ht="15" thickBot="1" x14ac:dyDescent="0.35">
      <c r="A498" s="16"/>
      <c r="B498" s="17"/>
      <c r="C498" s="54"/>
      <c r="D498" s="18"/>
      <c r="E498" s="7"/>
      <c r="F498" s="19"/>
      <c r="G498" s="11"/>
    </row>
    <row r="499" spans="1:7" ht="15" thickBot="1" x14ac:dyDescent="0.35">
      <c r="A499" s="69" t="s">
        <v>38</v>
      </c>
      <c r="B499" s="70" t="s">
        <v>65</v>
      </c>
      <c r="C499" s="192">
        <v>1</v>
      </c>
      <c r="D499" s="58"/>
      <c r="E499" s="59"/>
      <c r="F499" s="60"/>
      <c r="G499" s="45"/>
    </row>
    <row r="500" spans="1:7" ht="15" thickBot="1" x14ac:dyDescent="0.35">
      <c r="A500" s="3"/>
      <c r="B500" s="4"/>
      <c r="C500" s="193"/>
      <c r="D500" s="98" t="s">
        <v>69</v>
      </c>
      <c r="E500" s="86" t="s">
        <v>70</v>
      </c>
      <c r="F500" s="85">
        <v>0</v>
      </c>
      <c r="G500" s="73" t="e">
        <f>C499*E500*F500</f>
        <v>#VALUE!</v>
      </c>
    </row>
    <row r="501" spans="1:7" ht="15" thickBot="1" x14ac:dyDescent="0.35">
      <c r="A501" s="3"/>
      <c r="B501" s="4"/>
      <c r="C501" s="193"/>
      <c r="D501" s="99" t="s">
        <v>71</v>
      </c>
      <c r="E501" s="86" t="s">
        <v>70</v>
      </c>
      <c r="F501" s="85">
        <v>0</v>
      </c>
      <c r="G501" s="73" t="e">
        <f>C499*E501*F501</f>
        <v>#VALUE!</v>
      </c>
    </row>
    <row r="502" spans="1:7" ht="15" thickBot="1" x14ac:dyDescent="0.35">
      <c r="A502" s="3"/>
      <c r="B502" s="4"/>
      <c r="C502" s="193"/>
      <c r="D502" s="99" t="s">
        <v>72</v>
      </c>
      <c r="E502" s="86" t="s">
        <v>70</v>
      </c>
      <c r="F502" s="85">
        <v>0</v>
      </c>
      <c r="G502" s="73" t="e">
        <f>C499*E502*F502</f>
        <v>#VALUE!</v>
      </c>
    </row>
    <row r="503" spans="1:7" ht="15" thickBot="1" x14ac:dyDescent="0.35">
      <c r="A503" s="3"/>
      <c r="B503" s="4"/>
      <c r="C503" s="193"/>
      <c r="D503" s="99" t="s">
        <v>73</v>
      </c>
      <c r="E503" s="86" t="s">
        <v>70</v>
      </c>
      <c r="F503" s="85">
        <v>0</v>
      </c>
      <c r="G503" s="73" t="e">
        <f>C499*E503*F503</f>
        <v>#VALUE!</v>
      </c>
    </row>
    <row r="504" spans="1:7" ht="15" thickBot="1" x14ac:dyDescent="0.35">
      <c r="A504" s="3"/>
      <c r="B504" s="4"/>
      <c r="C504" s="193"/>
      <c r="D504" s="100" t="s">
        <v>77</v>
      </c>
      <c r="E504" s="86" t="s">
        <v>70</v>
      </c>
      <c r="F504" s="85">
        <v>0</v>
      </c>
      <c r="G504" s="73" t="e">
        <f>C499*E504*F504</f>
        <v>#VALUE!</v>
      </c>
    </row>
    <row r="505" spans="1:7" ht="15" thickBot="1" x14ac:dyDescent="0.35">
      <c r="A505" s="3"/>
      <c r="B505" s="4"/>
      <c r="C505" s="194"/>
      <c r="D505" s="101" t="s">
        <v>74</v>
      </c>
      <c r="E505" s="105" t="s">
        <v>70</v>
      </c>
      <c r="F505" s="85">
        <v>0</v>
      </c>
      <c r="G505" s="73" t="e">
        <f>C499*E505*F505</f>
        <v>#VALUE!</v>
      </c>
    </row>
    <row r="506" spans="1:7" ht="15" thickBot="1" x14ac:dyDescent="0.35">
      <c r="A506" s="3"/>
      <c r="B506" s="83" t="s">
        <v>67</v>
      </c>
      <c r="C506" s="80"/>
      <c r="D506" s="74"/>
      <c r="E506" s="74"/>
      <c r="F506" s="75"/>
      <c r="G506" s="81" t="e">
        <f>SUM(G500:G505)</f>
        <v>#VALUE!</v>
      </c>
    </row>
    <row r="507" spans="1:7" ht="15" thickBot="1" x14ac:dyDescent="0.35">
      <c r="A507" s="16"/>
      <c r="B507" s="17"/>
      <c r="C507" s="54"/>
      <c r="D507" s="18"/>
      <c r="E507" s="7"/>
      <c r="F507" s="19"/>
      <c r="G507" s="11"/>
    </row>
    <row r="508" spans="1:7" ht="15" thickBot="1" x14ac:dyDescent="0.35">
      <c r="A508" s="53"/>
      <c r="B508" s="53" t="s">
        <v>83</v>
      </c>
      <c r="C508" s="53"/>
      <c r="D508" s="53"/>
      <c r="E508" s="53"/>
      <c r="F508" s="53"/>
      <c r="G508" s="91" t="e">
        <f>G506+G497+G488+G479+G470+G461+G452+G443+G433+G424+G415+G406+G397+G388+G379+G370+G361+G352+G343+G334+G325+G316+G307+G298+G289+G280+G271</f>
        <v>#VALUE!</v>
      </c>
    </row>
    <row r="511" spans="1:7" ht="17.399999999999999" x14ac:dyDescent="0.3">
      <c r="A511" s="126" t="s">
        <v>130</v>
      </c>
    </row>
    <row r="512" spans="1:7" ht="15" thickBot="1" x14ac:dyDescent="0.35"/>
    <row r="513" spans="1:7" ht="31.8" customHeight="1" thickBot="1" x14ac:dyDescent="0.35">
      <c r="A513" s="123" t="s">
        <v>127</v>
      </c>
      <c r="B513" s="124" t="s">
        <v>141</v>
      </c>
      <c r="C513" s="123"/>
      <c r="D513" s="123"/>
      <c r="E513" s="123"/>
      <c r="F513" s="123"/>
      <c r="G513" s="125" t="e">
        <f>G258</f>
        <v>#VALUE!</v>
      </c>
    </row>
    <row r="514" spans="1:7" ht="37.799999999999997" customHeight="1" thickBot="1" x14ac:dyDescent="0.35">
      <c r="A514" s="123" t="s">
        <v>131</v>
      </c>
      <c r="B514" s="124" t="s">
        <v>142</v>
      </c>
      <c r="C514" s="123"/>
      <c r="D514" s="123"/>
      <c r="E514" s="123"/>
      <c r="F514" s="123"/>
      <c r="G514" s="125" t="e">
        <f>G508</f>
        <v>#VALUE!</v>
      </c>
    </row>
    <row r="515" spans="1:7" ht="40.200000000000003" customHeight="1" thickBot="1" x14ac:dyDescent="0.35">
      <c r="A515" s="127"/>
      <c r="B515" s="128" t="s">
        <v>143</v>
      </c>
      <c r="C515" s="127"/>
      <c r="D515" s="127"/>
      <c r="E515" s="127"/>
      <c r="F515" s="127"/>
      <c r="G515" s="129" t="e">
        <f>G513+G514</f>
        <v>#VALUE!</v>
      </c>
    </row>
  </sheetData>
  <mergeCells count="61">
    <mergeCell ref="C41:C47"/>
    <mergeCell ref="C14:C20"/>
    <mergeCell ref="A2:G2"/>
    <mergeCell ref="D12:G12"/>
    <mergeCell ref="C23:C29"/>
    <mergeCell ref="C32:C38"/>
    <mergeCell ref="A1:D1"/>
    <mergeCell ref="C158:C164"/>
    <mergeCell ref="C59:C65"/>
    <mergeCell ref="C68:C74"/>
    <mergeCell ref="C77:C83"/>
    <mergeCell ref="C86:C92"/>
    <mergeCell ref="C95:C101"/>
    <mergeCell ref="C104:C110"/>
    <mergeCell ref="C113:C119"/>
    <mergeCell ref="C122:C128"/>
    <mergeCell ref="C131:C137"/>
    <mergeCell ref="C140:C146"/>
    <mergeCell ref="C149:C155"/>
    <mergeCell ref="A3:C3"/>
    <mergeCell ref="A4:C4"/>
    <mergeCell ref="C50:C56"/>
    <mergeCell ref="A261:B261"/>
    <mergeCell ref="D262:G262"/>
    <mergeCell ref="C167:C173"/>
    <mergeCell ref="C176:C182"/>
    <mergeCell ref="C186:C192"/>
    <mergeCell ref="C195:C201"/>
    <mergeCell ref="C204:C210"/>
    <mergeCell ref="C213:C219"/>
    <mergeCell ref="C309:C315"/>
    <mergeCell ref="C222:C228"/>
    <mergeCell ref="C231:C237"/>
    <mergeCell ref="C240:C246"/>
    <mergeCell ref="C249:C255"/>
    <mergeCell ref="C273:C279"/>
    <mergeCell ref="C282:C288"/>
    <mergeCell ref="C291:C297"/>
    <mergeCell ref="C300:C306"/>
    <mergeCell ref="C264:C270"/>
    <mergeCell ref="C417:C423"/>
    <mergeCell ref="C318:C324"/>
    <mergeCell ref="C327:C333"/>
    <mergeCell ref="C336:C342"/>
    <mergeCell ref="C345:C351"/>
    <mergeCell ref="C354:C360"/>
    <mergeCell ref="C363:C369"/>
    <mergeCell ref="C372:C378"/>
    <mergeCell ref="C381:C387"/>
    <mergeCell ref="C390:C396"/>
    <mergeCell ref="C399:C405"/>
    <mergeCell ref="C408:C414"/>
    <mergeCell ref="C481:C487"/>
    <mergeCell ref="C490:C496"/>
    <mergeCell ref="C499:C505"/>
    <mergeCell ref="C426:C432"/>
    <mergeCell ref="C436:C442"/>
    <mergeCell ref="C445:C451"/>
    <mergeCell ref="C454:C460"/>
    <mergeCell ref="C463:C469"/>
    <mergeCell ref="C472:C478"/>
  </mergeCells>
  <pageMargins left="0.7" right="0.7" top="0.75" bottom="0.75" header="0.3" footer="0.3"/>
  <pageSetup paperSize="9" scale="55"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63"/>
  <sheetViews>
    <sheetView workbookViewId="0">
      <selection activeCell="A2" sqref="A2:G2"/>
    </sheetView>
  </sheetViews>
  <sheetFormatPr defaultRowHeight="14.4" x14ac:dyDescent="0.3"/>
  <cols>
    <col min="1" max="1" width="30.5546875" customWidth="1"/>
    <col min="2" max="2" width="55" customWidth="1"/>
    <col min="3" max="3" width="10.33203125" customWidth="1"/>
    <col min="4" max="4" width="20.33203125" customWidth="1"/>
    <col min="5" max="5" width="14.6640625" customWidth="1"/>
    <col min="6" max="6" width="13.88671875" customWidth="1"/>
    <col min="7" max="7" width="12" bestFit="1" customWidth="1"/>
    <col min="15" max="15" width="50" customWidth="1"/>
  </cols>
  <sheetData>
    <row r="1" spans="1:7" ht="15" customHeight="1" x14ac:dyDescent="0.35">
      <c r="A1" s="189" t="s">
        <v>166</v>
      </c>
      <c r="B1" s="190"/>
      <c r="C1" s="190"/>
      <c r="D1" s="202"/>
    </row>
    <row r="2" spans="1:7" ht="36" customHeight="1" x14ac:dyDescent="0.35">
      <c r="A2" s="189" t="s">
        <v>167</v>
      </c>
      <c r="B2" s="190"/>
      <c r="C2" s="190"/>
      <c r="D2" s="190"/>
      <c r="E2" s="190"/>
      <c r="F2" s="190"/>
      <c r="G2" s="190"/>
    </row>
    <row r="3" spans="1:7" ht="18" customHeight="1" x14ac:dyDescent="0.35">
      <c r="A3" s="189" t="s">
        <v>123</v>
      </c>
      <c r="B3" s="189"/>
      <c r="C3" s="189"/>
      <c r="D3" s="179"/>
      <c r="E3" s="179"/>
      <c r="F3" s="179"/>
      <c r="G3" s="179"/>
    </row>
    <row r="4" spans="1:7" ht="18" customHeight="1" x14ac:dyDescent="0.35">
      <c r="A4" s="189" t="s">
        <v>89</v>
      </c>
      <c r="B4" s="189"/>
      <c r="C4" s="189"/>
      <c r="D4" s="179"/>
      <c r="E4" s="179"/>
      <c r="F4" s="179"/>
      <c r="G4" s="179"/>
    </row>
    <row r="5" spans="1:7" ht="18.600000000000001" thickBot="1" x14ac:dyDescent="0.4">
      <c r="A5" s="35" t="s">
        <v>137</v>
      </c>
      <c r="B5" s="35"/>
      <c r="C5" s="130"/>
    </row>
    <row r="6" spans="1:7" ht="18.600000000000001" thickBot="1" x14ac:dyDescent="0.4">
      <c r="A6" s="165" t="s">
        <v>128</v>
      </c>
      <c r="B6" s="53" t="s">
        <v>91</v>
      </c>
      <c r="C6" s="53" t="s">
        <v>152</v>
      </c>
    </row>
    <row r="7" spans="1:7" ht="15" thickBot="1" x14ac:dyDescent="0.35">
      <c r="A7" s="169" t="s">
        <v>110</v>
      </c>
      <c r="B7" s="115" t="s">
        <v>107</v>
      </c>
      <c r="C7" s="170" t="s">
        <v>144</v>
      </c>
    </row>
    <row r="8" spans="1:7" x14ac:dyDescent="0.3">
      <c r="B8" s="109"/>
      <c r="C8" s="110"/>
      <c r="D8" s="111"/>
      <c r="E8" s="112"/>
    </row>
    <row r="9" spans="1:7" ht="15" thickBot="1" x14ac:dyDescent="0.35">
      <c r="B9" s="109"/>
      <c r="C9" s="110"/>
      <c r="D9" s="111"/>
      <c r="E9" s="112"/>
    </row>
    <row r="10" spans="1:7" ht="18.600000000000001" thickBot="1" x14ac:dyDescent="0.4">
      <c r="A10" s="165" t="s">
        <v>128</v>
      </c>
      <c r="B10" s="172"/>
      <c r="D10" s="111"/>
      <c r="E10" s="112"/>
    </row>
    <row r="11" spans="1:7" ht="15" thickBot="1" x14ac:dyDescent="0.35">
      <c r="A11" s="173" t="s">
        <v>139</v>
      </c>
      <c r="B11" s="174"/>
      <c r="C11" s="53" t="s">
        <v>152</v>
      </c>
    </row>
    <row r="12" spans="1:7" ht="30.6" customHeight="1" thickBot="1" x14ac:dyDescent="0.35">
      <c r="A12" s="166" t="s">
        <v>110</v>
      </c>
      <c r="B12" s="177" t="s">
        <v>107</v>
      </c>
      <c r="C12" s="116" t="s">
        <v>144</v>
      </c>
      <c r="D12" s="195" t="s">
        <v>75</v>
      </c>
      <c r="E12" s="196"/>
      <c r="F12" s="196"/>
      <c r="G12" s="197"/>
    </row>
    <row r="13" spans="1:7" ht="40.200000000000003" thickBot="1" x14ac:dyDescent="0.35">
      <c r="A13" s="175" t="s">
        <v>0</v>
      </c>
      <c r="B13" s="176" t="s">
        <v>30</v>
      </c>
      <c r="C13" s="171" t="s">
        <v>54</v>
      </c>
      <c r="D13" s="10" t="s">
        <v>40</v>
      </c>
      <c r="E13" s="10" t="s">
        <v>34</v>
      </c>
      <c r="F13" s="10" t="s">
        <v>32</v>
      </c>
      <c r="G13" s="10" t="s">
        <v>31</v>
      </c>
    </row>
    <row r="14" spans="1:7" ht="15" thickBot="1" x14ac:dyDescent="0.35">
      <c r="A14" s="69" t="s">
        <v>1</v>
      </c>
      <c r="B14" s="70" t="s">
        <v>6</v>
      </c>
      <c r="C14" s="192">
        <v>1</v>
      </c>
      <c r="D14" s="58"/>
      <c r="E14" s="59"/>
      <c r="F14" s="60"/>
      <c r="G14" s="61"/>
    </row>
    <row r="15" spans="1:7" ht="15" thickBot="1" x14ac:dyDescent="0.35">
      <c r="A15" s="3"/>
      <c r="B15" s="4"/>
      <c r="C15" s="193"/>
      <c r="D15" s="98" t="s">
        <v>69</v>
      </c>
      <c r="E15" s="86" t="s">
        <v>70</v>
      </c>
      <c r="F15" s="85">
        <v>0</v>
      </c>
      <c r="G15" s="73" t="e">
        <f>C14*E15*F15</f>
        <v>#VALUE!</v>
      </c>
    </row>
    <row r="16" spans="1:7" ht="15" thickBot="1" x14ac:dyDescent="0.35">
      <c r="A16" s="3"/>
      <c r="B16" s="4"/>
      <c r="C16" s="193"/>
      <c r="D16" s="99" t="s">
        <v>71</v>
      </c>
      <c r="E16" s="86" t="s">
        <v>70</v>
      </c>
      <c r="F16" s="85">
        <v>0</v>
      </c>
      <c r="G16" s="73" t="e">
        <f>C14*E16*F16</f>
        <v>#VALUE!</v>
      </c>
    </row>
    <row r="17" spans="1:7" ht="15" thickBot="1" x14ac:dyDescent="0.35">
      <c r="A17" s="3"/>
      <c r="B17" s="4"/>
      <c r="C17" s="193"/>
      <c r="D17" s="99" t="s">
        <v>72</v>
      </c>
      <c r="E17" s="86" t="s">
        <v>70</v>
      </c>
      <c r="F17" s="85">
        <v>0</v>
      </c>
      <c r="G17" s="73" t="e">
        <f>C14*E17*F17</f>
        <v>#VALUE!</v>
      </c>
    </row>
    <row r="18" spans="1:7" ht="15" thickBot="1" x14ac:dyDescent="0.35">
      <c r="A18" s="3"/>
      <c r="B18" s="4"/>
      <c r="C18" s="193"/>
      <c r="D18" s="99" t="s">
        <v>73</v>
      </c>
      <c r="E18" s="86" t="s">
        <v>70</v>
      </c>
      <c r="F18" s="85">
        <v>0</v>
      </c>
      <c r="G18" s="73" t="e">
        <f>C14*E18*F18</f>
        <v>#VALUE!</v>
      </c>
    </row>
    <row r="19" spans="1:7" ht="15" thickBot="1" x14ac:dyDescent="0.35">
      <c r="A19" s="3"/>
      <c r="B19" s="4"/>
      <c r="C19" s="193"/>
      <c r="D19" s="100" t="s">
        <v>77</v>
      </c>
      <c r="E19" s="86" t="s">
        <v>70</v>
      </c>
      <c r="F19" s="85">
        <v>0</v>
      </c>
      <c r="G19" s="73" t="e">
        <f>C14*E19*F19</f>
        <v>#VALUE!</v>
      </c>
    </row>
    <row r="20" spans="1:7" ht="15" thickBot="1" x14ac:dyDescent="0.35">
      <c r="A20" s="3"/>
      <c r="B20" s="4"/>
      <c r="C20" s="193"/>
      <c r="D20" s="101" t="s">
        <v>74</v>
      </c>
      <c r="E20" s="86" t="s">
        <v>70</v>
      </c>
      <c r="F20" s="85">
        <v>0</v>
      </c>
      <c r="G20" s="73" t="e">
        <f>C14*E20*F20</f>
        <v>#VALUE!</v>
      </c>
    </row>
    <row r="21" spans="1:7" ht="15" thickBot="1" x14ac:dyDescent="0.35">
      <c r="A21" s="3"/>
      <c r="B21" s="83" t="s">
        <v>67</v>
      </c>
      <c r="C21" s="80"/>
      <c r="D21" s="78"/>
      <c r="E21" s="78"/>
      <c r="F21" s="79"/>
      <c r="G21" s="81" t="e">
        <f>SUM(G15:G20)</f>
        <v>#VALUE!</v>
      </c>
    </row>
    <row r="22" spans="1:7" ht="15" thickBot="1" x14ac:dyDescent="0.35">
      <c r="A22" s="3"/>
      <c r="B22" s="87"/>
      <c r="C22" s="72"/>
      <c r="D22" s="88"/>
      <c r="E22" s="88"/>
      <c r="F22" s="89"/>
      <c r="G22" s="90"/>
    </row>
    <row r="23" spans="1:7" ht="15" thickBot="1" x14ac:dyDescent="0.35">
      <c r="A23" s="69" t="s">
        <v>2</v>
      </c>
      <c r="B23" s="70" t="s">
        <v>7</v>
      </c>
      <c r="C23" s="192">
        <v>1</v>
      </c>
      <c r="D23" s="58"/>
      <c r="E23" s="59"/>
      <c r="F23" s="60"/>
      <c r="G23" s="61">
        <f>E23*F23</f>
        <v>0</v>
      </c>
    </row>
    <row r="24" spans="1:7" ht="15" thickBot="1" x14ac:dyDescent="0.35">
      <c r="A24" s="3"/>
      <c r="B24" s="4"/>
      <c r="C24" s="193"/>
      <c r="D24" s="98" t="s">
        <v>69</v>
      </c>
      <c r="E24" s="86" t="s">
        <v>70</v>
      </c>
      <c r="F24" s="85">
        <v>0</v>
      </c>
      <c r="G24" s="73" t="e">
        <f>C23*E24*F24</f>
        <v>#VALUE!</v>
      </c>
    </row>
    <row r="25" spans="1:7" ht="15" thickBot="1" x14ac:dyDescent="0.35">
      <c r="A25" s="3"/>
      <c r="B25" s="4"/>
      <c r="C25" s="193"/>
      <c r="D25" s="99" t="s">
        <v>71</v>
      </c>
      <c r="E25" s="86" t="s">
        <v>70</v>
      </c>
      <c r="F25" s="85">
        <v>0</v>
      </c>
      <c r="G25" s="73" t="e">
        <f>C23*E25*F25</f>
        <v>#VALUE!</v>
      </c>
    </row>
    <row r="26" spans="1:7" ht="15" thickBot="1" x14ac:dyDescent="0.35">
      <c r="A26" s="3"/>
      <c r="B26" s="4"/>
      <c r="C26" s="193"/>
      <c r="D26" s="99" t="s">
        <v>72</v>
      </c>
      <c r="E26" s="86" t="s">
        <v>70</v>
      </c>
      <c r="F26" s="85">
        <v>0</v>
      </c>
      <c r="G26" s="73" t="e">
        <f>C23*E26*F26</f>
        <v>#VALUE!</v>
      </c>
    </row>
    <row r="27" spans="1:7" ht="15" thickBot="1" x14ac:dyDescent="0.35">
      <c r="A27" s="3"/>
      <c r="B27" s="4"/>
      <c r="C27" s="193"/>
      <c r="D27" s="99" t="s">
        <v>73</v>
      </c>
      <c r="E27" s="86" t="s">
        <v>70</v>
      </c>
      <c r="F27" s="85">
        <v>0</v>
      </c>
      <c r="G27" s="73" t="e">
        <f>C23*E27*F27</f>
        <v>#VALUE!</v>
      </c>
    </row>
    <row r="28" spans="1:7" ht="15" thickBot="1" x14ac:dyDescent="0.35">
      <c r="A28" s="3"/>
      <c r="B28" s="4"/>
      <c r="C28" s="193"/>
      <c r="D28" s="100" t="s">
        <v>77</v>
      </c>
      <c r="E28" s="86" t="s">
        <v>70</v>
      </c>
      <c r="F28" s="85">
        <v>0</v>
      </c>
      <c r="G28" s="73" t="e">
        <f>C23*E28*F28</f>
        <v>#VALUE!</v>
      </c>
    </row>
    <row r="29" spans="1:7" s="106" customFormat="1" ht="19.2" customHeight="1" thickBot="1" x14ac:dyDescent="0.35">
      <c r="A29" s="102"/>
      <c r="B29" s="103"/>
      <c r="C29" s="193"/>
      <c r="D29" s="104" t="s">
        <v>74</v>
      </c>
      <c r="E29" s="105" t="s">
        <v>70</v>
      </c>
      <c r="F29" s="85">
        <v>0</v>
      </c>
      <c r="G29" s="73" t="e">
        <f>C23*E29*F29</f>
        <v>#VALUE!</v>
      </c>
    </row>
    <row r="30" spans="1:7" ht="15" thickBot="1" x14ac:dyDescent="0.35">
      <c r="A30" s="3"/>
      <c r="B30" s="83" t="s">
        <v>67</v>
      </c>
      <c r="C30" s="80"/>
      <c r="D30" s="74"/>
      <c r="E30" s="74"/>
      <c r="F30" s="75"/>
      <c r="G30" s="81" t="e">
        <f>SUM(G24:G29)</f>
        <v>#VALUE!</v>
      </c>
    </row>
    <row r="31" spans="1:7" ht="15" thickBot="1" x14ac:dyDescent="0.35">
      <c r="A31" s="46"/>
      <c r="B31" s="47"/>
      <c r="C31" s="56"/>
      <c r="D31" s="48"/>
      <c r="E31" s="49"/>
      <c r="F31" s="50"/>
      <c r="G31" s="51"/>
    </row>
    <row r="32" spans="1:7" ht="15" thickBot="1" x14ac:dyDescent="0.35">
      <c r="A32" s="69" t="s">
        <v>51</v>
      </c>
      <c r="B32" s="70" t="s">
        <v>55</v>
      </c>
      <c r="C32" s="192">
        <v>1</v>
      </c>
      <c r="D32" s="58"/>
      <c r="E32" s="59"/>
      <c r="F32" s="60"/>
      <c r="G32" s="61"/>
    </row>
    <row r="33" spans="1:7" ht="15" thickBot="1" x14ac:dyDescent="0.35">
      <c r="A33" s="3"/>
      <c r="B33" s="4"/>
      <c r="C33" s="193"/>
      <c r="D33" s="98" t="s">
        <v>69</v>
      </c>
      <c r="E33" s="86" t="s">
        <v>70</v>
      </c>
      <c r="F33" s="85">
        <v>0</v>
      </c>
      <c r="G33" s="73" t="e">
        <f>C32*E33*F33</f>
        <v>#VALUE!</v>
      </c>
    </row>
    <row r="34" spans="1:7" ht="15" thickBot="1" x14ac:dyDescent="0.35">
      <c r="A34" s="3"/>
      <c r="B34" s="4"/>
      <c r="C34" s="193"/>
      <c r="D34" s="99" t="s">
        <v>71</v>
      </c>
      <c r="E34" s="86" t="s">
        <v>70</v>
      </c>
      <c r="F34" s="85">
        <v>0</v>
      </c>
      <c r="G34" s="73" t="e">
        <f>C32*E34*F34</f>
        <v>#VALUE!</v>
      </c>
    </row>
    <row r="35" spans="1:7" ht="15" thickBot="1" x14ac:dyDescent="0.35">
      <c r="A35" s="3"/>
      <c r="B35" s="4"/>
      <c r="C35" s="193"/>
      <c r="D35" s="99" t="s">
        <v>72</v>
      </c>
      <c r="E35" s="86" t="s">
        <v>70</v>
      </c>
      <c r="F35" s="85">
        <v>0</v>
      </c>
      <c r="G35" s="73" t="e">
        <f>C32*E35*F35</f>
        <v>#VALUE!</v>
      </c>
    </row>
    <row r="36" spans="1:7" ht="15" thickBot="1" x14ac:dyDescent="0.35">
      <c r="A36" s="3"/>
      <c r="B36" s="4"/>
      <c r="C36" s="193"/>
      <c r="D36" s="99" t="s">
        <v>73</v>
      </c>
      <c r="E36" s="86" t="s">
        <v>70</v>
      </c>
      <c r="F36" s="85">
        <v>0</v>
      </c>
      <c r="G36" s="73" t="e">
        <f>C32*E36*F36</f>
        <v>#VALUE!</v>
      </c>
    </row>
    <row r="37" spans="1:7" ht="15" thickBot="1" x14ac:dyDescent="0.35">
      <c r="A37" s="3"/>
      <c r="B37" s="4"/>
      <c r="C37" s="193"/>
      <c r="D37" s="100" t="s">
        <v>77</v>
      </c>
      <c r="E37" s="86" t="s">
        <v>70</v>
      </c>
      <c r="F37" s="85">
        <v>0</v>
      </c>
      <c r="G37" s="73" t="e">
        <f>C32*E37*F37</f>
        <v>#VALUE!</v>
      </c>
    </row>
    <row r="38" spans="1:7" ht="15" thickBot="1" x14ac:dyDescent="0.35">
      <c r="A38" s="3"/>
      <c r="B38" s="4"/>
      <c r="C38" s="193"/>
      <c r="D38" s="101" t="s">
        <v>74</v>
      </c>
      <c r="E38" s="105" t="s">
        <v>70</v>
      </c>
      <c r="F38" s="85">
        <v>0</v>
      </c>
      <c r="G38" s="73" t="e">
        <f>C32*E38*F38</f>
        <v>#VALUE!</v>
      </c>
    </row>
    <row r="39" spans="1:7" ht="15" thickBot="1" x14ac:dyDescent="0.35">
      <c r="A39" s="3"/>
      <c r="B39" s="83" t="s">
        <v>67</v>
      </c>
      <c r="C39" s="80"/>
      <c r="D39" s="74"/>
      <c r="E39" s="74"/>
      <c r="F39" s="75"/>
      <c r="G39" s="81" t="e">
        <f>SUM(G33:G38)</f>
        <v>#VALUE!</v>
      </c>
    </row>
    <row r="40" spans="1:7" ht="15" thickBot="1" x14ac:dyDescent="0.35">
      <c r="A40" s="62"/>
      <c r="B40" s="63"/>
      <c r="C40" s="64"/>
      <c r="D40" s="65"/>
      <c r="E40" s="66"/>
      <c r="F40" s="67"/>
      <c r="G40" s="68"/>
    </row>
    <row r="41" spans="1:7" ht="15" thickBot="1" x14ac:dyDescent="0.35">
      <c r="A41" s="69" t="s">
        <v>51</v>
      </c>
      <c r="B41" s="70" t="s">
        <v>56</v>
      </c>
      <c r="C41" s="192">
        <v>7</v>
      </c>
      <c r="D41" s="58"/>
      <c r="E41" s="59"/>
      <c r="F41" s="60"/>
      <c r="G41" s="61"/>
    </row>
    <row r="42" spans="1:7" ht="15" thickBot="1" x14ac:dyDescent="0.35">
      <c r="A42" s="3"/>
      <c r="B42" s="4"/>
      <c r="C42" s="193"/>
      <c r="D42" s="98" t="s">
        <v>69</v>
      </c>
      <c r="E42" s="86" t="s">
        <v>70</v>
      </c>
      <c r="F42" s="85">
        <v>0</v>
      </c>
      <c r="G42" s="73" t="e">
        <f>C41*E42*F42</f>
        <v>#VALUE!</v>
      </c>
    </row>
    <row r="43" spans="1:7" ht="15" thickBot="1" x14ac:dyDescent="0.35">
      <c r="A43" s="3"/>
      <c r="B43" s="4"/>
      <c r="C43" s="193"/>
      <c r="D43" s="99" t="s">
        <v>71</v>
      </c>
      <c r="E43" s="86" t="s">
        <v>70</v>
      </c>
      <c r="F43" s="85">
        <v>0</v>
      </c>
      <c r="G43" s="73" t="e">
        <f>C41*E43*F43</f>
        <v>#VALUE!</v>
      </c>
    </row>
    <row r="44" spans="1:7" ht="15" thickBot="1" x14ac:dyDescent="0.35">
      <c r="A44" s="3"/>
      <c r="B44" s="4"/>
      <c r="C44" s="193"/>
      <c r="D44" s="99" t="s">
        <v>72</v>
      </c>
      <c r="E44" s="86" t="s">
        <v>70</v>
      </c>
      <c r="F44" s="85">
        <v>0</v>
      </c>
      <c r="G44" s="73" t="e">
        <f>C41*E44*F44</f>
        <v>#VALUE!</v>
      </c>
    </row>
    <row r="45" spans="1:7" ht="15" thickBot="1" x14ac:dyDescent="0.35">
      <c r="A45" s="3"/>
      <c r="B45" s="4"/>
      <c r="C45" s="193"/>
      <c r="D45" s="99" t="s">
        <v>73</v>
      </c>
      <c r="E45" s="86" t="s">
        <v>70</v>
      </c>
      <c r="F45" s="85">
        <v>0</v>
      </c>
      <c r="G45" s="73" t="e">
        <f>C41*E45*F45</f>
        <v>#VALUE!</v>
      </c>
    </row>
    <row r="46" spans="1:7" ht="15" thickBot="1" x14ac:dyDescent="0.35">
      <c r="A46" s="3"/>
      <c r="B46" s="4"/>
      <c r="C46" s="193"/>
      <c r="D46" s="100" t="s">
        <v>77</v>
      </c>
      <c r="E46" s="86" t="s">
        <v>70</v>
      </c>
      <c r="F46" s="85">
        <v>0</v>
      </c>
      <c r="G46" s="73" t="e">
        <f>C41*E46*F46</f>
        <v>#VALUE!</v>
      </c>
    </row>
    <row r="47" spans="1:7" ht="15" thickBot="1" x14ac:dyDescent="0.35">
      <c r="A47" s="3"/>
      <c r="B47" s="4"/>
      <c r="C47" s="193"/>
      <c r="D47" s="101" t="s">
        <v>74</v>
      </c>
      <c r="E47" s="105" t="s">
        <v>70</v>
      </c>
      <c r="F47" s="85">
        <v>0</v>
      </c>
      <c r="G47" s="73" t="e">
        <f>C41*E47*F47</f>
        <v>#VALUE!</v>
      </c>
    </row>
    <row r="48" spans="1:7" ht="15" thickBot="1" x14ac:dyDescent="0.35">
      <c r="A48" s="3"/>
      <c r="B48" s="83" t="s">
        <v>67</v>
      </c>
      <c r="C48" s="80"/>
      <c r="D48" s="74"/>
      <c r="E48" s="74"/>
      <c r="F48" s="75"/>
      <c r="G48" s="81" t="e">
        <f>SUM(G42:G47)</f>
        <v>#VALUE!</v>
      </c>
    </row>
    <row r="49" spans="1:7" ht="15" thickBot="1" x14ac:dyDescent="0.35">
      <c r="A49" s="24"/>
      <c r="B49" s="25"/>
      <c r="C49" s="57"/>
      <c r="D49" s="26"/>
      <c r="E49" s="13"/>
      <c r="F49" s="27"/>
      <c r="G49" s="28"/>
    </row>
    <row r="50" spans="1:7" ht="15" thickBot="1" x14ac:dyDescent="0.35">
      <c r="A50" s="69" t="s">
        <v>57</v>
      </c>
      <c r="B50" s="70" t="s">
        <v>8</v>
      </c>
      <c r="C50" s="192">
        <v>1</v>
      </c>
      <c r="D50" s="58"/>
      <c r="E50" s="59"/>
      <c r="F50" s="60"/>
      <c r="G50" s="61"/>
    </row>
    <row r="51" spans="1:7" ht="15" thickBot="1" x14ac:dyDescent="0.35">
      <c r="A51" s="3"/>
      <c r="B51" s="4"/>
      <c r="C51" s="193"/>
      <c r="D51" s="98" t="s">
        <v>69</v>
      </c>
      <c r="E51" s="86" t="s">
        <v>70</v>
      </c>
      <c r="F51" s="85">
        <v>0</v>
      </c>
      <c r="G51" s="73" t="e">
        <f>C50*E51*F51</f>
        <v>#VALUE!</v>
      </c>
    </row>
    <row r="52" spans="1:7" ht="15" thickBot="1" x14ac:dyDescent="0.35">
      <c r="A52" s="3"/>
      <c r="B52" s="4"/>
      <c r="C52" s="193"/>
      <c r="D52" s="99" t="s">
        <v>71</v>
      </c>
      <c r="E52" s="86" t="s">
        <v>70</v>
      </c>
      <c r="F52" s="85">
        <v>0</v>
      </c>
      <c r="G52" s="73" t="e">
        <f>C50*E52*F52</f>
        <v>#VALUE!</v>
      </c>
    </row>
    <row r="53" spans="1:7" ht="15" thickBot="1" x14ac:dyDescent="0.35">
      <c r="A53" s="3"/>
      <c r="B53" s="4"/>
      <c r="C53" s="193"/>
      <c r="D53" s="99" t="s">
        <v>72</v>
      </c>
      <c r="E53" s="86" t="s">
        <v>70</v>
      </c>
      <c r="F53" s="85">
        <v>0</v>
      </c>
      <c r="G53" s="73" t="e">
        <f>C50*E53*F53</f>
        <v>#VALUE!</v>
      </c>
    </row>
    <row r="54" spans="1:7" ht="15" thickBot="1" x14ac:dyDescent="0.35">
      <c r="A54" s="3"/>
      <c r="B54" s="4"/>
      <c r="C54" s="193"/>
      <c r="D54" s="99" t="s">
        <v>73</v>
      </c>
      <c r="E54" s="86" t="s">
        <v>70</v>
      </c>
      <c r="F54" s="85">
        <v>0</v>
      </c>
      <c r="G54" s="73" t="e">
        <f>C50*E54*F54</f>
        <v>#VALUE!</v>
      </c>
    </row>
    <row r="55" spans="1:7" ht="15" thickBot="1" x14ac:dyDescent="0.35">
      <c r="A55" s="3"/>
      <c r="B55" s="4"/>
      <c r="C55" s="193"/>
      <c r="D55" s="100" t="s">
        <v>77</v>
      </c>
      <c r="E55" s="86" t="s">
        <v>70</v>
      </c>
      <c r="F55" s="85">
        <v>0</v>
      </c>
      <c r="G55" s="73" t="e">
        <f>C50*E55*F55</f>
        <v>#VALUE!</v>
      </c>
    </row>
    <row r="56" spans="1:7" ht="15" thickBot="1" x14ac:dyDescent="0.35">
      <c r="A56" s="3"/>
      <c r="B56" s="4"/>
      <c r="C56" s="194"/>
      <c r="D56" s="101" t="s">
        <v>74</v>
      </c>
      <c r="E56" s="105" t="s">
        <v>70</v>
      </c>
      <c r="F56" s="85">
        <v>0</v>
      </c>
      <c r="G56" s="73" t="e">
        <f>C50*E56*F56</f>
        <v>#VALUE!</v>
      </c>
    </row>
    <row r="57" spans="1:7" ht="15" thickBot="1" x14ac:dyDescent="0.35">
      <c r="A57" s="3"/>
      <c r="B57" s="83" t="s">
        <v>67</v>
      </c>
      <c r="C57" s="80"/>
      <c r="D57" s="74"/>
      <c r="E57" s="74"/>
      <c r="F57" s="75"/>
      <c r="G57" s="81" t="e">
        <f>SUM(G51:G56)</f>
        <v>#VALUE!</v>
      </c>
    </row>
    <row r="58" spans="1:7" ht="15" thickBot="1" x14ac:dyDescent="0.35">
      <c r="A58" s="24"/>
      <c r="B58" s="25"/>
      <c r="C58" s="57"/>
      <c r="D58" s="26"/>
      <c r="E58" s="13"/>
      <c r="F58" s="27"/>
      <c r="G58" s="28"/>
    </row>
    <row r="59" spans="1:7" ht="15" thickBot="1" x14ac:dyDescent="0.35">
      <c r="A59" s="69" t="s">
        <v>58</v>
      </c>
      <c r="B59" s="70" t="s">
        <v>59</v>
      </c>
      <c r="C59" s="192">
        <v>1</v>
      </c>
      <c r="D59" s="58"/>
      <c r="E59" s="59"/>
      <c r="F59" s="60"/>
      <c r="G59" s="61"/>
    </row>
    <row r="60" spans="1:7" ht="15" thickBot="1" x14ac:dyDescent="0.35">
      <c r="A60" s="3"/>
      <c r="B60" s="4"/>
      <c r="C60" s="193"/>
      <c r="D60" s="98" t="s">
        <v>69</v>
      </c>
      <c r="E60" s="86" t="s">
        <v>70</v>
      </c>
      <c r="F60" s="85">
        <v>0</v>
      </c>
      <c r="G60" s="73" t="e">
        <f>C59*E60*F60</f>
        <v>#VALUE!</v>
      </c>
    </row>
    <row r="61" spans="1:7" ht="15" thickBot="1" x14ac:dyDescent="0.35">
      <c r="A61" s="3"/>
      <c r="B61" s="4"/>
      <c r="C61" s="193"/>
      <c r="D61" s="99" t="s">
        <v>71</v>
      </c>
      <c r="E61" s="86" t="s">
        <v>70</v>
      </c>
      <c r="F61" s="85">
        <v>0</v>
      </c>
      <c r="G61" s="73" t="e">
        <f>C59*E61*F61</f>
        <v>#VALUE!</v>
      </c>
    </row>
    <row r="62" spans="1:7" ht="15" thickBot="1" x14ac:dyDescent="0.35">
      <c r="A62" s="3"/>
      <c r="B62" s="4"/>
      <c r="C62" s="193"/>
      <c r="D62" s="99" t="s">
        <v>72</v>
      </c>
      <c r="E62" s="86" t="s">
        <v>70</v>
      </c>
      <c r="F62" s="85">
        <v>0</v>
      </c>
      <c r="G62" s="73" t="e">
        <f>C59*E62*F62</f>
        <v>#VALUE!</v>
      </c>
    </row>
    <row r="63" spans="1:7" ht="15" thickBot="1" x14ac:dyDescent="0.35">
      <c r="A63" s="3"/>
      <c r="B63" s="4"/>
      <c r="C63" s="193"/>
      <c r="D63" s="99" t="s">
        <v>73</v>
      </c>
      <c r="E63" s="86" t="s">
        <v>70</v>
      </c>
      <c r="F63" s="85">
        <v>0</v>
      </c>
      <c r="G63" s="73" t="e">
        <f>C59*E63*F63</f>
        <v>#VALUE!</v>
      </c>
    </row>
    <row r="64" spans="1:7" ht="15" thickBot="1" x14ac:dyDescent="0.35">
      <c r="A64" s="3"/>
      <c r="B64" s="4"/>
      <c r="C64" s="193"/>
      <c r="D64" s="100" t="s">
        <v>77</v>
      </c>
      <c r="E64" s="86" t="s">
        <v>70</v>
      </c>
      <c r="F64" s="85">
        <v>0</v>
      </c>
      <c r="G64" s="73" t="e">
        <f>C59*E64*F64</f>
        <v>#VALUE!</v>
      </c>
    </row>
    <row r="65" spans="1:7" ht="15" thickBot="1" x14ac:dyDescent="0.35">
      <c r="A65" s="3"/>
      <c r="B65" s="4"/>
      <c r="C65" s="194"/>
      <c r="D65" s="101" t="s">
        <v>74</v>
      </c>
      <c r="E65" s="105" t="s">
        <v>70</v>
      </c>
      <c r="F65" s="85">
        <v>0</v>
      </c>
      <c r="G65" s="73" t="e">
        <f>C59*E65*F65</f>
        <v>#VALUE!</v>
      </c>
    </row>
    <row r="66" spans="1:7" ht="15" thickBot="1" x14ac:dyDescent="0.35">
      <c r="A66" s="3"/>
      <c r="B66" s="83" t="s">
        <v>67</v>
      </c>
      <c r="C66" s="80"/>
      <c r="D66" s="74"/>
      <c r="E66" s="74"/>
      <c r="F66" s="75"/>
      <c r="G66" s="81" t="e">
        <f>SUM(G60:G65)</f>
        <v>#VALUE!</v>
      </c>
    </row>
    <row r="67" spans="1:7" ht="15" thickBot="1" x14ac:dyDescent="0.35">
      <c r="A67" s="24"/>
      <c r="B67" s="25"/>
      <c r="C67" s="57"/>
      <c r="D67" s="26"/>
      <c r="E67" s="13"/>
      <c r="F67" s="27"/>
      <c r="G67" s="28"/>
    </row>
    <row r="68" spans="1:7" ht="15" thickBot="1" x14ac:dyDescent="0.35">
      <c r="A68" s="69" t="s">
        <v>5</v>
      </c>
      <c r="B68" s="70" t="s">
        <v>9</v>
      </c>
      <c r="C68" s="192">
        <v>1</v>
      </c>
      <c r="D68" s="58"/>
      <c r="E68" s="59"/>
      <c r="F68" s="60"/>
      <c r="G68" s="61"/>
    </row>
    <row r="69" spans="1:7" ht="15" thickBot="1" x14ac:dyDescent="0.35">
      <c r="A69" s="3"/>
      <c r="B69" s="4"/>
      <c r="C69" s="193"/>
      <c r="D69" s="98" t="s">
        <v>69</v>
      </c>
      <c r="E69" s="86" t="s">
        <v>70</v>
      </c>
      <c r="F69" s="85">
        <v>0</v>
      </c>
      <c r="G69" s="73" t="e">
        <f>C68*E69*F69</f>
        <v>#VALUE!</v>
      </c>
    </row>
    <row r="70" spans="1:7" ht="15" thickBot="1" x14ac:dyDescent="0.35">
      <c r="A70" s="3"/>
      <c r="B70" s="4"/>
      <c r="C70" s="193"/>
      <c r="D70" s="99" t="s">
        <v>71</v>
      </c>
      <c r="E70" s="86" t="s">
        <v>70</v>
      </c>
      <c r="F70" s="85">
        <v>0</v>
      </c>
      <c r="G70" s="73" t="e">
        <f>C68*E70*F70</f>
        <v>#VALUE!</v>
      </c>
    </row>
    <row r="71" spans="1:7" ht="15" thickBot="1" x14ac:dyDescent="0.35">
      <c r="A71" s="3"/>
      <c r="B71" s="4"/>
      <c r="C71" s="193"/>
      <c r="D71" s="99" t="s">
        <v>72</v>
      </c>
      <c r="E71" s="86" t="s">
        <v>70</v>
      </c>
      <c r="F71" s="85">
        <v>0</v>
      </c>
      <c r="G71" s="73" t="e">
        <f>C68*E71*F71</f>
        <v>#VALUE!</v>
      </c>
    </row>
    <row r="72" spans="1:7" ht="15" thickBot="1" x14ac:dyDescent="0.35">
      <c r="A72" s="3"/>
      <c r="B72" s="4"/>
      <c r="C72" s="193"/>
      <c r="D72" s="99" t="s">
        <v>73</v>
      </c>
      <c r="E72" s="86" t="s">
        <v>70</v>
      </c>
      <c r="F72" s="85">
        <v>0</v>
      </c>
      <c r="G72" s="73" t="e">
        <f>C68*E72*F72</f>
        <v>#VALUE!</v>
      </c>
    </row>
    <row r="73" spans="1:7" ht="15" thickBot="1" x14ac:dyDescent="0.35">
      <c r="A73" s="3"/>
      <c r="B73" s="4"/>
      <c r="C73" s="193"/>
      <c r="D73" s="100" t="s">
        <v>77</v>
      </c>
      <c r="E73" s="86" t="s">
        <v>70</v>
      </c>
      <c r="F73" s="85">
        <v>0</v>
      </c>
      <c r="G73" s="73" t="e">
        <f>C68*E73*F73</f>
        <v>#VALUE!</v>
      </c>
    </row>
    <row r="74" spans="1:7" ht="15.6" customHeight="1" thickBot="1" x14ac:dyDescent="0.35">
      <c r="A74" s="3"/>
      <c r="B74" s="4"/>
      <c r="C74" s="194"/>
      <c r="D74" s="101" t="s">
        <v>74</v>
      </c>
      <c r="E74" s="105" t="s">
        <v>70</v>
      </c>
      <c r="F74" s="85">
        <v>0</v>
      </c>
      <c r="G74" s="73" t="e">
        <f>C68*E74*F74</f>
        <v>#VALUE!</v>
      </c>
    </row>
    <row r="75" spans="1:7" ht="15" thickBot="1" x14ac:dyDescent="0.35">
      <c r="A75" s="3"/>
      <c r="B75" s="83" t="s">
        <v>67</v>
      </c>
      <c r="C75" s="80"/>
      <c r="D75" s="74"/>
      <c r="E75" s="74"/>
      <c r="F75" s="75"/>
      <c r="G75" s="81" t="e">
        <f>SUM(G69:G74)</f>
        <v>#VALUE!</v>
      </c>
    </row>
    <row r="76" spans="1:7" ht="15" thickBot="1" x14ac:dyDescent="0.35">
      <c r="A76" s="24"/>
      <c r="B76" s="25"/>
      <c r="C76" s="57"/>
      <c r="D76" s="26"/>
      <c r="E76" s="13"/>
      <c r="F76" s="27"/>
      <c r="G76" s="28"/>
    </row>
    <row r="77" spans="1:7" ht="15" thickBot="1" x14ac:dyDescent="0.35">
      <c r="A77" s="69" t="s">
        <v>10</v>
      </c>
      <c r="B77" s="70" t="s">
        <v>11</v>
      </c>
      <c r="C77" s="192">
        <v>48</v>
      </c>
      <c r="D77" s="58"/>
      <c r="E77" s="59"/>
      <c r="F77" s="60"/>
      <c r="G77" s="61"/>
    </row>
    <row r="78" spans="1:7" ht="15" thickBot="1" x14ac:dyDescent="0.35">
      <c r="A78" s="3"/>
      <c r="B78" s="4"/>
      <c r="C78" s="193"/>
      <c r="D78" s="98" t="s">
        <v>69</v>
      </c>
      <c r="E78" s="86" t="s">
        <v>70</v>
      </c>
      <c r="F78" s="85">
        <v>0</v>
      </c>
      <c r="G78" s="73" t="e">
        <f>C77*E78*F78</f>
        <v>#VALUE!</v>
      </c>
    </row>
    <row r="79" spans="1:7" ht="15" thickBot="1" x14ac:dyDescent="0.35">
      <c r="A79" s="3"/>
      <c r="B79" s="4"/>
      <c r="C79" s="193"/>
      <c r="D79" s="99" t="s">
        <v>71</v>
      </c>
      <c r="E79" s="86" t="s">
        <v>70</v>
      </c>
      <c r="F79" s="85">
        <v>0</v>
      </c>
      <c r="G79" s="73" t="e">
        <f>C77*E79*F79</f>
        <v>#VALUE!</v>
      </c>
    </row>
    <row r="80" spans="1:7" ht="15" thickBot="1" x14ac:dyDescent="0.35">
      <c r="A80" s="3"/>
      <c r="B80" s="4"/>
      <c r="C80" s="193"/>
      <c r="D80" s="99" t="s">
        <v>72</v>
      </c>
      <c r="E80" s="86" t="s">
        <v>70</v>
      </c>
      <c r="F80" s="85">
        <v>0</v>
      </c>
      <c r="G80" s="73" t="e">
        <f>C77*E80*F80</f>
        <v>#VALUE!</v>
      </c>
    </row>
    <row r="81" spans="1:7" ht="15" thickBot="1" x14ac:dyDescent="0.35">
      <c r="A81" s="3"/>
      <c r="B81" s="4"/>
      <c r="C81" s="193"/>
      <c r="D81" s="99" t="s">
        <v>73</v>
      </c>
      <c r="E81" s="86" t="s">
        <v>70</v>
      </c>
      <c r="F81" s="85">
        <v>0</v>
      </c>
      <c r="G81" s="73" t="e">
        <f>C77*E81*F81</f>
        <v>#VALUE!</v>
      </c>
    </row>
    <row r="82" spans="1:7" ht="15" thickBot="1" x14ac:dyDescent="0.35">
      <c r="A82" s="3"/>
      <c r="B82" s="4"/>
      <c r="C82" s="193"/>
      <c r="D82" s="100" t="s">
        <v>77</v>
      </c>
      <c r="E82" s="86" t="s">
        <v>70</v>
      </c>
      <c r="F82" s="85">
        <v>0</v>
      </c>
      <c r="G82" s="73" t="e">
        <f>C77*E82*F82</f>
        <v>#VALUE!</v>
      </c>
    </row>
    <row r="83" spans="1:7" ht="15" thickBot="1" x14ac:dyDescent="0.35">
      <c r="A83" s="3"/>
      <c r="B83" s="4"/>
      <c r="C83" s="194"/>
      <c r="D83" s="101" t="s">
        <v>74</v>
      </c>
      <c r="E83" s="105" t="s">
        <v>70</v>
      </c>
      <c r="F83" s="85">
        <v>0</v>
      </c>
      <c r="G83" s="73" t="e">
        <f>C77*E83*F83</f>
        <v>#VALUE!</v>
      </c>
    </row>
    <row r="84" spans="1:7" ht="15" thickBot="1" x14ac:dyDescent="0.35">
      <c r="A84" s="3"/>
      <c r="B84" s="83" t="s">
        <v>67</v>
      </c>
      <c r="C84" s="80"/>
      <c r="D84" s="74"/>
      <c r="E84" s="74"/>
      <c r="F84" s="75"/>
      <c r="G84" s="81" t="e">
        <f>SUM(G78:G83)</f>
        <v>#VALUE!</v>
      </c>
    </row>
    <row r="85" spans="1:7" ht="15" thickBot="1" x14ac:dyDescent="0.35">
      <c r="A85" s="20"/>
      <c r="B85" s="21"/>
      <c r="C85" s="55"/>
      <c r="D85" s="22"/>
      <c r="E85" s="12"/>
      <c r="F85" s="23"/>
      <c r="G85" s="29">
        <f>E85*F85</f>
        <v>0</v>
      </c>
    </row>
    <row r="86" spans="1:7" ht="27" thickBot="1" x14ac:dyDescent="0.35">
      <c r="A86" s="69" t="s">
        <v>12</v>
      </c>
      <c r="B86" s="70" t="s">
        <v>13</v>
      </c>
      <c r="C86" s="192">
        <v>1</v>
      </c>
      <c r="D86" s="58"/>
      <c r="E86" s="59"/>
      <c r="F86" s="60"/>
      <c r="G86" s="61"/>
    </row>
    <row r="87" spans="1:7" ht="15" thickBot="1" x14ac:dyDescent="0.35">
      <c r="A87" s="3"/>
      <c r="B87" s="4"/>
      <c r="C87" s="193"/>
      <c r="D87" s="98" t="s">
        <v>69</v>
      </c>
      <c r="E87" s="86" t="s">
        <v>70</v>
      </c>
      <c r="F87" s="85">
        <v>0</v>
      </c>
      <c r="G87" s="73" t="e">
        <f>C86*E87*F87</f>
        <v>#VALUE!</v>
      </c>
    </row>
    <row r="88" spans="1:7" ht="15" thickBot="1" x14ac:dyDescent="0.35">
      <c r="A88" s="3"/>
      <c r="B88" s="4"/>
      <c r="C88" s="193"/>
      <c r="D88" s="99" t="s">
        <v>71</v>
      </c>
      <c r="E88" s="86" t="s">
        <v>70</v>
      </c>
      <c r="F88" s="85">
        <v>0</v>
      </c>
      <c r="G88" s="73" t="e">
        <f>C86*E88*F88</f>
        <v>#VALUE!</v>
      </c>
    </row>
    <row r="89" spans="1:7" ht="15" thickBot="1" x14ac:dyDescent="0.35">
      <c r="A89" s="3"/>
      <c r="B89" s="4"/>
      <c r="C89" s="193"/>
      <c r="D89" s="99" t="s">
        <v>72</v>
      </c>
      <c r="E89" s="86" t="s">
        <v>70</v>
      </c>
      <c r="F89" s="85">
        <v>0</v>
      </c>
      <c r="G89" s="73" t="e">
        <f>C86*E89*F89</f>
        <v>#VALUE!</v>
      </c>
    </row>
    <row r="90" spans="1:7" ht="15" thickBot="1" x14ac:dyDescent="0.35">
      <c r="A90" s="3"/>
      <c r="B90" s="4"/>
      <c r="C90" s="193"/>
      <c r="D90" s="99" t="s">
        <v>73</v>
      </c>
      <c r="E90" s="86" t="s">
        <v>70</v>
      </c>
      <c r="F90" s="85">
        <v>0</v>
      </c>
      <c r="G90" s="73" t="e">
        <f>C86*E90*F90</f>
        <v>#VALUE!</v>
      </c>
    </row>
    <row r="91" spans="1:7" ht="15" thickBot="1" x14ac:dyDescent="0.35">
      <c r="A91" s="3"/>
      <c r="B91" s="4"/>
      <c r="C91" s="193"/>
      <c r="D91" s="100" t="s">
        <v>77</v>
      </c>
      <c r="E91" s="86" t="s">
        <v>70</v>
      </c>
      <c r="F91" s="85">
        <v>0</v>
      </c>
      <c r="G91" s="73" t="e">
        <f>C86*E91*F91</f>
        <v>#VALUE!</v>
      </c>
    </row>
    <row r="92" spans="1:7" ht="15" thickBot="1" x14ac:dyDescent="0.35">
      <c r="A92" s="3"/>
      <c r="B92" s="4"/>
      <c r="C92" s="194"/>
      <c r="D92" s="101" t="s">
        <v>74</v>
      </c>
      <c r="E92" s="105" t="s">
        <v>70</v>
      </c>
      <c r="F92" s="85">
        <v>0</v>
      </c>
      <c r="G92" s="73" t="e">
        <f>C86*E92*F92</f>
        <v>#VALUE!</v>
      </c>
    </row>
    <row r="93" spans="1:7" ht="15" thickBot="1" x14ac:dyDescent="0.35">
      <c r="A93" s="3"/>
      <c r="B93" s="83" t="s">
        <v>67</v>
      </c>
      <c r="C93" s="80"/>
      <c r="D93" s="74"/>
      <c r="E93" s="74"/>
      <c r="F93" s="75"/>
      <c r="G93" s="81" t="e">
        <f>SUM(G87:G92)</f>
        <v>#VALUE!</v>
      </c>
    </row>
    <row r="94" spans="1:7" ht="15" thickBot="1" x14ac:dyDescent="0.35">
      <c r="A94" s="24"/>
      <c r="B94" s="25"/>
      <c r="C94" s="57"/>
      <c r="D94" s="26"/>
      <c r="E94" s="13"/>
      <c r="F94" s="27"/>
      <c r="G94" s="28"/>
    </row>
    <row r="95" spans="1:7" ht="15" thickBot="1" x14ac:dyDescent="0.35">
      <c r="A95" s="69" t="s">
        <v>14</v>
      </c>
      <c r="B95" s="70" t="s">
        <v>15</v>
      </c>
      <c r="C95" s="192">
        <v>24</v>
      </c>
      <c r="D95" s="58"/>
      <c r="E95" s="59"/>
      <c r="F95" s="60"/>
      <c r="G95" s="61"/>
    </row>
    <row r="96" spans="1:7" ht="15" thickBot="1" x14ac:dyDescent="0.35">
      <c r="A96" s="3"/>
      <c r="B96" s="4"/>
      <c r="C96" s="193"/>
      <c r="D96" s="98" t="s">
        <v>69</v>
      </c>
      <c r="E96" s="86" t="s">
        <v>70</v>
      </c>
      <c r="F96" s="85">
        <v>0</v>
      </c>
      <c r="G96" s="73" t="e">
        <f>C95*E96*F96</f>
        <v>#VALUE!</v>
      </c>
    </row>
    <row r="97" spans="1:7" ht="15" thickBot="1" x14ac:dyDescent="0.35">
      <c r="A97" s="3"/>
      <c r="B97" s="4"/>
      <c r="C97" s="193"/>
      <c r="D97" s="99" t="s">
        <v>71</v>
      </c>
      <c r="E97" s="86" t="s">
        <v>70</v>
      </c>
      <c r="F97" s="85">
        <v>0</v>
      </c>
      <c r="G97" s="73" t="e">
        <f>C95*E97*F97</f>
        <v>#VALUE!</v>
      </c>
    </row>
    <row r="98" spans="1:7" ht="15" thickBot="1" x14ac:dyDescent="0.35">
      <c r="A98" s="3"/>
      <c r="B98" s="4"/>
      <c r="C98" s="193"/>
      <c r="D98" s="99" t="s">
        <v>72</v>
      </c>
      <c r="E98" s="86" t="s">
        <v>70</v>
      </c>
      <c r="F98" s="85">
        <v>0</v>
      </c>
      <c r="G98" s="73" t="e">
        <f>C95*E98*F98</f>
        <v>#VALUE!</v>
      </c>
    </row>
    <row r="99" spans="1:7" ht="15" thickBot="1" x14ac:dyDescent="0.35">
      <c r="A99" s="3"/>
      <c r="B99" s="4"/>
      <c r="C99" s="193"/>
      <c r="D99" s="99" t="s">
        <v>73</v>
      </c>
      <c r="E99" s="86" t="s">
        <v>70</v>
      </c>
      <c r="F99" s="85">
        <v>0</v>
      </c>
      <c r="G99" s="73" t="e">
        <f>C95*E99*F99</f>
        <v>#VALUE!</v>
      </c>
    </row>
    <row r="100" spans="1:7" ht="15" thickBot="1" x14ac:dyDescent="0.35">
      <c r="A100" s="3"/>
      <c r="B100" s="4"/>
      <c r="C100" s="193"/>
      <c r="D100" s="100" t="s">
        <v>77</v>
      </c>
      <c r="E100" s="86" t="s">
        <v>70</v>
      </c>
      <c r="F100" s="85">
        <v>0</v>
      </c>
      <c r="G100" s="73" t="e">
        <f>C95*E100*F100</f>
        <v>#VALUE!</v>
      </c>
    </row>
    <row r="101" spans="1:7" ht="15" thickBot="1" x14ac:dyDescent="0.35">
      <c r="A101" s="3"/>
      <c r="B101" s="4"/>
      <c r="C101" s="194"/>
      <c r="D101" s="101" t="s">
        <v>74</v>
      </c>
      <c r="E101" s="105" t="s">
        <v>70</v>
      </c>
      <c r="F101" s="85">
        <v>0</v>
      </c>
      <c r="G101" s="73" t="e">
        <f>C95*E101*F101</f>
        <v>#VALUE!</v>
      </c>
    </row>
    <row r="102" spans="1:7" ht="22.5" customHeight="1" thickBot="1" x14ac:dyDescent="0.35">
      <c r="A102" s="3"/>
      <c r="B102" s="83" t="s">
        <v>67</v>
      </c>
      <c r="C102" s="80"/>
      <c r="D102" s="74"/>
      <c r="E102" s="74"/>
      <c r="F102" s="75"/>
      <c r="G102" s="81" t="e">
        <f>SUM(G96:G101)</f>
        <v>#VALUE!</v>
      </c>
    </row>
    <row r="103" spans="1:7" ht="15" thickBot="1" x14ac:dyDescent="0.35">
      <c r="A103" s="20"/>
      <c r="B103" s="21"/>
      <c r="C103" s="55"/>
      <c r="D103" s="22"/>
      <c r="E103" s="12"/>
      <c r="F103" s="23"/>
      <c r="G103" s="29"/>
    </row>
    <row r="104" spans="1:7" ht="15" thickBot="1" x14ac:dyDescent="0.35">
      <c r="A104" s="69" t="s">
        <v>16</v>
      </c>
      <c r="B104" s="70" t="s">
        <v>17</v>
      </c>
      <c r="C104" s="192">
        <v>2</v>
      </c>
      <c r="D104" s="58"/>
      <c r="E104" s="59"/>
      <c r="F104" s="60"/>
      <c r="G104" s="61"/>
    </row>
    <row r="105" spans="1:7" ht="15" thickBot="1" x14ac:dyDescent="0.35">
      <c r="A105" s="3"/>
      <c r="B105" s="4"/>
      <c r="C105" s="193"/>
      <c r="D105" s="98" t="s">
        <v>69</v>
      </c>
      <c r="E105" s="86" t="s">
        <v>70</v>
      </c>
      <c r="F105" s="85">
        <v>0</v>
      </c>
      <c r="G105" s="73" t="e">
        <f>C104*E105*F105</f>
        <v>#VALUE!</v>
      </c>
    </row>
    <row r="106" spans="1:7" ht="15" thickBot="1" x14ac:dyDescent="0.35">
      <c r="A106" s="3"/>
      <c r="B106" s="4"/>
      <c r="C106" s="193"/>
      <c r="D106" s="99" t="s">
        <v>71</v>
      </c>
      <c r="E106" s="86" t="s">
        <v>70</v>
      </c>
      <c r="F106" s="85">
        <v>0</v>
      </c>
      <c r="G106" s="73" t="e">
        <f>C104*E106*F106</f>
        <v>#VALUE!</v>
      </c>
    </row>
    <row r="107" spans="1:7" ht="15" thickBot="1" x14ac:dyDescent="0.35">
      <c r="A107" s="3"/>
      <c r="B107" s="4"/>
      <c r="C107" s="193"/>
      <c r="D107" s="99" t="s">
        <v>72</v>
      </c>
      <c r="E107" s="86" t="s">
        <v>70</v>
      </c>
      <c r="F107" s="85">
        <v>0</v>
      </c>
      <c r="G107" s="73" t="e">
        <f>C104*E107*F107</f>
        <v>#VALUE!</v>
      </c>
    </row>
    <row r="108" spans="1:7" ht="15" thickBot="1" x14ac:dyDescent="0.35">
      <c r="A108" s="3"/>
      <c r="B108" s="4"/>
      <c r="C108" s="193"/>
      <c r="D108" s="99" t="s">
        <v>73</v>
      </c>
      <c r="E108" s="86" t="s">
        <v>70</v>
      </c>
      <c r="F108" s="85">
        <v>0</v>
      </c>
      <c r="G108" s="73" t="e">
        <f>C104*E108*F108</f>
        <v>#VALUE!</v>
      </c>
    </row>
    <row r="109" spans="1:7" ht="15" thickBot="1" x14ac:dyDescent="0.35">
      <c r="A109" s="3"/>
      <c r="B109" s="4"/>
      <c r="C109" s="193"/>
      <c r="D109" s="100" t="s">
        <v>77</v>
      </c>
      <c r="E109" s="86" t="s">
        <v>70</v>
      </c>
      <c r="F109" s="85">
        <v>0</v>
      </c>
      <c r="G109" s="73" t="e">
        <f>C104*E109*F109</f>
        <v>#VALUE!</v>
      </c>
    </row>
    <row r="110" spans="1:7" ht="15" thickBot="1" x14ac:dyDescent="0.35">
      <c r="A110" s="3"/>
      <c r="B110" s="4"/>
      <c r="C110" s="194"/>
      <c r="D110" s="101" t="s">
        <v>74</v>
      </c>
      <c r="E110" s="105" t="s">
        <v>70</v>
      </c>
      <c r="F110" s="85">
        <v>0</v>
      </c>
      <c r="G110" s="73" t="e">
        <f>C104*E110*F110</f>
        <v>#VALUE!</v>
      </c>
    </row>
    <row r="111" spans="1:7" ht="15" thickBot="1" x14ac:dyDescent="0.35">
      <c r="A111" s="3"/>
      <c r="B111" s="83" t="s">
        <v>67</v>
      </c>
      <c r="C111" s="80"/>
      <c r="D111" s="74"/>
      <c r="E111" s="74"/>
      <c r="F111" s="75"/>
      <c r="G111" s="81" t="e">
        <f>SUM(G105:G110)</f>
        <v>#VALUE!</v>
      </c>
    </row>
    <row r="112" spans="1:7" ht="15" thickBot="1" x14ac:dyDescent="0.35">
      <c r="A112" s="16"/>
      <c r="B112" s="17"/>
      <c r="C112" s="54"/>
      <c r="D112" s="18"/>
      <c r="E112" s="7"/>
      <c r="F112" s="19"/>
      <c r="G112" s="11"/>
    </row>
    <row r="113" spans="1:7" ht="15" thickBot="1" x14ac:dyDescent="0.35">
      <c r="A113" s="69" t="s">
        <v>18</v>
      </c>
      <c r="B113" s="70" t="s">
        <v>19</v>
      </c>
      <c r="C113" s="192">
        <v>1</v>
      </c>
      <c r="D113" s="58"/>
      <c r="E113" s="59"/>
      <c r="F113" s="60"/>
      <c r="G113" s="61"/>
    </row>
    <row r="114" spans="1:7" ht="15" thickBot="1" x14ac:dyDescent="0.35">
      <c r="A114" s="3"/>
      <c r="B114" s="4"/>
      <c r="C114" s="193"/>
      <c r="D114" s="98" t="s">
        <v>69</v>
      </c>
      <c r="E114" s="86" t="s">
        <v>70</v>
      </c>
      <c r="F114" s="85">
        <v>0</v>
      </c>
      <c r="G114" s="73" t="e">
        <f>C113*E114*F114</f>
        <v>#VALUE!</v>
      </c>
    </row>
    <row r="115" spans="1:7" ht="15" thickBot="1" x14ac:dyDescent="0.35">
      <c r="A115" s="3"/>
      <c r="B115" s="4"/>
      <c r="C115" s="193"/>
      <c r="D115" s="99" t="s">
        <v>71</v>
      </c>
      <c r="E115" s="86" t="s">
        <v>70</v>
      </c>
      <c r="F115" s="85">
        <v>0</v>
      </c>
      <c r="G115" s="73" t="e">
        <f>C113*E115*F115</f>
        <v>#VALUE!</v>
      </c>
    </row>
    <row r="116" spans="1:7" ht="15" thickBot="1" x14ac:dyDescent="0.35">
      <c r="A116" s="3"/>
      <c r="B116" s="4"/>
      <c r="C116" s="193"/>
      <c r="D116" s="99" t="s">
        <v>72</v>
      </c>
      <c r="E116" s="86" t="s">
        <v>70</v>
      </c>
      <c r="F116" s="85">
        <v>0</v>
      </c>
      <c r="G116" s="73" t="e">
        <f>C113*E116*F116</f>
        <v>#VALUE!</v>
      </c>
    </row>
    <row r="117" spans="1:7" ht="15" thickBot="1" x14ac:dyDescent="0.35">
      <c r="A117" s="3"/>
      <c r="B117" s="4"/>
      <c r="C117" s="193"/>
      <c r="D117" s="99" t="s">
        <v>73</v>
      </c>
      <c r="E117" s="86" t="s">
        <v>70</v>
      </c>
      <c r="F117" s="85">
        <v>0</v>
      </c>
      <c r="G117" s="73" t="e">
        <f>C113*E117*F117</f>
        <v>#VALUE!</v>
      </c>
    </row>
    <row r="118" spans="1:7" ht="15" thickBot="1" x14ac:dyDescent="0.35">
      <c r="A118" s="3"/>
      <c r="B118" s="4"/>
      <c r="C118" s="193"/>
      <c r="D118" s="100" t="s">
        <v>77</v>
      </c>
      <c r="E118" s="86" t="s">
        <v>70</v>
      </c>
      <c r="F118" s="85">
        <v>0</v>
      </c>
      <c r="G118" s="73" t="e">
        <f>C113*E118*F118</f>
        <v>#VALUE!</v>
      </c>
    </row>
    <row r="119" spans="1:7" ht="15" thickBot="1" x14ac:dyDescent="0.35">
      <c r="A119" s="3"/>
      <c r="B119" s="4"/>
      <c r="C119" s="194"/>
      <c r="D119" s="101" t="s">
        <v>74</v>
      </c>
      <c r="E119" s="105" t="s">
        <v>70</v>
      </c>
      <c r="F119" s="85">
        <v>0</v>
      </c>
      <c r="G119" s="73" t="e">
        <f>C113*E119*F119</f>
        <v>#VALUE!</v>
      </c>
    </row>
    <row r="120" spans="1:7" ht="15" thickBot="1" x14ac:dyDescent="0.35">
      <c r="A120" s="3"/>
      <c r="B120" s="83" t="s">
        <v>67</v>
      </c>
      <c r="C120" s="80"/>
      <c r="D120" s="74"/>
      <c r="E120" s="74"/>
      <c r="F120" s="75"/>
      <c r="G120" s="81" t="e">
        <f>SUM(G114:G119)</f>
        <v>#VALUE!</v>
      </c>
    </row>
    <row r="121" spans="1:7" ht="15" thickBot="1" x14ac:dyDescent="0.35">
      <c r="A121" s="20"/>
      <c r="B121" s="21"/>
      <c r="C121" s="55"/>
      <c r="D121" s="22"/>
      <c r="E121" s="12"/>
      <c r="F121" s="23"/>
      <c r="G121" s="29"/>
    </row>
    <row r="122" spans="1:7" ht="53.4" thickBot="1" x14ac:dyDescent="0.35">
      <c r="A122" s="69" t="s">
        <v>61</v>
      </c>
      <c r="B122" s="70" t="s">
        <v>60</v>
      </c>
      <c r="C122" s="192">
        <v>1</v>
      </c>
      <c r="D122" s="58"/>
      <c r="E122" s="59"/>
      <c r="F122" s="60"/>
      <c r="G122" s="61"/>
    </row>
    <row r="123" spans="1:7" ht="15" thickBot="1" x14ac:dyDescent="0.35">
      <c r="A123" s="3"/>
      <c r="B123" s="4"/>
      <c r="C123" s="193"/>
      <c r="D123" s="98" t="s">
        <v>69</v>
      </c>
      <c r="E123" s="86" t="s">
        <v>70</v>
      </c>
      <c r="F123" s="85">
        <v>0</v>
      </c>
      <c r="G123" s="73" t="e">
        <f>C122*E123*F123</f>
        <v>#VALUE!</v>
      </c>
    </row>
    <row r="124" spans="1:7" ht="15" thickBot="1" x14ac:dyDescent="0.35">
      <c r="A124" s="3"/>
      <c r="B124" s="4"/>
      <c r="C124" s="193"/>
      <c r="D124" s="99" t="s">
        <v>71</v>
      </c>
      <c r="E124" s="86" t="s">
        <v>70</v>
      </c>
      <c r="F124" s="85">
        <v>0</v>
      </c>
      <c r="G124" s="73" t="e">
        <f>C122*E124*F124</f>
        <v>#VALUE!</v>
      </c>
    </row>
    <row r="125" spans="1:7" ht="15" thickBot="1" x14ac:dyDescent="0.35">
      <c r="A125" s="3"/>
      <c r="B125" s="4"/>
      <c r="C125" s="193"/>
      <c r="D125" s="99" t="s">
        <v>72</v>
      </c>
      <c r="E125" s="86" t="s">
        <v>70</v>
      </c>
      <c r="F125" s="85">
        <v>0</v>
      </c>
      <c r="G125" s="73" t="e">
        <f>C122*E125*F125</f>
        <v>#VALUE!</v>
      </c>
    </row>
    <row r="126" spans="1:7" ht="15" thickBot="1" x14ac:dyDescent="0.35">
      <c r="A126" s="3"/>
      <c r="B126" s="4"/>
      <c r="C126" s="193"/>
      <c r="D126" s="99" t="s">
        <v>73</v>
      </c>
      <c r="E126" s="86" t="s">
        <v>70</v>
      </c>
      <c r="F126" s="85">
        <v>0</v>
      </c>
      <c r="G126" s="73" t="e">
        <f>C122*E126*F126</f>
        <v>#VALUE!</v>
      </c>
    </row>
    <row r="127" spans="1:7" ht="15" thickBot="1" x14ac:dyDescent="0.35">
      <c r="A127" s="3"/>
      <c r="B127" s="4"/>
      <c r="C127" s="193"/>
      <c r="D127" s="100" t="s">
        <v>77</v>
      </c>
      <c r="E127" s="86" t="s">
        <v>70</v>
      </c>
      <c r="F127" s="85">
        <v>0</v>
      </c>
      <c r="G127" s="73" t="e">
        <f>C122*E127*F127</f>
        <v>#VALUE!</v>
      </c>
    </row>
    <row r="128" spans="1:7" ht="15" thickBot="1" x14ac:dyDescent="0.35">
      <c r="A128" s="3"/>
      <c r="B128" s="4"/>
      <c r="C128" s="194"/>
      <c r="D128" s="101" t="s">
        <v>74</v>
      </c>
      <c r="E128" s="105" t="s">
        <v>70</v>
      </c>
      <c r="F128" s="85">
        <v>0</v>
      </c>
      <c r="G128" s="73" t="e">
        <f>C122*E128*F128</f>
        <v>#VALUE!</v>
      </c>
    </row>
    <row r="129" spans="1:7" ht="15" thickBot="1" x14ac:dyDescent="0.35">
      <c r="A129" s="3"/>
      <c r="B129" s="83" t="s">
        <v>67</v>
      </c>
      <c r="C129" s="80"/>
      <c r="D129" s="74"/>
      <c r="E129" s="74"/>
      <c r="F129" s="75"/>
      <c r="G129" s="81" t="e">
        <f>SUM(G123:G128)</f>
        <v>#VALUE!</v>
      </c>
    </row>
    <row r="130" spans="1:7" ht="15" thickBot="1" x14ac:dyDescent="0.35">
      <c r="A130" s="16"/>
      <c r="B130" s="17"/>
      <c r="C130" s="54"/>
      <c r="D130" s="18"/>
      <c r="E130" s="7"/>
      <c r="F130" s="19"/>
      <c r="G130" s="11"/>
    </row>
    <row r="131" spans="1:7" ht="27" thickBot="1" x14ac:dyDescent="0.35">
      <c r="A131" s="69" t="s">
        <v>62</v>
      </c>
      <c r="B131" s="70" t="s">
        <v>63</v>
      </c>
      <c r="C131" s="192">
        <v>4</v>
      </c>
      <c r="D131" s="58"/>
      <c r="E131" s="59"/>
      <c r="F131" s="60"/>
      <c r="G131" s="61"/>
    </row>
    <row r="132" spans="1:7" ht="15" thickBot="1" x14ac:dyDescent="0.35">
      <c r="A132" s="3"/>
      <c r="B132" s="4"/>
      <c r="C132" s="193"/>
      <c r="D132" s="98" t="s">
        <v>69</v>
      </c>
      <c r="E132" s="86" t="s">
        <v>70</v>
      </c>
      <c r="F132" s="85">
        <v>0</v>
      </c>
      <c r="G132" s="73" t="e">
        <f>C131*E132*F132</f>
        <v>#VALUE!</v>
      </c>
    </row>
    <row r="133" spans="1:7" ht="15" thickBot="1" x14ac:dyDescent="0.35">
      <c r="A133" s="3"/>
      <c r="B133" s="4"/>
      <c r="C133" s="193"/>
      <c r="D133" s="99" t="s">
        <v>71</v>
      </c>
      <c r="E133" s="86" t="s">
        <v>70</v>
      </c>
      <c r="F133" s="85">
        <v>0</v>
      </c>
      <c r="G133" s="73" t="e">
        <f>C131*E133*F133</f>
        <v>#VALUE!</v>
      </c>
    </row>
    <row r="134" spans="1:7" ht="15" thickBot="1" x14ac:dyDescent="0.35">
      <c r="A134" s="3"/>
      <c r="B134" s="4"/>
      <c r="C134" s="193"/>
      <c r="D134" s="99" t="s">
        <v>72</v>
      </c>
      <c r="E134" s="86" t="s">
        <v>70</v>
      </c>
      <c r="F134" s="85">
        <v>0</v>
      </c>
      <c r="G134" s="73" t="e">
        <f>C131*E134*F134</f>
        <v>#VALUE!</v>
      </c>
    </row>
    <row r="135" spans="1:7" ht="15" thickBot="1" x14ac:dyDescent="0.35">
      <c r="A135" s="3"/>
      <c r="B135" s="4"/>
      <c r="C135" s="193"/>
      <c r="D135" s="99" t="s">
        <v>73</v>
      </c>
      <c r="E135" s="86" t="s">
        <v>70</v>
      </c>
      <c r="F135" s="85">
        <v>0</v>
      </c>
      <c r="G135" s="73" t="e">
        <f>C131*E135*F135</f>
        <v>#VALUE!</v>
      </c>
    </row>
    <row r="136" spans="1:7" ht="15" thickBot="1" x14ac:dyDescent="0.35">
      <c r="A136" s="3"/>
      <c r="B136" s="4"/>
      <c r="C136" s="193"/>
      <c r="D136" s="100" t="s">
        <v>77</v>
      </c>
      <c r="E136" s="86" t="s">
        <v>70</v>
      </c>
      <c r="F136" s="85">
        <v>0</v>
      </c>
      <c r="G136" s="73" t="e">
        <f>C131*E136*F136</f>
        <v>#VALUE!</v>
      </c>
    </row>
    <row r="137" spans="1:7" ht="15" thickBot="1" x14ac:dyDescent="0.35">
      <c r="A137" s="3"/>
      <c r="B137" s="4"/>
      <c r="C137" s="194"/>
      <c r="D137" s="101" t="s">
        <v>74</v>
      </c>
      <c r="E137" s="105" t="s">
        <v>70</v>
      </c>
      <c r="F137" s="85">
        <v>0</v>
      </c>
      <c r="G137" s="73" t="e">
        <f>C131*E137*F137</f>
        <v>#VALUE!</v>
      </c>
    </row>
    <row r="138" spans="1:7" ht="15" thickBot="1" x14ac:dyDescent="0.35">
      <c r="A138" s="3"/>
      <c r="B138" s="83" t="s">
        <v>67</v>
      </c>
      <c r="C138" s="80"/>
      <c r="D138" s="74"/>
      <c r="E138" s="74"/>
      <c r="F138" s="75"/>
      <c r="G138" s="81" t="e">
        <f>SUM(G132:G137)</f>
        <v>#VALUE!</v>
      </c>
    </row>
    <row r="139" spans="1:7" ht="15" thickBot="1" x14ac:dyDescent="0.35">
      <c r="A139" s="16"/>
      <c r="B139" s="17"/>
      <c r="C139" s="54"/>
      <c r="D139" s="18"/>
      <c r="E139" s="7"/>
      <c r="F139" s="19"/>
      <c r="G139" s="11"/>
    </row>
    <row r="140" spans="1:7" ht="27" thickBot="1" x14ac:dyDescent="0.35">
      <c r="A140" s="69" t="s">
        <v>20</v>
      </c>
      <c r="B140" s="70" t="s">
        <v>21</v>
      </c>
      <c r="C140" s="192">
        <v>1</v>
      </c>
      <c r="D140" s="58"/>
      <c r="E140" s="59"/>
      <c r="F140" s="60"/>
      <c r="G140" s="61"/>
    </row>
    <row r="141" spans="1:7" ht="15" thickBot="1" x14ac:dyDescent="0.35">
      <c r="A141" s="3"/>
      <c r="B141" s="4"/>
      <c r="C141" s="193"/>
      <c r="D141" s="98" t="s">
        <v>69</v>
      </c>
      <c r="E141" s="86" t="s">
        <v>70</v>
      </c>
      <c r="F141" s="85">
        <v>0</v>
      </c>
      <c r="G141" s="73" t="e">
        <f>C140*E141*F141</f>
        <v>#VALUE!</v>
      </c>
    </row>
    <row r="142" spans="1:7" ht="15" thickBot="1" x14ac:dyDescent="0.35">
      <c r="A142" s="3"/>
      <c r="B142" s="4"/>
      <c r="C142" s="193"/>
      <c r="D142" s="99" t="s">
        <v>71</v>
      </c>
      <c r="E142" s="86" t="s">
        <v>70</v>
      </c>
      <c r="F142" s="85">
        <v>0</v>
      </c>
      <c r="G142" s="73" t="e">
        <f>C140*E142*F142</f>
        <v>#VALUE!</v>
      </c>
    </row>
    <row r="143" spans="1:7" ht="15" thickBot="1" x14ac:dyDescent="0.35">
      <c r="A143" s="3"/>
      <c r="B143" s="4"/>
      <c r="C143" s="193"/>
      <c r="D143" s="99" t="s">
        <v>72</v>
      </c>
      <c r="E143" s="86" t="s">
        <v>70</v>
      </c>
      <c r="F143" s="85">
        <v>0</v>
      </c>
      <c r="G143" s="73" t="e">
        <f>C140*E143*F143</f>
        <v>#VALUE!</v>
      </c>
    </row>
    <row r="144" spans="1:7" ht="15" thickBot="1" x14ac:dyDescent="0.35">
      <c r="A144" s="3"/>
      <c r="B144" s="4"/>
      <c r="C144" s="193"/>
      <c r="D144" s="99" t="s">
        <v>73</v>
      </c>
      <c r="E144" s="86" t="s">
        <v>70</v>
      </c>
      <c r="F144" s="85">
        <v>0</v>
      </c>
      <c r="G144" s="73" t="e">
        <f>C140*E144*F144</f>
        <v>#VALUE!</v>
      </c>
    </row>
    <row r="145" spans="1:7" ht="15" thickBot="1" x14ac:dyDescent="0.35">
      <c r="A145" s="3"/>
      <c r="B145" s="4"/>
      <c r="C145" s="193"/>
      <c r="D145" s="100" t="s">
        <v>77</v>
      </c>
      <c r="E145" s="86" t="s">
        <v>70</v>
      </c>
      <c r="F145" s="85">
        <v>0</v>
      </c>
      <c r="G145" s="73" t="e">
        <f>C140*E145*F145</f>
        <v>#VALUE!</v>
      </c>
    </row>
    <row r="146" spans="1:7" ht="15" thickBot="1" x14ac:dyDescent="0.35">
      <c r="A146" s="3"/>
      <c r="B146" s="4"/>
      <c r="C146" s="194"/>
      <c r="D146" s="101" t="s">
        <v>74</v>
      </c>
      <c r="E146" s="105" t="s">
        <v>70</v>
      </c>
      <c r="F146" s="85">
        <v>0</v>
      </c>
      <c r="G146" s="73" t="e">
        <f>C140*E146*F146</f>
        <v>#VALUE!</v>
      </c>
    </row>
    <row r="147" spans="1:7" ht="15" thickBot="1" x14ac:dyDescent="0.35">
      <c r="A147" s="3"/>
      <c r="B147" s="83" t="s">
        <v>67</v>
      </c>
      <c r="C147" s="80"/>
      <c r="D147" s="74"/>
      <c r="E147" s="74"/>
      <c r="F147" s="75"/>
      <c r="G147" s="81" t="e">
        <f>SUM(G141:G146)</f>
        <v>#VALUE!</v>
      </c>
    </row>
    <row r="148" spans="1:7" ht="15" thickBot="1" x14ac:dyDescent="0.35">
      <c r="A148" s="16"/>
      <c r="B148" s="17"/>
      <c r="C148" s="54"/>
      <c r="D148" s="17"/>
      <c r="E148" s="7"/>
      <c r="F148" s="19"/>
      <c r="G148" s="11"/>
    </row>
    <row r="149" spans="1:7" ht="14.4" customHeight="1" thickBot="1" x14ac:dyDescent="0.35">
      <c r="A149" s="69" t="s">
        <v>22</v>
      </c>
      <c r="B149" s="70" t="s">
        <v>23</v>
      </c>
      <c r="C149" s="192">
        <v>4</v>
      </c>
      <c r="D149" s="58"/>
      <c r="E149" s="59"/>
      <c r="F149" s="60"/>
      <c r="G149" s="61"/>
    </row>
    <row r="150" spans="1:7" ht="14.4" customHeight="1" thickBot="1" x14ac:dyDescent="0.35">
      <c r="A150" s="3"/>
      <c r="B150" s="4"/>
      <c r="C150" s="193"/>
      <c r="D150" s="98" t="s">
        <v>69</v>
      </c>
      <c r="E150" s="86" t="s">
        <v>70</v>
      </c>
      <c r="F150" s="85">
        <v>0</v>
      </c>
      <c r="G150" s="73" t="e">
        <f>C149*E150*F150</f>
        <v>#VALUE!</v>
      </c>
    </row>
    <row r="151" spans="1:7" ht="14.4" customHeight="1" thickBot="1" x14ac:dyDescent="0.35">
      <c r="A151" s="3"/>
      <c r="B151" s="4"/>
      <c r="C151" s="193"/>
      <c r="D151" s="99" t="s">
        <v>71</v>
      </c>
      <c r="E151" s="86" t="s">
        <v>70</v>
      </c>
      <c r="F151" s="85">
        <v>0</v>
      </c>
      <c r="G151" s="73" t="e">
        <f>C149*E151*F151</f>
        <v>#VALUE!</v>
      </c>
    </row>
    <row r="152" spans="1:7" ht="14.4" customHeight="1" thickBot="1" x14ac:dyDescent="0.35">
      <c r="A152" s="3"/>
      <c r="B152" s="4"/>
      <c r="C152" s="193"/>
      <c r="D152" s="99" t="s">
        <v>72</v>
      </c>
      <c r="E152" s="86" t="s">
        <v>70</v>
      </c>
      <c r="F152" s="85">
        <v>0</v>
      </c>
      <c r="G152" s="73" t="e">
        <f>C149*E152*F152</f>
        <v>#VALUE!</v>
      </c>
    </row>
    <row r="153" spans="1:7" ht="14.4" customHeight="1" thickBot="1" x14ac:dyDescent="0.35">
      <c r="A153" s="3"/>
      <c r="B153" s="4"/>
      <c r="C153" s="193"/>
      <c r="D153" s="99" t="s">
        <v>73</v>
      </c>
      <c r="E153" s="86" t="s">
        <v>70</v>
      </c>
      <c r="F153" s="85">
        <v>0</v>
      </c>
      <c r="G153" s="73" t="e">
        <f>C149*E153*F153</f>
        <v>#VALUE!</v>
      </c>
    </row>
    <row r="154" spans="1:7" ht="14.4" customHeight="1" thickBot="1" x14ac:dyDescent="0.35">
      <c r="A154" s="3"/>
      <c r="B154" s="4"/>
      <c r="C154" s="193"/>
      <c r="D154" s="100" t="s">
        <v>77</v>
      </c>
      <c r="E154" s="86" t="s">
        <v>70</v>
      </c>
      <c r="F154" s="85">
        <v>0</v>
      </c>
      <c r="G154" s="73" t="e">
        <f>C149*E154*F154</f>
        <v>#VALUE!</v>
      </c>
    </row>
    <row r="155" spans="1:7" ht="14.4" customHeight="1" thickBot="1" x14ac:dyDescent="0.35">
      <c r="A155" s="3"/>
      <c r="B155" s="4"/>
      <c r="C155" s="194"/>
      <c r="D155" s="101" t="s">
        <v>74</v>
      </c>
      <c r="E155" s="105" t="s">
        <v>70</v>
      </c>
      <c r="F155" s="85">
        <v>0</v>
      </c>
      <c r="G155" s="73" t="e">
        <f>C149*E155*F155</f>
        <v>#VALUE!</v>
      </c>
    </row>
    <row r="156" spans="1:7" ht="14.4" customHeight="1" thickBot="1" x14ac:dyDescent="0.35">
      <c r="A156" s="3"/>
      <c r="B156" s="83" t="s">
        <v>67</v>
      </c>
      <c r="C156" s="80"/>
      <c r="D156" s="74"/>
      <c r="E156" s="74"/>
      <c r="F156" s="75"/>
      <c r="G156" s="81" t="e">
        <f>SUM(G150:G155)</f>
        <v>#VALUE!</v>
      </c>
    </row>
    <row r="157" spans="1:7" ht="14.4" customHeight="1" thickBot="1" x14ac:dyDescent="0.35">
      <c r="A157" s="92"/>
      <c r="B157" s="93"/>
      <c r="C157" s="94"/>
      <c r="D157" s="95"/>
      <c r="E157" s="95"/>
      <c r="F157" s="96"/>
      <c r="G157" s="97"/>
    </row>
    <row r="158" spans="1:7" ht="15" thickBot="1" x14ac:dyDescent="0.35">
      <c r="A158" s="69" t="s">
        <v>24</v>
      </c>
      <c r="B158" s="70" t="s">
        <v>25</v>
      </c>
      <c r="C158" s="192">
        <v>4</v>
      </c>
      <c r="D158" s="58"/>
      <c r="E158" s="59"/>
      <c r="F158" s="60"/>
      <c r="G158" s="61"/>
    </row>
    <row r="159" spans="1:7" ht="15" thickBot="1" x14ac:dyDescent="0.35">
      <c r="A159" s="3"/>
      <c r="B159" s="4"/>
      <c r="C159" s="193"/>
      <c r="D159" s="98" t="s">
        <v>69</v>
      </c>
      <c r="E159" s="86" t="s">
        <v>70</v>
      </c>
      <c r="F159" s="85">
        <v>0</v>
      </c>
      <c r="G159" s="73" t="e">
        <f>C158*E159*F159</f>
        <v>#VALUE!</v>
      </c>
    </row>
    <row r="160" spans="1:7" ht="15" thickBot="1" x14ac:dyDescent="0.35">
      <c r="A160" s="3"/>
      <c r="B160" s="4"/>
      <c r="C160" s="193"/>
      <c r="D160" s="99" t="s">
        <v>71</v>
      </c>
      <c r="E160" s="86" t="s">
        <v>70</v>
      </c>
      <c r="F160" s="85">
        <v>0</v>
      </c>
      <c r="G160" s="73" t="e">
        <f>C158*E160*F160</f>
        <v>#VALUE!</v>
      </c>
    </row>
    <row r="161" spans="1:7" ht="15" thickBot="1" x14ac:dyDescent="0.35">
      <c r="A161" s="3"/>
      <c r="B161" s="4"/>
      <c r="C161" s="193"/>
      <c r="D161" s="99" t="s">
        <v>72</v>
      </c>
      <c r="E161" s="86" t="s">
        <v>70</v>
      </c>
      <c r="F161" s="85">
        <v>0</v>
      </c>
      <c r="G161" s="73" t="e">
        <f>C158*E161*F161</f>
        <v>#VALUE!</v>
      </c>
    </row>
    <row r="162" spans="1:7" ht="15" thickBot="1" x14ac:dyDescent="0.35">
      <c r="A162" s="3"/>
      <c r="B162" s="4"/>
      <c r="C162" s="193"/>
      <c r="D162" s="99" t="s">
        <v>73</v>
      </c>
      <c r="E162" s="86" t="s">
        <v>70</v>
      </c>
      <c r="F162" s="85">
        <v>0</v>
      </c>
      <c r="G162" s="73" t="e">
        <f>C158*E162*F162</f>
        <v>#VALUE!</v>
      </c>
    </row>
    <row r="163" spans="1:7" ht="15" thickBot="1" x14ac:dyDescent="0.35">
      <c r="A163" s="3"/>
      <c r="B163" s="4"/>
      <c r="C163" s="193"/>
      <c r="D163" s="100" t="s">
        <v>77</v>
      </c>
      <c r="E163" s="86" t="s">
        <v>70</v>
      </c>
      <c r="F163" s="85">
        <v>0</v>
      </c>
      <c r="G163" s="73" t="e">
        <f>C158*E163*F163</f>
        <v>#VALUE!</v>
      </c>
    </row>
    <row r="164" spans="1:7" ht="15" thickBot="1" x14ac:dyDescent="0.35">
      <c r="A164" s="3"/>
      <c r="B164" s="4"/>
      <c r="C164" s="194"/>
      <c r="D164" s="101" t="s">
        <v>74</v>
      </c>
      <c r="E164" s="105" t="s">
        <v>70</v>
      </c>
      <c r="F164" s="85">
        <v>0</v>
      </c>
      <c r="G164" s="73" t="e">
        <f>C158*E164*F164</f>
        <v>#VALUE!</v>
      </c>
    </row>
    <row r="165" spans="1:7" ht="15" thickBot="1" x14ac:dyDescent="0.35">
      <c r="A165" s="3"/>
      <c r="B165" s="83" t="s">
        <v>67</v>
      </c>
      <c r="C165" s="80"/>
      <c r="D165" s="74"/>
      <c r="E165" s="74"/>
      <c r="F165" s="75"/>
      <c r="G165" s="81" t="e">
        <f>SUM(G159:G164)</f>
        <v>#VALUE!</v>
      </c>
    </row>
    <row r="166" spans="1:7" ht="15" thickBot="1" x14ac:dyDescent="0.35">
      <c r="A166" s="16"/>
      <c r="B166" s="17"/>
      <c r="C166" s="54"/>
      <c r="D166" s="18"/>
      <c r="E166" s="7"/>
      <c r="F166" s="19"/>
      <c r="G166" s="11"/>
    </row>
    <row r="167" spans="1:7" ht="27" thickBot="1" x14ac:dyDescent="0.35">
      <c r="A167" s="69" t="s">
        <v>26</v>
      </c>
      <c r="B167" s="70" t="s">
        <v>64</v>
      </c>
      <c r="C167" s="192">
        <v>8</v>
      </c>
      <c r="D167" s="58"/>
      <c r="E167" s="59"/>
      <c r="F167" s="60"/>
      <c r="G167" s="61"/>
    </row>
    <row r="168" spans="1:7" ht="15" thickBot="1" x14ac:dyDescent="0.35">
      <c r="A168" s="3"/>
      <c r="B168" s="4"/>
      <c r="C168" s="193"/>
      <c r="D168" s="98" t="s">
        <v>69</v>
      </c>
      <c r="E168" s="86" t="s">
        <v>70</v>
      </c>
      <c r="F168" s="85">
        <v>0</v>
      </c>
      <c r="G168" s="73" t="e">
        <f>C167*E168*F168</f>
        <v>#VALUE!</v>
      </c>
    </row>
    <row r="169" spans="1:7" ht="15" thickBot="1" x14ac:dyDescent="0.35">
      <c r="A169" s="3"/>
      <c r="B169" s="4"/>
      <c r="C169" s="193"/>
      <c r="D169" s="99" t="s">
        <v>71</v>
      </c>
      <c r="E169" s="86" t="s">
        <v>70</v>
      </c>
      <c r="F169" s="85">
        <v>0</v>
      </c>
      <c r="G169" s="73" t="e">
        <f>C167*E169*F169</f>
        <v>#VALUE!</v>
      </c>
    </row>
    <row r="170" spans="1:7" ht="15" thickBot="1" x14ac:dyDescent="0.35">
      <c r="A170" s="3"/>
      <c r="B170" s="4"/>
      <c r="C170" s="193"/>
      <c r="D170" s="99" t="s">
        <v>72</v>
      </c>
      <c r="E170" s="86" t="s">
        <v>70</v>
      </c>
      <c r="F170" s="85">
        <v>0</v>
      </c>
      <c r="G170" s="73" t="e">
        <f>C167*E170*F170</f>
        <v>#VALUE!</v>
      </c>
    </row>
    <row r="171" spans="1:7" ht="15" thickBot="1" x14ac:dyDescent="0.35">
      <c r="A171" s="3"/>
      <c r="B171" s="4"/>
      <c r="C171" s="193"/>
      <c r="D171" s="99" t="s">
        <v>73</v>
      </c>
      <c r="E171" s="86" t="s">
        <v>70</v>
      </c>
      <c r="F171" s="85">
        <v>0</v>
      </c>
      <c r="G171" s="73" t="e">
        <f>C167*E171*F171</f>
        <v>#VALUE!</v>
      </c>
    </row>
    <row r="172" spans="1:7" ht="15" thickBot="1" x14ac:dyDescent="0.35">
      <c r="A172" s="3"/>
      <c r="B172" s="4"/>
      <c r="C172" s="193"/>
      <c r="D172" s="100" t="s">
        <v>77</v>
      </c>
      <c r="E172" s="86" t="s">
        <v>70</v>
      </c>
      <c r="F172" s="85">
        <v>0</v>
      </c>
      <c r="G172" s="73" t="e">
        <f>C167*E172*F172</f>
        <v>#VALUE!</v>
      </c>
    </row>
    <row r="173" spans="1:7" ht="15" thickBot="1" x14ac:dyDescent="0.35">
      <c r="A173" s="3"/>
      <c r="B173" s="4"/>
      <c r="C173" s="194"/>
      <c r="D173" s="101" t="s">
        <v>74</v>
      </c>
      <c r="E173" s="105" t="s">
        <v>70</v>
      </c>
      <c r="F173" s="85">
        <v>0</v>
      </c>
      <c r="G173" s="73" t="e">
        <f>C167*E173*F173</f>
        <v>#VALUE!</v>
      </c>
    </row>
    <row r="174" spans="1:7" ht="15" thickBot="1" x14ac:dyDescent="0.35">
      <c r="A174" s="3"/>
      <c r="B174" s="83" t="s">
        <v>67</v>
      </c>
      <c r="C174" s="80"/>
      <c r="D174" s="74"/>
      <c r="E174" s="74"/>
      <c r="F174" s="75"/>
      <c r="G174" s="81" t="e">
        <f>SUM(G168:G173)</f>
        <v>#VALUE!</v>
      </c>
    </row>
    <row r="175" spans="1:7" ht="15" thickBot="1" x14ac:dyDescent="0.35">
      <c r="A175" s="16"/>
      <c r="B175" s="17"/>
      <c r="C175" s="54"/>
      <c r="D175" s="18"/>
      <c r="E175" s="7"/>
      <c r="F175" s="19"/>
      <c r="G175" s="11"/>
    </row>
    <row r="176" spans="1:7" ht="27" thickBot="1" x14ac:dyDescent="0.35">
      <c r="A176" s="69" t="s">
        <v>27</v>
      </c>
      <c r="B176" s="70" t="s">
        <v>35</v>
      </c>
      <c r="C176" s="192">
        <v>1</v>
      </c>
      <c r="D176" s="58"/>
      <c r="E176" s="59"/>
      <c r="F176" s="60"/>
      <c r="G176" s="61"/>
    </row>
    <row r="177" spans="1:15" ht="15" thickBot="1" x14ac:dyDescent="0.35">
      <c r="A177" s="3"/>
      <c r="B177" s="4"/>
      <c r="C177" s="193"/>
      <c r="D177" s="98" t="s">
        <v>69</v>
      </c>
      <c r="E177" s="86" t="s">
        <v>70</v>
      </c>
      <c r="F177" s="85">
        <v>0</v>
      </c>
      <c r="G177" s="73" t="e">
        <f>C176*E177*F177</f>
        <v>#VALUE!</v>
      </c>
    </row>
    <row r="178" spans="1:15" ht="15" thickBot="1" x14ac:dyDescent="0.35">
      <c r="A178" s="3"/>
      <c r="B178" s="4"/>
      <c r="C178" s="193"/>
      <c r="D178" s="99" t="s">
        <v>71</v>
      </c>
      <c r="E178" s="86" t="s">
        <v>70</v>
      </c>
      <c r="F178" s="85">
        <v>0</v>
      </c>
      <c r="G178" s="73" t="e">
        <f>C176*E178*F178</f>
        <v>#VALUE!</v>
      </c>
    </row>
    <row r="179" spans="1:15" ht="15" thickBot="1" x14ac:dyDescent="0.35">
      <c r="A179" s="3"/>
      <c r="B179" s="4"/>
      <c r="C179" s="193"/>
      <c r="D179" s="99" t="s">
        <v>72</v>
      </c>
      <c r="E179" s="86" t="s">
        <v>70</v>
      </c>
      <c r="F179" s="85">
        <v>0</v>
      </c>
      <c r="G179" s="73" t="e">
        <f>C176*E179*F179</f>
        <v>#VALUE!</v>
      </c>
    </row>
    <row r="180" spans="1:15" ht="15" thickBot="1" x14ac:dyDescent="0.35">
      <c r="A180" s="3"/>
      <c r="B180" s="4"/>
      <c r="C180" s="193"/>
      <c r="D180" s="99" t="s">
        <v>73</v>
      </c>
      <c r="E180" s="86" t="s">
        <v>70</v>
      </c>
      <c r="F180" s="85">
        <v>0</v>
      </c>
      <c r="G180" s="73" t="e">
        <f>C176*E180*F180</f>
        <v>#VALUE!</v>
      </c>
    </row>
    <row r="181" spans="1:15" ht="15" thickBot="1" x14ac:dyDescent="0.35">
      <c r="A181" s="3"/>
      <c r="B181" s="4"/>
      <c r="C181" s="193"/>
      <c r="D181" s="100" t="s">
        <v>77</v>
      </c>
      <c r="E181" s="86" t="s">
        <v>70</v>
      </c>
      <c r="F181" s="85">
        <v>0</v>
      </c>
      <c r="G181" s="73" t="e">
        <f>C176*E181*F181</f>
        <v>#VALUE!</v>
      </c>
    </row>
    <row r="182" spans="1:15" ht="15" thickBot="1" x14ac:dyDescent="0.35">
      <c r="A182" s="3"/>
      <c r="B182" s="4"/>
      <c r="C182" s="194"/>
      <c r="D182" s="101" t="s">
        <v>74</v>
      </c>
      <c r="E182" s="105" t="s">
        <v>70</v>
      </c>
      <c r="F182" s="85">
        <v>0</v>
      </c>
      <c r="G182" s="73" t="e">
        <f>C176*E182*F182</f>
        <v>#VALUE!</v>
      </c>
    </row>
    <row r="183" spans="1:15" ht="15" thickBot="1" x14ac:dyDescent="0.35">
      <c r="A183" s="3"/>
      <c r="B183" s="83" t="s">
        <v>67</v>
      </c>
      <c r="C183" s="80"/>
      <c r="D183" s="74"/>
      <c r="E183" s="74"/>
      <c r="F183" s="75"/>
      <c r="G183" s="81" t="e">
        <f>SUM(G177:G182)</f>
        <v>#VALUE!</v>
      </c>
    </row>
    <row r="184" spans="1:15" ht="15" thickBot="1" x14ac:dyDescent="0.35">
      <c r="A184" s="16"/>
      <c r="B184" s="17"/>
      <c r="C184" s="54"/>
      <c r="D184" s="18"/>
      <c r="E184" s="7"/>
      <c r="F184" s="19"/>
      <c r="G184" s="11"/>
    </row>
    <row r="185" spans="1:15" ht="53.4" thickBot="1" x14ac:dyDescent="0.35">
      <c r="A185" s="69" t="s">
        <v>28</v>
      </c>
      <c r="B185" s="70" t="s">
        <v>36</v>
      </c>
      <c r="C185" s="71"/>
      <c r="D185" s="58"/>
      <c r="E185" s="59"/>
      <c r="F185" s="60"/>
      <c r="G185" s="45"/>
      <c r="O185" s="37"/>
    </row>
    <row r="186" spans="1:15" ht="27" thickBot="1" x14ac:dyDescent="0.35">
      <c r="A186" s="38"/>
      <c r="B186" s="44" t="s">
        <v>41</v>
      </c>
      <c r="C186" s="192">
        <v>2</v>
      </c>
      <c r="D186" s="39"/>
      <c r="E186" s="40"/>
      <c r="F186" s="41"/>
      <c r="G186" s="42"/>
      <c r="O186" s="37"/>
    </row>
    <row r="187" spans="1:15" ht="15" thickBot="1" x14ac:dyDescent="0.35">
      <c r="A187" s="3"/>
      <c r="B187" s="4"/>
      <c r="C187" s="193"/>
      <c r="D187" s="98" t="s">
        <v>69</v>
      </c>
      <c r="E187" s="86" t="s">
        <v>70</v>
      </c>
      <c r="F187" s="85">
        <v>0</v>
      </c>
      <c r="G187" s="73" t="e">
        <f>C186*E187*F187</f>
        <v>#VALUE!</v>
      </c>
      <c r="O187" s="37"/>
    </row>
    <row r="188" spans="1:15" ht="15" thickBot="1" x14ac:dyDescent="0.35">
      <c r="A188" s="3"/>
      <c r="B188" s="4"/>
      <c r="C188" s="193"/>
      <c r="D188" s="99" t="s">
        <v>71</v>
      </c>
      <c r="E188" s="86" t="s">
        <v>70</v>
      </c>
      <c r="F188" s="85">
        <v>0</v>
      </c>
      <c r="G188" s="73" t="e">
        <f>C186*E188*F188</f>
        <v>#VALUE!</v>
      </c>
      <c r="O188" s="37"/>
    </row>
    <row r="189" spans="1:15" ht="15" thickBot="1" x14ac:dyDescent="0.35">
      <c r="A189" s="3"/>
      <c r="B189" s="4"/>
      <c r="C189" s="193"/>
      <c r="D189" s="99" t="s">
        <v>72</v>
      </c>
      <c r="E189" s="86" t="s">
        <v>70</v>
      </c>
      <c r="F189" s="85">
        <v>0</v>
      </c>
      <c r="G189" s="73" t="e">
        <f>C186*E189*F189</f>
        <v>#VALUE!</v>
      </c>
      <c r="O189" s="37"/>
    </row>
    <row r="190" spans="1:15" ht="16.2" customHeight="1" thickBot="1" x14ac:dyDescent="0.35">
      <c r="A190" s="3"/>
      <c r="B190" s="4"/>
      <c r="C190" s="193"/>
      <c r="D190" s="99" t="s">
        <v>73</v>
      </c>
      <c r="E190" s="86" t="s">
        <v>70</v>
      </c>
      <c r="F190" s="85">
        <v>0</v>
      </c>
      <c r="G190" s="73" t="e">
        <f>C186*E190*F190</f>
        <v>#VALUE!</v>
      </c>
      <c r="O190" s="37"/>
    </row>
    <row r="191" spans="1:15" ht="15" thickBot="1" x14ac:dyDescent="0.35">
      <c r="A191" s="3"/>
      <c r="B191" s="4"/>
      <c r="C191" s="193"/>
      <c r="D191" s="100" t="s">
        <v>77</v>
      </c>
      <c r="E191" s="86" t="s">
        <v>70</v>
      </c>
      <c r="F191" s="85">
        <v>0</v>
      </c>
      <c r="G191" s="73" t="e">
        <f>C186*E191*F191</f>
        <v>#VALUE!</v>
      </c>
      <c r="O191" s="37"/>
    </row>
    <row r="192" spans="1:15" ht="15" thickBot="1" x14ac:dyDescent="0.35">
      <c r="A192" s="3"/>
      <c r="B192" s="4"/>
      <c r="C192" s="194"/>
      <c r="D192" s="101" t="s">
        <v>74</v>
      </c>
      <c r="E192" s="105" t="s">
        <v>70</v>
      </c>
      <c r="F192" s="85">
        <v>0</v>
      </c>
      <c r="G192" s="73" t="e">
        <f>C186*E192*F192</f>
        <v>#VALUE!</v>
      </c>
      <c r="O192" s="37"/>
    </row>
    <row r="193" spans="1:15" ht="15" thickBot="1" x14ac:dyDescent="0.35">
      <c r="A193" s="3"/>
      <c r="B193" s="83" t="s">
        <v>67</v>
      </c>
      <c r="C193" s="80"/>
      <c r="D193" s="74"/>
      <c r="E193" s="74"/>
      <c r="F193" s="75"/>
      <c r="G193" s="81" t="e">
        <f>SUM(G187:G192)</f>
        <v>#VALUE!</v>
      </c>
      <c r="O193" s="37"/>
    </row>
    <row r="194" spans="1:15" ht="15" thickBot="1" x14ac:dyDescent="0.35">
      <c r="A194" s="16"/>
      <c r="B194" s="17"/>
      <c r="C194" s="54"/>
      <c r="D194" s="18"/>
      <c r="E194" s="7"/>
      <c r="F194" s="19"/>
      <c r="G194" s="11"/>
      <c r="O194" s="37"/>
    </row>
    <row r="195" spans="1:15" ht="40.200000000000003" thickBot="1" x14ac:dyDescent="0.35">
      <c r="A195" s="38"/>
      <c r="B195" s="44" t="s">
        <v>46</v>
      </c>
      <c r="C195" s="192">
        <v>2</v>
      </c>
      <c r="D195" s="39"/>
      <c r="E195" s="40"/>
      <c r="F195" s="41"/>
      <c r="G195" s="42"/>
      <c r="O195" s="37"/>
    </row>
    <row r="196" spans="1:15" ht="15" thickBot="1" x14ac:dyDescent="0.35">
      <c r="A196" s="3"/>
      <c r="B196" s="4"/>
      <c r="C196" s="193"/>
      <c r="D196" s="98" t="s">
        <v>69</v>
      </c>
      <c r="E196" s="86" t="s">
        <v>70</v>
      </c>
      <c r="F196" s="85">
        <v>0</v>
      </c>
      <c r="G196" s="73" t="e">
        <f>C195*E196*F196</f>
        <v>#VALUE!</v>
      </c>
      <c r="O196" s="37"/>
    </row>
    <row r="197" spans="1:15" ht="15" thickBot="1" x14ac:dyDescent="0.35">
      <c r="A197" s="3"/>
      <c r="B197" s="4"/>
      <c r="C197" s="193"/>
      <c r="D197" s="99" t="s">
        <v>71</v>
      </c>
      <c r="E197" s="86" t="s">
        <v>70</v>
      </c>
      <c r="F197" s="85">
        <v>0</v>
      </c>
      <c r="G197" s="73" t="e">
        <f>C195*E197*F197</f>
        <v>#VALUE!</v>
      </c>
      <c r="O197" s="37"/>
    </row>
    <row r="198" spans="1:15" ht="15" thickBot="1" x14ac:dyDescent="0.35">
      <c r="A198" s="3"/>
      <c r="B198" s="4"/>
      <c r="C198" s="193"/>
      <c r="D198" s="99" t="s">
        <v>72</v>
      </c>
      <c r="E198" s="86" t="s">
        <v>70</v>
      </c>
      <c r="F198" s="85">
        <v>0</v>
      </c>
      <c r="G198" s="73" t="e">
        <f>C195*E198*F198</f>
        <v>#VALUE!</v>
      </c>
      <c r="O198" s="37"/>
    </row>
    <row r="199" spans="1:15" ht="15" thickBot="1" x14ac:dyDescent="0.35">
      <c r="A199" s="3"/>
      <c r="B199" s="4"/>
      <c r="C199" s="193"/>
      <c r="D199" s="99" t="s">
        <v>73</v>
      </c>
      <c r="E199" s="86" t="s">
        <v>70</v>
      </c>
      <c r="F199" s="85">
        <v>0</v>
      </c>
      <c r="G199" s="73" t="e">
        <f>C195*E199*F199</f>
        <v>#VALUE!</v>
      </c>
      <c r="O199" s="37"/>
    </row>
    <row r="200" spans="1:15" ht="15" thickBot="1" x14ac:dyDescent="0.35">
      <c r="A200" s="3"/>
      <c r="B200" s="4"/>
      <c r="C200" s="193"/>
      <c r="D200" s="100" t="s">
        <v>77</v>
      </c>
      <c r="E200" s="86" t="s">
        <v>70</v>
      </c>
      <c r="F200" s="85">
        <v>0</v>
      </c>
      <c r="G200" s="73" t="e">
        <f>C195*E200*F200</f>
        <v>#VALUE!</v>
      </c>
      <c r="O200" s="37"/>
    </row>
    <row r="201" spans="1:15" ht="15" thickBot="1" x14ac:dyDescent="0.35">
      <c r="A201" s="3"/>
      <c r="B201" s="4"/>
      <c r="C201" s="194"/>
      <c r="D201" s="101" t="s">
        <v>74</v>
      </c>
      <c r="E201" s="105" t="s">
        <v>70</v>
      </c>
      <c r="F201" s="85">
        <v>0</v>
      </c>
      <c r="G201" s="73" t="e">
        <f>C195*E201*F201</f>
        <v>#VALUE!</v>
      </c>
      <c r="O201" s="37"/>
    </row>
    <row r="202" spans="1:15" ht="15" thickBot="1" x14ac:dyDescent="0.35">
      <c r="A202" s="3"/>
      <c r="B202" s="83" t="s">
        <v>67</v>
      </c>
      <c r="C202" s="80"/>
      <c r="D202" s="74"/>
      <c r="E202" s="74"/>
      <c r="F202" s="75"/>
      <c r="G202" s="81" t="e">
        <f>SUM(G196:G201)</f>
        <v>#VALUE!</v>
      </c>
      <c r="O202" s="37"/>
    </row>
    <row r="203" spans="1:15" ht="15" thickBot="1" x14ac:dyDescent="0.35">
      <c r="A203" s="16"/>
      <c r="B203" s="17"/>
      <c r="C203" s="54"/>
      <c r="D203" s="18"/>
      <c r="E203" s="7"/>
      <c r="F203" s="19"/>
      <c r="G203" s="11"/>
      <c r="O203" s="37"/>
    </row>
    <row r="204" spans="1:15" ht="27" thickBot="1" x14ac:dyDescent="0.35">
      <c r="A204" s="38"/>
      <c r="B204" s="43" t="s">
        <v>45</v>
      </c>
      <c r="C204" s="192">
        <v>2</v>
      </c>
      <c r="D204" s="39"/>
      <c r="E204" s="40"/>
      <c r="F204" s="41"/>
      <c r="G204" s="42"/>
      <c r="O204" s="37"/>
    </row>
    <row r="205" spans="1:15" ht="15" thickBot="1" x14ac:dyDescent="0.35">
      <c r="A205" s="3"/>
      <c r="B205" s="4"/>
      <c r="C205" s="193"/>
      <c r="D205" s="98" t="s">
        <v>69</v>
      </c>
      <c r="E205" s="86" t="s">
        <v>70</v>
      </c>
      <c r="F205" s="85">
        <v>0</v>
      </c>
      <c r="G205" s="73" t="e">
        <f>C204*E205*F205</f>
        <v>#VALUE!</v>
      </c>
      <c r="O205" s="37"/>
    </row>
    <row r="206" spans="1:15" ht="15" thickBot="1" x14ac:dyDescent="0.35">
      <c r="A206" s="3"/>
      <c r="B206" s="4"/>
      <c r="C206" s="193"/>
      <c r="D206" s="99" t="s">
        <v>71</v>
      </c>
      <c r="E206" s="86" t="s">
        <v>70</v>
      </c>
      <c r="F206" s="85">
        <v>0</v>
      </c>
      <c r="G206" s="73" t="e">
        <f>C204*E206*F206</f>
        <v>#VALUE!</v>
      </c>
      <c r="O206" s="37"/>
    </row>
    <row r="207" spans="1:15" ht="15" thickBot="1" x14ac:dyDescent="0.35">
      <c r="A207" s="3"/>
      <c r="B207" s="4"/>
      <c r="C207" s="193"/>
      <c r="D207" s="99" t="s">
        <v>72</v>
      </c>
      <c r="E207" s="86" t="s">
        <v>70</v>
      </c>
      <c r="F207" s="85">
        <v>0</v>
      </c>
      <c r="G207" s="73" t="e">
        <f>C204*E207*F207</f>
        <v>#VALUE!</v>
      </c>
      <c r="O207" s="37"/>
    </row>
    <row r="208" spans="1:15" ht="15" thickBot="1" x14ac:dyDescent="0.35">
      <c r="A208" s="3"/>
      <c r="B208" s="4"/>
      <c r="C208" s="193"/>
      <c r="D208" s="99" t="s">
        <v>73</v>
      </c>
      <c r="E208" s="86" t="s">
        <v>70</v>
      </c>
      <c r="F208" s="85">
        <v>0</v>
      </c>
      <c r="G208" s="73" t="e">
        <f>C204*E208*F208</f>
        <v>#VALUE!</v>
      </c>
      <c r="O208" s="37"/>
    </row>
    <row r="209" spans="1:15" ht="15" thickBot="1" x14ac:dyDescent="0.35">
      <c r="A209" s="3"/>
      <c r="B209" s="4"/>
      <c r="C209" s="193"/>
      <c r="D209" s="100" t="s">
        <v>77</v>
      </c>
      <c r="E209" s="86" t="s">
        <v>70</v>
      </c>
      <c r="F209" s="85">
        <v>0</v>
      </c>
      <c r="G209" s="73" t="e">
        <f>C204*E209*F209</f>
        <v>#VALUE!</v>
      </c>
      <c r="O209" s="37"/>
    </row>
    <row r="210" spans="1:15" ht="15" thickBot="1" x14ac:dyDescent="0.35">
      <c r="A210" s="3"/>
      <c r="B210" s="4"/>
      <c r="C210" s="194"/>
      <c r="D210" s="101" t="s">
        <v>74</v>
      </c>
      <c r="E210" s="105" t="s">
        <v>70</v>
      </c>
      <c r="F210" s="85">
        <v>0</v>
      </c>
      <c r="G210" s="73" t="e">
        <f>C204*E210*F210</f>
        <v>#VALUE!</v>
      </c>
      <c r="O210" s="37"/>
    </row>
    <row r="211" spans="1:15" ht="15" thickBot="1" x14ac:dyDescent="0.35">
      <c r="A211" s="3"/>
      <c r="B211" s="83" t="s">
        <v>67</v>
      </c>
      <c r="C211" s="80"/>
      <c r="D211" s="74"/>
      <c r="E211" s="74"/>
      <c r="F211" s="75"/>
      <c r="G211" s="81" t="e">
        <f>SUM(G205:G210)</f>
        <v>#VALUE!</v>
      </c>
      <c r="O211" s="37"/>
    </row>
    <row r="212" spans="1:15" ht="15" thickBot="1" x14ac:dyDescent="0.35">
      <c r="A212" s="16"/>
      <c r="B212" s="17"/>
      <c r="C212" s="54"/>
      <c r="D212" s="18"/>
      <c r="E212" s="7"/>
      <c r="F212" s="19"/>
      <c r="G212" s="11"/>
      <c r="O212" s="37"/>
    </row>
    <row r="213" spans="1:15" ht="27" thickBot="1" x14ac:dyDescent="0.35">
      <c r="A213" s="38"/>
      <c r="B213" s="43" t="s">
        <v>42</v>
      </c>
      <c r="C213" s="192">
        <v>2</v>
      </c>
      <c r="D213" s="39"/>
      <c r="E213" s="40"/>
      <c r="F213" s="41"/>
      <c r="G213" s="42"/>
      <c r="O213" s="37"/>
    </row>
    <row r="214" spans="1:15" ht="15" thickBot="1" x14ac:dyDescent="0.35">
      <c r="A214" s="3"/>
      <c r="B214" s="4"/>
      <c r="C214" s="193"/>
      <c r="D214" s="98" t="s">
        <v>69</v>
      </c>
      <c r="E214" s="86" t="s">
        <v>70</v>
      </c>
      <c r="F214" s="85">
        <v>0</v>
      </c>
      <c r="G214" s="73" t="e">
        <f>C213*E214*F214</f>
        <v>#VALUE!</v>
      </c>
      <c r="O214" s="37"/>
    </row>
    <row r="215" spans="1:15" ht="15" thickBot="1" x14ac:dyDescent="0.35">
      <c r="A215" s="3"/>
      <c r="B215" s="4"/>
      <c r="C215" s="193"/>
      <c r="D215" s="99" t="s">
        <v>71</v>
      </c>
      <c r="E215" s="86" t="s">
        <v>70</v>
      </c>
      <c r="F215" s="85">
        <v>0</v>
      </c>
      <c r="G215" s="73" t="e">
        <f>C213*E215*F215</f>
        <v>#VALUE!</v>
      </c>
      <c r="O215" s="37"/>
    </row>
    <row r="216" spans="1:15" ht="15" thickBot="1" x14ac:dyDescent="0.35">
      <c r="A216" s="3"/>
      <c r="B216" s="4"/>
      <c r="C216" s="193"/>
      <c r="D216" s="99" t="s">
        <v>72</v>
      </c>
      <c r="E216" s="86" t="s">
        <v>70</v>
      </c>
      <c r="F216" s="85">
        <v>0</v>
      </c>
      <c r="G216" s="73" t="e">
        <f>C213*E216*F216</f>
        <v>#VALUE!</v>
      </c>
      <c r="O216" s="37"/>
    </row>
    <row r="217" spans="1:15" ht="15" thickBot="1" x14ac:dyDescent="0.35">
      <c r="A217" s="3"/>
      <c r="B217" s="4"/>
      <c r="C217" s="193"/>
      <c r="D217" s="99" t="s">
        <v>73</v>
      </c>
      <c r="E217" s="86" t="s">
        <v>70</v>
      </c>
      <c r="F217" s="85">
        <v>0</v>
      </c>
      <c r="G217" s="73" t="e">
        <f>C213*E217*F217</f>
        <v>#VALUE!</v>
      </c>
      <c r="O217" s="37"/>
    </row>
    <row r="218" spans="1:15" ht="15" thickBot="1" x14ac:dyDescent="0.35">
      <c r="A218" s="3"/>
      <c r="B218" s="4"/>
      <c r="C218" s="193"/>
      <c r="D218" s="100" t="s">
        <v>77</v>
      </c>
      <c r="E218" s="86" t="s">
        <v>70</v>
      </c>
      <c r="F218" s="85">
        <v>0</v>
      </c>
      <c r="G218" s="73" t="e">
        <f>C213*E218*F218</f>
        <v>#VALUE!</v>
      </c>
      <c r="O218" s="37"/>
    </row>
    <row r="219" spans="1:15" ht="15" thickBot="1" x14ac:dyDescent="0.35">
      <c r="A219" s="3"/>
      <c r="B219" s="4"/>
      <c r="C219" s="194"/>
      <c r="D219" s="101" t="s">
        <v>74</v>
      </c>
      <c r="E219" s="105" t="s">
        <v>70</v>
      </c>
      <c r="F219" s="85">
        <v>0</v>
      </c>
      <c r="G219" s="73" t="e">
        <f>C213*E219*F219</f>
        <v>#VALUE!</v>
      </c>
      <c r="O219" s="37"/>
    </row>
    <row r="220" spans="1:15" ht="15" thickBot="1" x14ac:dyDescent="0.35">
      <c r="A220" s="3"/>
      <c r="B220" s="83" t="s">
        <v>67</v>
      </c>
      <c r="C220" s="80"/>
      <c r="D220" s="74"/>
      <c r="E220" s="74"/>
      <c r="F220" s="75"/>
      <c r="G220" s="81" t="e">
        <f>SUM(G214:G219)</f>
        <v>#VALUE!</v>
      </c>
      <c r="O220" s="37"/>
    </row>
    <row r="221" spans="1:15" ht="15" thickBot="1" x14ac:dyDescent="0.35">
      <c r="A221" s="16"/>
      <c r="B221" s="17"/>
      <c r="C221" s="54"/>
      <c r="D221" s="18"/>
      <c r="E221" s="7"/>
      <c r="F221" s="19"/>
      <c r="G221" s="11"/>
      <c r="O221" s="37"/>
    </row>
    <row r="222" spans="1:15" ht="40.200000000000003" thickBot="1" x14ac:dyDescent="0.35">
      <c r="A222" s="38"/>
      <c r="B222" s="44" t="s">
        <v>43</v>
      </c>
      <c r="C222" s="192">
        <v>2</v>
      </c>
      <c r="D222" s="39"/>
      <c r="E222" s="40"/>
      <c r="F222" s="41"/>
      <c r="G222" s="42"/>
      <c r="O222" s="37"/>
    </row>
    <row r="223" spans="1:15" ht="15" thickBot="1" x14ac:dyDescent="0.35">
      <c r="A223" s="3"/>
      <c r="B223" s="4"/>
      <c r="C223" s="193"/>
      <c r="D223" s="98" t="s">
        <v>69</v>
      </c>
      <c r="E223" s="86" t="s">
        <v>70</v>
      </c>
      <c r="F223" s="85">
        <v>0</v>
      </c>
      <c r="G223" s="73" t="e">
        <f>C222*E223*F223</f>
        <v>#VALUE!</v>
      </c>
      <c r="O223" s="37"/>
    </row>
    <row r="224" spans="1:15" ht="15" thickBot="1" x14ac:dyDescent="0.35">
      <c r="A224" s="3"/>
      <c r="B224" s="4"/>
      <c r="C224" s="193"/>
      <c r="D224" s="99" t="s">
        <v>71</v>
      </c>
      <c r="E224" s="86" t="s">
        <v>70</v>
      </c>
      <c r="F224" s="85">
        <v>0</v>
      </c>
      <c r="G224" s="73" t="e">
        <f>C222*E224*F224</f>
        <v>#VALUE!</v>
      </c>
      <c r="O224" s="37"/>
    </row>
    <row r="225" spans="1:15" ht="15" thickBot="1" x14ac:dyDescent="0.35">
      <c r="A225" s="3"/>
      <c r="B225" s="4"/>
      <c r="C225" s="193"/>
      <c r="D225" s="99" t="s">
        <v>72</v>
      </c>
      <c r="E225" s="86" t="s">
        <v>70</v>
      </c>
      <c r="F225" s="85">
        <v>0</v>
      </c>
      <c r="G225" s="73" t="e">
        <f>C222*E225*F225</f>
        <v>#VALUE!</v>
      </c>
      <c r="O225" s="37"/>
    </row>
    <row r="226" spans="1:15" ht="15" thickBot="1" x14ac:dyDescent="0.35">
      <c r="A226" s="3"/>
      <c r="B226" s="4"/>
      <c r="C226" s="193"/>
      <c r="D226" s="99" t="s">
        <v>73</v>
      </c>
      <c r="E226" s="86" t="s">
        <v>70</v>
      </c>
      <c r="F226" s="85">
        <v>0</v>
      </c>
      <c r="G226" s="73" t="e">
        <f>C222*E226*F226</f>
        <v>#VALUE!</v>
      </c>
      <c r="O226" s="37"/>
    </row>
    <row r="227" spans="1:15" ht="15" thickBot="1" x14ac:dyDescent="0.35">
      <c r="A227" s="3"/>
      <c r="B227" s="4"/>
      <c r="C227" s="193"/>
      <c r="D227" s="100" t="s">
        <v>77</v>
      </c>
      <c r="E227" s="86" t="s">
        <v>70</v>
      </c>
      <c r="F227" s="85">
        <v>0</v>
      </c>
      <c r="G227" s="73" t="e">
        <f>C222*E227*F227</f>
        <v>#VALUE!</v>
      </c>
      <c r="O227" s="37"/>
    </row>
    <row r="228" spans="1:15" ht="15" thickBot="1" x14ac:dyDescent="0.35">
      <c r="A228" s="3"/>
      <c r="B228" s="4"/>
      <c r="C228" s="194"/>
      <c r="D228" s="101" t="s">
        <v>74</v>
      </c>
      <c r="E228" s="105" t="s">
        <v>70</v>
      </c>
      <c r="F228" s="85">
        <v>0</v>
      </c>
      <c r="G228" s="73" t="e">
        <f>C222*E228*F228</f>
        <v>#VALUE!</v>
      </c>
      <c r="O228" s="37"/>
    </row>
    <row r="229" spans="1:15" ht="15" thickBot="1" x14ac:dyDescent="0.35">
      <c r="A229" s="3"/>
      <c r="B229" s="83" t="s">
        <v>67</v>
      </c>
      <c r="C229" s="80"/>
      <c r="D229" s="74"/>
      <c r="E229" s="74"/>
      <c r="F229" s="75"/>
      <c r="G229" s="81" t="e">
        <f>SUM(G223:G228)</f>
        <v>#VALUE!</v>
      </c>
      <c r="O229" s="37"/>
    </row>
    <row r="230" spans="1:15" ht="15" thickBot="1" x14ac:dyDescent="0.35">
      <c r="A230" s="16"/>
      <c r="B230" s="17"/>
      <c r="C230" s="54"/>
      <c r="D230" s="18"/>
      <c r="E230" s="7"/>
      <c r="F230" s="19"/>
      <c r="G230" s="11"/>
      <c r="O230" s="37"/>
    </row>
    <row r="231" spans="1:15" ht="27" thickBot="1" x14ac:dyDescent="0.35">
      <c r="A231" s="38"/>
      <c r="B231" s="44" t="s">
        <v>44</v>
      </c>
      <c r="C231" s="192">
        <v>2</v>
      </c>
      <c r="D231" s="39"/>
      <c r="E231" s="40"/>
      <c r="F231" s="41"/>
      <c r="G231" s="42"/>
      <c r="O231" s="37"/>
    </row>
    <row r="232" spans="1:15" ht="15" thickBot="1" x14ac:dyDescent="0.35">
      <c r="A232" s="3"/>
      <c r="B232" s="4"/>
      <c r="C232" s="193"/>
      <c r="D232" s="98" t="s">
        <v>69</v>
      </c>
      <c r="E232" s="86" t="s">
        <v>70</v>
      </c>
      <c r="F232" s="85">
        <v>0</v>
      </c>
      <c r="G232" s="73" t="e">
        <f>C231*E232*F232</f>
        <v>#VALUE!</v>
      </c>
      <c r="O232" s="37"/>
    </row>
    <row r="233" spans="1:15" ht="15" thickBot="1" x14ac:dyDescent="0.35">
      <c r="A233" s="3"/>
      <c r="B233" s="4"/>
      <c r="C233" s="193"/>
      <c r="D233" s="99" t="s">
        <v>71</v>
      </c>
      <c r="E233" s="86" t="s">
        <v>70</v>
      </c>
      <c r="F233" s="85">
        <v>0</v>
      </c>
      <c r="G233" s="73" t="e">
        <f>C231*E233*F233</f>
        <v>#VALUE!</v>
      </c>
      <c r="O233" s="37"/>
    </row>
    <row r="234" spans="1:15" ht="15" thickBot="1" x14ac:dyDescent="0.35">
      <c r="A234" s="3"/>
      <c r="B234" s="4"/>
      <c r="C234" s="193"/>
      <c r="D234" s="99" t="s">
        <v>72</v>
      </c>
      <c r="E234" s="86" t="s">
        <v>70</v>
      </c>
      <c r="F234" s="85">
        <v>0</v>
      </c>
      <c r="G234" s="73" t="e">
        <f>C231*E234*F234</f>
        <v>#VALUE!</v>
      </c>
      <c r="O234" s="37"/>
    </row>
    <row r="235" spans="1:15" ht="15" thickBot="1" x14ac:dyDescent="0.35">
      <c r="A235" s="3"/>
      <c r="B235" s="4"/>
      <c r="C235" s="193"/>
      <c r="D235" s="99" t="s">
        <v>73</v>
      </c>
      <c r="E235" s="86" t="s">
        <v>70</v>
      </c>
      <c r="F235" s="85">
        <v>0</v>
      </c>
      <c r="G235" s="73" t="e">
        <f>C231*E235*F235</f>
        <v>#VALUE!</v>
      </c>
      <c r="O235" s="37"/>
    </row>
    <row r="236" spans="1:15" ht="15" thickBot="1" x14ac:dyDescent="0.35">
      <c r="A236" s="3"/>
      <c r="B236" s="4"/>
      <c r="C236" s="193"/>
      <c r="D236" s="100" t="s">
        <v>77</v>
      </c>
      <c r="E236" s="86" t="s">
        <v>70</v>
      </c>
      <c r="F236" s="85">
        <v>0</v>
      </c>
      <c r="G236" s="73" t="e">
        <f>C231*E236*F236</f>
        <v>#VALUE!</v>
      </c>
      <c r="O236" s="37"/>
    </row>
    <row r="237" spans="1:15" ht="15" thickBot="1" x14ac:dyDescent="0.35">
      <c r="A237" s="3"/>
      <c r="B237" s="4"/>
      <c r="C237" s="194"/>
      <c r="D237" s="101" t="s">
        <v>74</v>
      </c>
      <c r="E237" s="105" t="s">
        <v>70</v>
      </c>
      <c r="F237" s="85">
        <v>0</v>
      </c>
      <c r="G237" s="73" t="e">
        <f>C231*E237*F237</f>
        <v>#VALUE!</v>
      </c>
      <c r="O237" s="37"/>
    </row>
    <row r="238" spans="1:15" ht="15" thickBot="1" x14ac:dyDescent="0.35">
      <c r="A238" s="3"/>
      <c r="B238" s="83" t="s">
        <v>67</v>
      </c>
      <c r="C238" s="80"/>
      <c r="D238" s="74"/>
      <c r="E238" s="74"/>
      <c r="F238" s="75"/>
      <c r="G238" s="81" t="e">
        <f>SUM(G232:G237)</f>
        <v>#VALUE!</v>
      </c>
      <c r="O238" s="37"/>
    </row>
    <row r="239" spans="1:15" ht="15" thickBot="1" x14ac:dyDescent="0.35">
      <c r="A239" s="16"/>
      <c r="B239" s="17"/>
      <c r="C239" s="54"/>
      <c r="D239" s="18"/>
      <c r="E239" s="7"/>
      <c r="F239" s="19"/>
      <c r="G239" s="11"/>
      <c r="O239" s="37"/>
    </row>
    <row r="240" spans="1:15" ht="53.4" thickBot="1" x14ac:dyDescent="0.35">
      <c r="A240" s="69" t="s">
        <v>29</v>
      </c>
      <c r="B240" s="70" t="s">
        <v>37</v>
      </c>
      <c r="C240" s="192">
        <v>1</v>
      </c>
      <c r="D240" s="58"/>
      <c r="E240" s="59"/>
      <c r="F240" s="60"/>
      <c r="G240" s="45"/>
    </row>
    <row r="241" spans="1:7" ht="15" thickBot="1" x14ac:dyDescent="0.35">
      <c r="A241" s="3"/>
      <c r="B241" s="4"/>
      <c r="C241" s="193"/>
      <c r="D241" s="98" t="s">
        <v>69</v>
      </c>
      <c r="E241" s="86" t="s">
        <v>70</v>
      </c>
      <c r="F241" s="85">
        <v>0</v>
      </c>
      <c r="G241" s="73" t="e">
        <f>C240*E241*F241</f>
        <v>#VALUE!</v>
      </c>
    </row>
    <row r="242" spans="1:7" ht="15" thickBot="1" x14ac:dyDescent="0.35">
      <c r="A242" s="3"/>
      <c r="B242" s="4"/>
      <c r="C242" s="193"/>
      <c r="D242" s="99" t="s">
        <v>71</v>
      </c>
      <c r="E242" s="86" t="s">
        <v>70</v>
      </c>
      <c r="F242" s="85">
        <v>0</v>
      </c>
      <c r="G242" s="73" t="e">
        <f>C240*E242*F242</f>
        <v>#VALUE!</v>
      </c>
    </row>
    <row r="243" spans="1:7" ht="15" thickBot="1" x14ac:dyDescent="0.35">
      <c r="A243" s="3"/>
      <c r="B243" s="4"/>
      <c r="C243" s="193"/>
      <c r="D243" s="99" t="s">
        <v>72</v>
      </c>
      <c r="E243" s="86" t="s">
        <v>70</v>
      </c>
      <c r="F243" s="85">
        <v>0</v>
      </c>
      <c r="G243" s="73" t="e">
        <f>C240*E243*F243</f>
        <v>#VALUE!</v>
      </c>
    </row>
    <row r="244" spans="1:7" ht="15" thickBot="1" x14ac:dyDescent="0.35">
      <c r="A244" s="3"/>
      <c r="B244" s="4"/>
      <c r="C244" s="193"/>
      <c r="D244" s="99" t="s">
        <v>73</v>
      </c>
      <c r="E244" s="86" t="s">
        <v>70</v>
      </c>
      <c r="F244" s="85">
        <v>0</v>
      </c>
      <c r="G244" s="73" t="e">
        <f>C240*E244*F244</f>
        <v>#VALUE!</v>
      </c>
    </row>
    <row r="245" spans="1:7" ht="15" thickBot="1" x14ac:dyDescent="0.35">
      <c r="A245" s="3"/>
      <c r="B245" s="4"/>
      <c r="C245" s="193"/>
      <c r="D245" s="100" t="s">
        <v>77</v>
      </c>
      <c r="E245" s="86" t="s">
        <v>70</v>
      </c>
      <c r="F245" s="85">
        <v>0</v>
      </c>
      <c r="G245" s="73" t="e">
        <f>C240*E245*F245</f>
        <v>#VALUE!</v>
      </c>
    </row>
    <row r="246" spans="1:7" ht="15" thickBot="1" x14ac:dyDescent="0.35">
      <c r="A246" s="3"/>
      <c r="B246" s="4"/>
      <c r="C246" s="194"/>
      <c r="D246" s="101" t="s">
        <v>74</v>
      </c>
      <c r="E246" s="105" t="s">
        <v>70</v>
      </c>
      <c r="F246" s="85">
        <v>0</v>
      </c>
      <c r="G246" s="73" t="e">
        <f>C240*E246*F246</f>
        <v>#VALUE!</v>
      </c>
    </row>
    <row r="247" spans="1:7" ht="15" thickBot="1" x14ac:dyDescent="0.35">
      <c r="A247" s="3"/>
      <c r="B247" s="83" t="s">
        <v>67</v>
      </c>
      <c r="C247" s="80"/>
      <c r="D247" s="74"/>
      <c r="E247" s="74"/>
      <c r="F247" s="75"/>
      <c r="G247" s="81" t="e">
        <f>SUM(G241:G246)</f>
        <v>#VALUE!</v>
      </c>
    </row>
    <row r="248" spans="1:7" ht="15" thickBot="1" x14ac:dyDescent="0.35">
      <c r="A248" s="16"/>
      <c r="B248" s="17"/>
      <c r="C248" s="54"/>
      <c r="D248" s="18"/>
      <c r="E248" s="7"/>
      <c r="F248" s="19"/>
      <c r="G248" s="11"/>
    </row>
    <row r="249" spans="1:7" ht="15" thickBot="1" x14ac:dyDescent="0.35">
      <c r="A249" s="69" t="s">
        <v>38</v>
      </c>
      <c r="B249" s="70" t="s">
        <v>65</v>
      </c>
      <c r="C249" s="192">
        <v>1</v>
      </c>
      <c r="D249" s="58"/>
      <c r="E249" s="59"/>
      <c r="F249" s="60"/>
      <c r="G249" s="45"/>
    </row>
    <row r="250" spans="1:7" ht="15" thickBot="1" x14ac:dyDescent="0.35">
      <c r="A250" s="3"/>
      <c r="B250" s="4"/>
      <c r="C250" s="193"/>
      <c r="D250" s="98" t="s">
        <v>69</v>
      </c>
      <c r="E250" s="86" t="s">
        <v>70</v>
      </c>
      <c r="F250" s="85">
        <v>0</v>
      </c>
      <c r="G250" s="73" t="e">
        <f>C249*E250*F250</f>
        <v>#VALUE!</v>
      </c>
    </row>
    <row r="251" spans="1:7" ht="15" thickBot="1" x14ac:dyDescent="0.35">
      <c r="A251" s="3"/>
      <c r="B251" s="4"/>
      <c r="C251" s="193"/>
      <c r="D251" s="99" t="s">
        <v>71</v>
      </c>
      <c r="E251" s="86" t="s">
        <v>70</v>
      </c>
      <c r="F251" s="85">
        <v>0</v>
      </c>
      <c r="G251" s="73" t="e">
        <f>C249*E251*F251</f>
        <v>#VALUE!</v>
      </c>
    </row>
    <row r="252" spans="1:7" ht="15" thickBot="1" x14ac:dyDescent="0.35">
      <c r="A252" s="3"/>
      <c r="B252" s="4"/>
      <c r="C252" s="193"/>
      <c r="D252" s="99" t="s">
        <v>72</v>
      </c>
      <c r="E252" s="86" t="s">
        <v>70</v>
      </c>
      <c r="F252" s="85">
        <v>0</v>
      </c>
      <c r="G252" s="73" t="e">
        <f>C249*E252*F252</f>
        <v>#VALUE!</v>
      </c>
    </row>
    <row r="253" spans="1:7" ht="15" thickBot="1" x14ac:dyDescent="0.35">
      <c r="A253" s="3"/>
      <c r="B253" s="4"/>
      <c r="C253" s="193"/>
      <c r="D253" s="99" t="s">
        <v>73</v>
      </c>
      <c r="E253" s="86" t="s">
        <v>70</v>
      </c>
      <c r="F253" s="85">
        <v>0</v>
      </c>
      <c r="G253" s="73" t="e">
        <f>C249*E253*F253</f>
        <v>#VALUE!</v>
      </c>
    </row>
    <row r="254" spans="1:7" ht="15" thickBot="1" x14ac:dyDescent="0.35">
      <c r="A254" s="3"/>
      <c r="B254" s="4"/>
      <c r="C254" s="193"/>
      <c r="D254" s="100" t="s">
        <v>77</v>
      </c>
      <c r="E254" s="86" t="s">
        <v>70</v>
      </c>
      <c r="F254" s="85">
        <v>0</v>
      </c>
      <c r="G254" s="73" t="e">
        <f>C249*E254*F254</f>
        <v>#VALUE!</v>
      </c>
    </row>
    <row r="255" spans="1:7" ht="15" thickBot="1" x14ac:dyDescent="0.35">
      <c r="A255" s="3"/>
      <c r="B255" s="4"/>
      <c r="C255" s="194"/>
      <c r="D255" s="101" t="s">
        <v>74</v>
      </c>
      <c r="E255" s="105" t="s">
        <v>70</v>
      </c>
      <c r="F255" s="85">
        <v>0</v>
      </c>
      <c r="G255" s="73" t="e">
        <f>C249*E255*F255</f>
        <v>#VALUE!</v>
      </c>
    </row>
    <row r="256" spans="1:7" ht="15" thickBot="1" x14ac:dyDescent="0.35">
      <c r="A256" s="3"/>
      <c r="B256" s="83" t="s">
        <v>67</v>
      </c>
      <c r="C256" s="80"/>
      <c r="D256" s="74"/>
      <c r="E256" s="74"/>
      <c r="F256" s="75"/>
      <c r="G256" s="81" t="e">
        <f>SUM(G250:G255)</f>
        <v>#VALUE!</v>
      </c>
    </row>
    <row r="257" spans="1:7" ht="15" thickBot="1" x14ac:dyDescent="0.35">
      <c r="A257" s="16"/>
      <c r="B257" s="17"/>
      <c r="C257" s="54"/>
      <c r="D257" s="18"/>
      <c r="E257" s="7"/>
      <c r="F257" s="19"/>
      <c r="G257" s="11"/>
    </row>
    <row r="258" spans="1:7" ht="31.5" customHeight="1" thickBot="1" x14ac:dyDescent="0.35">
      <c r="A258" s="53"/>
      <c r="B258" s="53" t="s">
        <v>82</v>
      </c>
      <c r="C258" s="53"/>
      <c r="D258" s="53"/>
      <c r="E258" s="53"/>
      <c r="F258" s="53"/>
      <c r="G258" s="91" t="e">
        <f>G256+G247+G238+G229+G220+G211+G202+G193+G183+G174+G165+G156+G147+G138+G129+G120+G111+G102+G93+G84+G75+G66+G57+G48+G39+G30+G21</f>
        <v>#VALUE!</v>
      </c>
    </row>
    <row r="259" spans="1:7" ht="31.5" customHeight="1" x14ac:dyDescent="0.3">
      <c r="A259" s="31"/>
      <c r="B259" s="32"/>
      <c r="C259" s="14"/>
      <c r="D259" s="33"/>
      <c r="E259" s="9"/>
      <c r="F259" s="34"/>
    </row>
    <row r="261" spans="1:7" ht="17.399999999999999" x14ac:dyDescent="0.3">
      <c r="A261" s="126" t="s">
        <v>120</v>
      </c>
    </row>
    <row r="262" spans="1:7" ht="15" thickBot="1" x14ac:dyDescent="0.35"/>
    <row r="263" spans="1:7" ht="40.200000000000003" customHeight="1" thickBot="1" x14ac:dyDescent="0.35">
      <c r="A263" s="127" t="s">
        <v>128</v>
      </c>
      <c r="B263" s="128" t="s">
        <v>140</v>
      </c>
      <c r="C263" s="127"/>
      <c r="D263" s="127"/>
      <c r="E263" s="127"/>
      <c r="F263" s="127"/>
      <c r="G263" s="129" t="e">
        <f>G258</f>
        <v>#VALUE!</v>
      </c>
    </row>
  </sheetData>
  <mergeCells count="32">
    <mergeCell ref="C41:C47"/>
    <mergeCell ref="C14:C20"/>
    <mergeCell ref="A2:G2"/>
    <mergeCell ref="D12:G12"/>
    <mergeCell ref="C23:C29"/>
    <mergeCell ref="C32:C38"/>
    <mergeCell ref="A1:D1"/>
    <mergeCell ref="C158:C164"/>
    <mergeCell ref="C59:C65"/>
    <mergeCell ref="C68:C74"/>
    <mergeCell ref="C77:C83"/>
    <mergeCell ref="C86:C92"/>
    <mergeCell ref="C95:C101"/>
    <mergeCell ref="C104:C110"/>
    <mergeCell ref="C113:C119"/>
    <mergeCell ref="C122:C128"/>
    <mergeCell ref="C131:C137"/>
    <mergeCell ref="C140:C146"/>
    <mergeCell ref="C149:C155"/>
    <mergeCell ref="A3:C3"/>
    <mergeCell ref="A4:C4"/>
    <mergeCell ref="C50:C56"/>
    <mergeCell ref="C167:C173"/>
    <mergeCell ref="C176:C182"/>
    <mergeCell ref="C186:C192"/>
    <mergeCell ref="C195:C201"/>
    <mergeCell ref="C204:C210"/>
    <mergeCell ref="C213:C219"/>
    <mergeCell ref="C222:C228"/>
    <mergeCell ref="C231:C237"/>
    <mergeCell ref="C240:C246"/>
    <mergeCell ref="C249:C255"/>
  </mergeCells>
  <pageMargins left="0.7" right="0.7" top="0.75" bottom="0.75" header="0.3" footer="0.3"/>
  <pageSetup paperSize="9" scale="55"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workbookViewId="0">
      <selection activeCell="A17" sqref="A17"/>
    </sheetView>
  </sheetViews>
  <sheetFormatPr defaultRowHeight="14.4" x14ac:dyDescent="0.3"/>
  <cols>
    <col min="1" max="1" width="48.6640625" bestFit="1" customWidth="1"/>
    <col min="2" max="2" width="41.21875" customWidth="1"/>
    <col min="3" max="3" width="18.21875" customWidth="1"/>
    <col min="4" max="4" width="10.5546875" bestFit="1" customWidth="1"/>
    <col min="5" max="5" width="11.77734375" bestFit="1" customWidth="1"/>
  </cols>
  <sheetData>
    <row r="1" spans="1:7" ht="15" x14ac:dyDescent="0.35">
      <c r="A1" s="189" t="s">
        <v>166</v>
      </c>
      <c r="B1" s="190"/>
      <c r="C1" s="190"/>
      <c r="D1" s="202"/>
    </row>
    <row r="2" spans="1:7" ht="34.200000000000003" customHeight="1" x14ac:dyDescent="0.35">
      <c r="A2" s="191" t="s">
        <v>159</v>
      </c>
      <c r="B2" s="191"/>
      <c r="C2" s="191"/>
      <c r="D2" s="191"/>
      <c r="E2" s="191"/>
    </row>
    <row r="3" spans="1:7" ht="18" x14ac:dyDescent="0.35">
      <c r="A3" s="189" t="s">
        <v>123</v>
      </c>
      <c r="B3" s="189"/>
      <c r="C3" s="179"/>
      <c r="D3" s="179"/>
      <c r="E3" s="179"/>
      <c r="F3" s="179"/>
      <c r="G3" s="179"/>
    </row>
    <row r="4" spans="1:7" ht="18" x14ac:dyDescent="0.35">
      <c r="A4" s="189" t="s">
        <v>89</v>
      </c>
      <c r="B4" s="189"/>
      <c r="C4" s="179"/>
      <c r="D4" s="179"/>
      <c r="E4" s="179"/>
      <c r="F4" s="179"/>
      <c r="G4" s="179"/>
    </row>
    <row r="5" spans="1:7" ht="18" x14ac:dyDescent="0.35">
      <c r="A5" s="35" t="s">
        <v>138</v>
      </c>
      <c r="B5" s="35"/>
    </row>
    <row r="7" spans="1:7" x14ac:dyDescent="0.3">
      <c r="A7" s="1" t="s">
        <v>163</v>
      </c>
    </row>
    <row r="8" spans="1:7" ht="15" thickBot="1" x14ac:dyDescent="0.35"/>
    <row r="9" spans="1:7" x14ac:dyDescent="0.3">
      <c r="A9" s="135" t="s">
        <v>87</v>
      </c>
      <c r="B9" s="135" t="s">
        <v>149</v>
      </c>
      <c r="C9" s="135" t="s">
        <v>147</v>
      </c>
      <c r="D9" s="135" t="s">
        <v>145</v>
      </c>
      <c r="E9" s="135" t="s">
        <v>146</v>
      </c>
    </row>
    <row r="10" spans="1:7" ht="26.4" x14ac:dyDescent="0.3">
      <c r="A10" s="136" t="s">
        <v>88</v>
      </c>
      <c r="B10" s="137" t="s">
        <v>79</v>
      </c>
      <c r="C10" s="138" t="e">
        <f>'Contract Management Part 1'!G63</f>
        <v>#VALUE!</v>
      </c>
      <c r="D10" s="138" t="e">
        <f>C10*23%</f>
        <v>#VALUE!</v>
      </c>
      <c r="E10" s="138" t="e">
        <f>C10+D10</f>
        <v>#VALUE!</v>
      </c>
    </row>
    <row r="11" spans="1:7" ht="27" customHeight="1" x14ac:dyDescent="0.3">
      <c r="A11" s="136" t="s">
        <v>148</v>
      </c>
      <c r="B11" s="137" t="s">
        <v>80</v>
      </c>
      <c r="C11" s="138" t="e">
        <f>'Bundle A Part 2'!G515</f>
        <v>#VALUE!</v>
      </c>
      <c r="D11" s="138" t="e">
        <f>C11*23%</f>
        <v>#VALUE!</v>
      </c>
      <c r="E11" s="138" t="e">
        <f>C11+D11</f>
        <v>#VALUE!</v>
      </c>
    </row>
    <row r="12" spans="1:7" ht="31.2" customHeight="1" x14ac:dyDescent="0.3">
      <c r="A12" s="136" t="s">
        <v>121</v>
      </c>
      <c r="B12" s="137" t="s">
        <v>85</v>
      </c>
      <c r="C12" s="138" t="e">
        <f>'Bundle B Part 3'!G515</f>
        <v>#VALUE!</v>
      </c>
      <c r="D12" s="138" t="e">
        <f>C12*23%</f>
        <v>#VALUE!</v>
      </c>
      <c r="E12" s="138" t="e">
        <f>C12+D12</f>
        <v>#VALUE!</v>
      </c>
    </row>
    <row r="13" spans="1:7" ht="32.4" customHeight="1" x14ac:dyDescent="0.3">
      <c r="A13" s="136" t="s">
        <v>122</v>
      </c>
      <c r="B13" s="137" t="s">
        <v>86</v>
      </c>
      <c r="C13" s="138" t="e">
        <f>'Bundle C Part 4'!G263</f>
        <v>#VALUE!</v>
      </c>
      <c r="D13" s="138" t="e">
        <f>C13*23%</f>
        <v>#VALUE!</v>
      </c>
      <c r="E13" s="138" t="e">
        <f>C13+D13</f>
        <v>#VALUE!</v>
      </c>
    </row>
    <row r="14" spans="1:7" ht="15" thickBot="1" x14ac:dyDescent="0.35">
      <c r="C14" s="133"/>
      <c r="D14" s="134"/>
      <c r="E14" s="134"/>
    </row>
    <row r="15" spans="1:7" ht="39" customHeight="1" thickBot="1" x14ac:dyDescent="0.35">
      <c r="B15" s="53" t="s">
        <v>163</v>
      </c>
      <c r="C15" s="132" t="e">
        <f>C10+C11+C12+C13</f>
        <v>#VALUE!</v>
      </c>
      <c r="D15" s="131" t="e">
        <f>C15*23%</f>
        <v>#VALUE!</v>
      </c>
      <c r="E15" s="131" t="e">
        <f>C15+D15</f>
        <v>#VALUE!</v>
      </c>
    </row>
  </sheetData>
  <mergeCells count="4">
    <mergeCell ref="A3:B3"/>
    <mergeCell ref="A4:B4"/>
    <mergeCell ref="A1:D1"/>
    <mergeCell ref="A2:E2"/>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Notional Tender List</vt:lpstr>
      <vt:lpstr>Contract Management Part 1</vt:lpstr>
      <vt:lpstr>Bundle A Part 2</vt:lpstr>
      <vt:lpstr>Bundle B Part 3</vt:lpstr>
      <vt:lpstr>Bundle C Part 4</vt:lpstr>
      <vt:lpstr> TOTAL Part 5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Tighe</dc:creator>
  <cp:lastModifiedBy>Paul Tighe</cp:lastModifiedBy>
  <cp:lastPrinted>2025-07-08T15:02:58Z</cp:lastPrinted>
  <dcterms:created xsi:type="dcterms:W3CDTF">2019-07-02T15:20:49Z</dcterms:created>
  <dcterms:modified xsi:type="dcterms:W3CDTF">2026-07-08T12:05:31Z</dcterms:modified>
</cp:coreProperties>
</file>