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isheriesireland.sharepoint.com/sites/Procurement-GeneralTenders/Shared Documents/Tags 2027 FWA/"/>
    </mc:Choice>
  </mc:AlternateContent>
  <xr:revisionPtr revIDLastSave="0" documentId="8_{6C9BEE16-5761-4698-B374-C088D4FE594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Appendix 1" sheetId="1" r:id="rId1"/>
    <sheet name="Appendix 11" sheetId="2" r:id="rId2"/>
    <sheet name="Sheet1" sheetId="3" r:id="rId3"/>
  </sheets>
  <definedNames>
    <definedName name="_xlnm.Print_Area" localSheetId="0">'Appendix 1'!$A$1:$I$59</definedName>
    <definedName name="_xlnm.Print_Area" localSheetId="1">'Appendix 11'!$B$1:$H$80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B50" i="1" l="1"/>
  <c r="B57" i="1" s="1"/>
  <c r="B38" i="1"/>
  <c r="B56" i="1" s="1"/>
  <c r="C40" i="2" l="1"/>
  <c r="C32" i="2"/>
  <c r="C65" i="2"/>
  <c r="B31" i="1" l="1"/>
  <c r="B55" i="1" s="1"/>
  <c r="H12" i="1"/>
  <c r="I12" i="1"/>
  <c r="G12" i="1"/>
  <c r="C10" i="2" l="1"/>
  <c r="J6" i="1" l="1"/>
  <c r="J7" i="1"/>
  <c r="J8" i="1"/>
  <c r="J9" i="1"/>
  <c r="J10" i="1"/>
  <c r="J11" i="1"/>
  <c r="J5" i="1"/>
  <c r="J12" i="1" l="1"/>
  <c r="C19" i="2" l="1"/>
  <c r="C79" i="2" l="1"/>
  <c r="C53" i="2"/>
  <c r="B54" i="1"/>
  <c r="B12" i="1"/>
  <c r="B53" i="1" s="1"/>
  <c r="B59" i="1" l="1"/>
  <c r="C83" i="2"/>
</calcChain>
</file>

<file path=xl/sharedStrings.xml><?xml version="1.0" encoding="utf-8"?>
<sst xmlns="http://schemas.openxmlformats.org/spreadsheetml/2006/main" count="255" uniqueCount="95">
  <si>
    <t xml:space="preserve"> TAG COLOUR</t>
  </si>
  <si>
    <t xml:space="preserve"> TAG REQUIREMENT</t>
  </si>
  <si>
    <t>DELIVERED TO</t>
  </si>
  <si>
    <t>TAG CODE</t>
  </si>
  <si>
    <t>Packed in 3s'</t>
  </si>
  <si>
    <t>Packed in 4s</t>
  </si>
  <si>
    <t>Packed in 10's</t>
  </si>
  <si>
    <t>BLUE</t>
  </si>
  <si>
    <t>IFI - Clonmel</t>
  </si>
  <si>
    <t>IFI - Macroom</t>
  </si>
  <si>
    <t>IFI - Limerick</t>
  </si>
  <si>
    <t>IFI - Galway</t>
  </si>
  <si>
    <t>IFI - Ballina</t>
  </si>
  <si>
    <t>IFI - Ballyshannon</t>
  </si>
  <si>
    <t>TOTAL</t>
  </si>
  <si>
    <t>YELLOW</t>
  </si>
  <si>
    <t>COLOUR</t>
  </si>
  <si>
    <t>QUANTITY</t>
  </si>
  <si>
    <t>TAG SERIAL NUMBERS</t>
  </si>
  <si>
    <t>DELIVERY ADDRESS</t>
  </si>
  <si>
    <t>Yellow</t>
  </si>
  <si>
    <t>Total</t>
  </si>
  <si>
    <t>Blue</t>
  </si>
  <si>
    <t>IFI - Dublin</t>
  </si>
  <si>
    <t>1-5,000</t>
  </si>
  <si>
    <t xml:space="preserve"> 'Choose Catch &amp; Release'</t>
  </si>
  <si>
    <t>TAG CODE- FRONT OF TAG</t>
  </si>
  <si>
    <t>Inland Fisheries Ireland - Limerick,                               c/o Catherine Hayes,                                                    Ashbourne Business Park,                                        Dock Road,                                                          Limerick, V94 NPEO.                                             (tel; 061-300238)</t>
  </si>
  <si>
    <t>Inland Fisheries Ireland - Macroom,                             c/o Chris Scanlon,                                                Farnanes Fisheries Centre, Knockshanawee,  Farnanes, Crookstown,                                                     Co Cork, P14 Y670.                                               (tel; 026-41221 prior to delivery)</t>
  </si>
  <si>
    <t>Inland Fisheries Ireland -  Ballyshannon,                                      c/o Dara Timoney,                                                     Station Road, Ballyshannon,                                             Co. Donegal, F94 WV76.                                                (tel; 071-9851435)</t>
  </si>
  <si>
    <t xml:space="preserve"> </t>
  </si>
  <si>
    <t>Text printed to right of serial number</t>
  </si>
  <si>
    <t>1-2,000</t>
  </si>
  <si>
    <t>2,001-3,000</t>
  </si>
  <si>
    <t>TAG SERIAL  NUMBERS</t>
  </si>
  <si>
    <t>ORANGE</t>
  </si>
  <si>
    <t>1-1,000</t>
  </si>
  <si>
    <t>Orange</t>
  </si>
  <si>
    <t>Text Printed to right of serial number on Blue tag only</t>
  </si>
  <si>
    <t>Angling Tags - Blue</t>
  </si>
  <si>
    <t>Imported Salmon - TAIL TAGS - Yellow</t>
  </si>
  <si>
    <t>Other Fishing Engine Tags - Orange</t>
  </si>
  <si>
    <t>5,001 - 10,000</t>
  </si>
  <si>
    <t>5,001-10,000</t>
  </si>
  <si>
    <t>1,001-2,000</t>
  </si>
  <si>
    <t>3,001-4,000</t>
  </si>
  <si>
    <t>4,001-6,000</t>
  </si>
  <si>
    <t>6,001-7,000</t>
  </si>
  <si>
    <t>1,001- 2,000</t>
  </si>
  <si>
    <t>2,001 - 3,000</t>
  </si>
  <si>
    <t>Fast Seals</t>
  </si>
  <si>
    <t>Simulock Seals</t>
  </si>
  <si>
    <t xml:space="preserve">Inland Fisheries Ireland - Dublin,                         c/o Kate Walsh,                                                       3044 Lake Drive,                                                Citywest Business Campus,                                   Dublin 24 Y265.                                                         (tel; 01 - 8842600)                                                                                                 </t>
  </si>
  <si>
    <t>Inland Fisheries Ireland - Ballina,                                      c/o Michael Wilson,                                                                Ardnaree House,                                                    Abbey Street, Ballina, Co. Mayo,                                                  F26 K029.                                                                       (tel; 096-22788)</t>
  </si>
  <si>
    <t>Commercial Snap Net Tags - White</t>
  </si>
  <si>
    <t>WHITE</t>
  </si>
  <si>
    <t>White</t>
  </si>
  <si>
    <t>Green</t>
  </si>
  <si>
    <t>Commercial Draft Net Tags - Green</t>
  </si>
  <si>
    <t>GREEN</t>
  </si>
  <si>
    <t>Inland Fisheries Ireland - Galway,                            c/o Rachel Cooper,                                                      Teach Breac,                                                               Earls Island,                                                                     Galway,  H91 E2A2.                                                       (tel; 091-563118)</t>
  </si>
  <si>
    <t>Inland Fisheries Ireland - Clonmel,                                 c/o Lynda Connor,                                         Anglesea Street,                                                 Clonmel,                                                                  Co. Tipperary, E91 RD25                                          (tel; 052-6180055)</t>
  </si>
  <si>
    <t>1-3,000</t>
  </si>
  <si>
    <t>Carriage</t>
  </si>
  <si>
    <t>INLAND FISHERIES IRELAND    IFI 27 91</t>
  </si>
  <si>
    <t>INLAND FISHERIES IRELAND    IFI W CA 27 56</t>
  </si>
  <si>
    <t>INLAND FISHERIES IRELAND    IFI W BL 27 56</t>
  </si>
  <si>
    <t>INLAND FISHERIES IRELAND    IFI W BR 27 65</t>
  </si>
  <si>
    <t>INLAND FISHERIES IRELAND    IFI SW LE 27 38</t>
  </si>
  <si>
    <t>INLAND FISHERIES IRELAND      IFI SW LE 27 38</t>
  </si>
  <si>
    <t>INLAND FISHERIES IRELAND      IFI SW CK 27 38</t>
  </si>
  <si>
    <t>INLAND FISHERIES IRELAND      IFI SW KY 27 38</t>
  </si>
  <si>
    <t>INLAND FISHERIES IRELAND      IFI SH LK 27 47</t>
  </si>
  <si>
    <t>INLAND FISHERIES IRELAND      IFI W BL 27 56</t>
  </si>
  <si>
    <t>INLAND FISHERIES IRELAND      IFI W BR 27 65</t>
  </si>
  <si>
    <t>INLAND FISHERIES IRELAND      IFI NW LY 27 74</t>
  </si>
  <si>
    <t xml:space="preserve">2027 SALMON ANGLING &amp; COMMERCIAL TAGS ORDER SHEET (15/05/2026) </t>
  </si>
  <si>
    <t>INLAND FISHERIES IRELAND   IFI 27 91</t>
  </si>
  <si>
    <t>INLAND FISHERIES IRELAND    IFI SW CK 27 38</t>
  </si>
  <si>
    <t>INLAND FISHERIES IRELAND    IFI SW KY 27 38</t>
  </si>
  <si>
    <t>INLAND FISHERIES IRELAND     IFI SW LE 27 38</t>
  </si>
  <si>
    <t>INLAND FISHERIES IRELAND    IFI SH LK 27 47</t>
  </si>
  <si>
    <t>INLAND FISHERIES IRELAND     IFI W CA 27 56</t>
  </si>
  <si>
    <t>INLAND FISHERIES IRELAND     IFI W BL 27 56</t>
  </si>
  <si>
    <t>INLAND FISHERIES IRELAND     IFI W BR 27 65</t>
  </si>
  <si>
    <t>10,001 - 27,000</t>
  </si>
  <si>
    <t>27,001 - 32,000</t>
  </si>
  <si>
    <t>32,001 - 47,000</t>
  </si>
  <si>
    <t>47,001 - 69,000</t>
  </si>
  <si>
    <t>69,001 - 79,000</t>
  </si>
  <si>
    <t>10,001-27,000</t>
  </si>
  <si>
    <t>27,001-32,000</t>
  </si>
  <si>
    <t>32,001-47,000</t>
  </si>
  <si>
    <t>47,001-69,000</t>
  </si>
  <si>
    <t>69,001-79,000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</si>
</sst>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€&quot;#,##0"/>
    <numFmt numFmtId="165" formatCode="&quot;€&quot;#,##0.00"/>
  </numFmts>
  <fonts count="5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indexed="9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1"/>
      <color theme="0" tint="-0.14999847407452621"/>
      <name val="Arial"/>
      <family val="2"/>
    </font>
    <font>
      <sz val="10"/>
      <color theme="0" tint="-0.14999847407452621"/>
      <name val="Arial"/>
      <family val="2"/>
    </font>
    <font>
      <b/>
      <sz val="10"/>
      <color theme="0" tint="-0.14999847407452621"/>
      <name val="Arial"/>
      <family val="2"/>
    </font>
    <font>
      <sz val="10"/>
      <color theme="2" tint="-9.9978637043366805E-2"/>
      <name val="Arial"/>
      <family val="2"/>
    </font>
    <font>
      <b/>
      <sz val="12"/>
      <name val="Arial"/>
      <family val="2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0066FF"/>
      <name val="Arial"/>
      <family val="2"/>
    </font>
    <font>
      <b/>
      <sz val="11"/>
      <color rgb="FFFFFF00"/>
      <name val="Arial"/>
      <family val="2"/>
    </font>
    <font>
      <sz val="11"/>
      <color theme="0" tint="-0.1499984740745262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4"/>
      <name val="Arial"/>
      <family val="2"/>
    </font>
    <font>
      <b/>
      <sz val="11"/>
      <color theme="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8"/>
      <name val="Arial"/>
      <family val="2"/>
    </font>
    <font>
      <sz val="12"/>
      <color theme="1"/>
      <name val="Calibri"/>
      <family val="2"/>
      <scheme val="minor"/>
    </font>
    <font>
      <sz val="12"/>
      <color theme="0" tint="-0.14999847407452621"/>
      <name val="Arial"/>
      <family val="2"/>
    </font>
    <font>
      <sz val="12"/>
      <name val="Arial"/>
      <family val="2"/>
    </font>
    <font>
      <b/>
      <sz val="12"/>
      <color theme="0" tint="-0.14999847407452621"/>
      <name val="Arial"/>
      <family val="2"/>
    </font>
    <font>
      <b/>
      <sz val="12"/>
      <color indexed="12"/>
      <name val="Arial"/>
      <family val="2"/>
    </font>
    <font>
      <sz val="12"/>
      <color theme="0" tint="-0.14999847407452621"/>
      <name val="Calibri"/>
      <family val="2"/>
      <scheme val="minor"/>
    </font>
    <font>
      <b/>
      <sz val="12"/>
      <color theme="4"/>
      <name val="Arial"/>
      <family val="2"/>
    </font>
    <font>
      <b/>
      <sz val="12"/>
      <color theme="4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indexed="53"/>
      <name val="Arial"/>
      <family val="2"/>
    </font>
    <font>
      <b/>
      <sz val="12"/>
      <color theme="0" tint="-0.34998626667073579"/>
      <name val="Arial"/>
      <family val="2"/>
    </font>
    <font>
      <sz val="8"/>
      <name val="Calibri"/>
      <family val="2"/>
      <scheme val="minor"/>
    </font>
    <font>
      <b/>
      <sz val="11"/>
      <color theme="9" tint="-0.249977111117893"/>
      <name val="Arial"/>
      <family val="2"/>
    </font>
    <font>
      <b/>
      <sz val="11"/>
      <color indexed="17"/>
      <name val="Arial"/>
      <family val="2"/>
    </font>
    <font>
      <b/>
      <sz val="11"/>
      <color theme="1"/>
      <name val="Arial"/>
      <family val="2"/>
    </font>
    <font>
      <sz val="11"/>
      <color theme="2" tint="-9.9978637043366805E-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1"/>
      <color theme="0" tint="-0.14999847407452621"/>
      <name val="Calibri"/>
      <family val="2"/>
      <scheme val="minor"/>
    </font>
    <font>
      <b/>
      <sz val="11"/>
      <color theme="9" tint="-0.499984740745262"/>
      <name val="Arial"/>
      <family val="2"/>
    </font>
    <font>
      <b/>
      <sz val="14"/>
      <color theme="0" tint="-0.14999847407452621"/>
      <name val="Arial"/>
      <family val="2"/>
    </font>
    <font>
      <b/>
      <sz val="11"/>
      <color theme="0"/>
      <name val="Arial"/>
      <family val="2"/>
    </font>
    <font>
      <b/>
      <sz val="11"/>
      <color theme="6" tint="-0.249977111117893"/>
      <name val="Arial"/>
      <family val="2"/>
    </font>
    <font>
      <b/>
      <sz val="11"/>
      <color indexed="12"/>
      <name val="Arial"/>
      <family val="2"/>
    </font>
    <font>
      <b/>
      <sz val="11"/>
      <color indexed="13"/>
      <name val="Arial"/>
      <family val="2"/>
    </font>
    <font>
      <sz val="11"/>
      <color indexed="53"/>
      <name val="Arial"/>
      <family val="2"/>
    </font>
    <font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</cellStyleXfs>
  <cellXfs count="266">
    <xf numFmtId="0" fontId="0" fillId="0" borderId="0" xfId="0"/>
    <xf numFmtId="3" fontId="4" fillId="0" borderId="0" xfId="3" applyNumberFormat="1" applyFont="1" applyAlignment="1">
      <alignment horizontal="center"/>
    </xf>
    <xf numFmtId="0" fontId="4" fillId="0" borderId="0" xfId="3" applyFont="1" applyAlignment="1">
      <alignment horizontal="center"/>
    </xf>
    <xf numFmtId="3" fontId="4" fillId="0" borderId="0" xfId="3" applyNumberFormat="1" applyFont="1" applyAlignment="1">
      <alignment horizontal="left"/>
    </xf>
    <xf numFmtId="3" fontId="4" fillId="0" borderId="0" xfId="1" applyNumberFormat="1" applyFont="1" applyAlignment="1">
      <alignment horizontal="center"/>
    </xf>
    <xf numFmtId="3" fontId="5" fillId="0" borderId="0" xfId="3" applyNumberFormat="1" applyFont="1" applyAlignment="1">
      <alignment horizontal="center"/>
    </xf>
    <xf numFmtId="0" fontId="5" fillId="0" borderId="0" xfId="1" applyFont="1"/>
    <xf numFmtId="0" fontId="1" fillId="0" borderId="0" xfId="1"/>
    <xf numFmtId="0" fontId="5" fillId="0" borderId="0" xfId="3" applyFont="1"/>
    <xf numFmtId="0" fontId="6" fillId="0" borderId="0" xfId="3" applyFont="1"/>
    <xf numFmtId="0" fontId="4" fillId="0" borderId="0" xfId="3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horizontal="center"/>
    </xf>
    <xf numFmtId="0" fontId="3" fillId="0" borderId="0" xfId="1" applyFont="1" applyAlignment="1">
      <alignment horizontal="left"/>
    </xf>
    <xf numFmtId="0" fontId="8" fillId="0" borderId="0" xfId="0" applyFont="1"/>
    <xf numFmtId="3" fontId="9" fillId="0" borderId="0" xfId="3" applyNumberFormat="1" applyFont="1" applyAlignment="1">
      <alignment horizontal="center"/>
    </xf>
    <xf numFmtId="3" fontId="10" fillId="0" borderId="0" xfId="1" applyNumberFormat="1" applyFont="1" applyAlignment="1">
      <alignment horizontal="center"/>
    </xf>
    <xf numFmtId="49" fontId="10" fillId="0" borderId="0" xfId="1" applyNumberFormat="1" applyFont="1" applyAlignment="1">
      <alignment horizontal="center"/>
    </xf>
    <xf numFmtId="3" fontId="11" fillId="0" borderId="0" xfId="1" applyNumberFormat="1" applyFont="1" applyAlignment="1">
      <alignment horizontal="center"/>
    </xf>
    <xf numFmtId="3" fontId="12" fillId="0" borderId="0" xfId="1" applyNumberFormat="1" applyFont="1" applyAlignment="1">
      <alignment horizontal="center"/>
    </xf>
    <xf numFmtId="3" fontId="13" fillId="0" borderId="0" xfId="3" applyNumberFormat="1" applyFont="1" applyAlignment="1">
      <alignment horizontal="center"/>
    </xf>
    <xf numFmtId="3" fontId="15" fillId="0" borderId="0" xfId="0" applyNumberFormat="1" applyFont="1" applyAlignment="1">
      <alignment horizontal="center"/>
    </xf>
    <xf numFmtId="0" fontId="14" fillId="0" borderId="0" xfId="0" applyFont="1"/>
    <xf numFmtId="0" fontId="8" fillId="0" borderId="16" xfId="0" applyFont="1" applyBorder="1"/>
    <xf numFmtId="0" fontId="8" fillId="0" borderId="1" xfId="0" applyFont="1" applyBorder="1"/>
    <xf numFmtId="0" fontId="3" fillId="0" borderId="0" xfId="1" applyFont="1" applyAlignment="1">
      <alignment horizontal="left" vertical="center"/>
    </xf>
    <xf numFmtId="0" fontId="8" fillId="0" borderId="14" xfId="0" applyFont="1" applyBorder="1"/>
    <xf numFmtId="0" fontId="8" fillId="0" borderId="13" xfId="0" applyFont="1" applyBorder="1"/>
    <xf numFmtId="164" fontId="22" fillId="0" borderId="0" xfId="3" applyNumberFormat="1" applyFont="1" applyAlignment="1">
      <alignment horizontal="center"/>
    </xf>
    <xf numFmtId="164" fontId="24" fillId="0" borderId="0" xfId="0" applyNumberFormat="1" applyFont="1" applyAlignment="1">
      <alignment horizontal="center"/>
    </xf>
    <xf numFmtId="165" fontId="0" fillId="0" borderId="0" xfId="0" applyNumberFormat="1" applyAlignment="1">
      <alignment horizontal="center"/>
    </xf>
    <xf numFmtId="165" fontId="24" fillId="0" borderId="0" xfId="0" applyNumberFormat="1" applyFont="1" applyAlignment="1">
      <alignment horizontal="center"/>
    </xf>
    <xf numFmtId="0" fontId="21" fillId="0" borderId="0" xfId="0" applyFont="1"/>
    <xf numFmtId="0" fontId="21" fillId="0" borderId="0" xfId="1" applyFont="1"/>
    <xf numFmtId="0" fontId="7" fillId="0" borderId="0" xfId="2" applyFont="1" applyAlignment="1">
      <alignment horizontal="right" vertical="center" wrapText="1"/>
    </xf>
    <xf numFmtId="0" fontId="3" fillId="0" borderId="0" xfId="1" applyFont="1" applyAlignment="1">
      <alignment horizontal="right" vertical="center"/>
    </xf>
    <xf numFmtId="0" fontId="8" fillId="0" borderId="0" xfId="0" applyFont="1" applyAlignment="1">
      <alignment horizontal="right" vertical="center"/>
    </xf>
    <xf numFmtId="0" fontId="3" fillId="0" borderId="0" xfId="1" applyFont="1" applyAlignment="1">
      <alignment horizontal="right"/>
    </xf>
    <xf numFmtId="0" fontId="7" fillId="0" borderId="0" xfId="1" applyFont="1" applyAlignment="1">
      <alignment horizontal="right" vertical="center"/>
    </xf>
    <xf numFmtId="0" fontId="8" fillId="0" borderId="15" xfId="0" applyFont="1" applyBorder="1"/>
    <xf numFmtId="3" fontId="7" fillId="0" borderId="20" xfId="1" applyNumberFormat="1" applyFont="1" applyBorder="1" applyAlignment="1">
      <alignment horizontal="center"/>
    </xf>
    <xf numFmtId="0" fontId="7" fillId="0" borderId="22" xfId="1" applyFont="1" applyBorder="1" applyAlignment="1">
      <alignment horizontal="center"/>
    </xf>
    <xf numFmtId="3" fontId="7" fillId="0" borderId="21" xfId="1" applyNumberFormat="1" applyFont="1" applyBorder="1" applyAlignment="1">
      <alignment horizontal="center"/>
    </xf>
    <xf numFmtId="49" fontId="7" fillId="0" borderId="22" xfId="1" applyNumberFormat="1" applyFont="1" applyBorder="1" applyAlignment="1">
      <alignment horizontal="center"/>
    </xf>
    <xf numFmtId="0" fontId="25" fillId="0" borderId="0" xfId="0" applyFont="1" applyAlignment="1">
      <alignment horizontal="left"/>
    </xf>
    <xf numFmtId="11" fontId="7" fillId="0" borderId="21" xfId="3" quotePrefix="1" applyNumberFormat="1" applyFont="1" applyBorder="1" applyAlignment="1">
      <alignment horizontal="center"/>
    </xf>
    <xf numFmtId="0" fontId="25" fillId="0" borderId="21" xfId="0" applyFont="1" applyBorder="1"/>
    <xf numFmtId="0" fontId="1" fillId="0" borderId="0" xfId="1" applyAlignment="1">
      <alignment horizontal="center"/>
    </xf>
    <xf numFmtId="0" fontId="1" fillId="0" borderId="20" xfId="1" applyBorder="1" applyAlignment="1">
      <alignment horizontal="center"/>
    </xf>
    <xf numFmtId="17" fontId="1" fillId="0" borderId="0" xfId="1" applyNumberFormat="1" applyAlignment="1">
      <alignment horizontal="center"/>
    </xf>
    <xf numFmtId="0" fontId="25" fillId="0" borderId="22" xfId="0" applyFont="1" applyBorder="1"/>
    <xf numFmtId="0" fontId="25" fillId="0" borderId="20" xfId="0" applyFont="1" applyBorder="1"/>
    <xf numFmtId="3" fontId="1" fillId="0" borderId="0" xfId="1" applyNumberFormat="1" applyAlignment="1">
      <alignment horizontal="center"/>
    </xf>
    <xf numFmtId="0" fontId="26" fillId="4" borderId="5" xfId="3" applyFont="1" applyFill="1" applyBorder="1" applyAlignment="1">
      <alignment horizontal="center"/>
    </xf>
    <xf numFmtId="0" fontId="27" fillId="0" borderId="0" xfId="0" applyFont="1"/>
    <xf numFmtId="0" fontId="13" fillId="0" borderId="6" xfId="3" applyFont="1" applyBorder="1" applyAlignment="1">
      <alignment horizontal="left"/>
    </xf>
    <xf numFmtId="3" fontId="13" fillId="0" borderId="5" xfId="3" applyNumberFormat="1" applyFont="1" applyBorder="1" applyAlignment="1">
      <alignment horizontal="center"/>
    </xf>
    <xf numFmtId="0" fontId="13" fillId="0" borderId="5" xfId="3" applyFont="1" applyBorder="1" applyAlignment="1">
      <alignment horizontal="center"/>
    </xf>
    <xf numFmtId="3" fontId="13" fillId="0" borderId="7" xfId="3" applyNumberFormat="1" applyFont="1" applyBorder="1" applyAlignment="1">
      <alignment horizontal="center"/>
    </xf>
    <xf numFmtId="0" fontId="13" fillId="0" borderId="23" xfId="3" applyFont="1" applyBorder="1" applyAlignment="1">
      <alignment horizontal="center"/>
    </xf>
    <xf numFmtId="3" fontId="13" fillId="0" borderId="3" xfId="3" applyNumberFormat="1" applyFont="1" applyBorder="1" applyAlignment="1">
      <alignment horizontal="left"/>
    </xf>
    <xf numFmtId="3" fontId="13" fillId="0" borderId="2" xfId="3" applyNumberFormat="1" applyFont="1" applyBorder="1" applyAlignment="1">
      <alignment horizontal="center"/>
    </xf>
    <xf numFmtId="3" fontId="13" fillId="0" borderId="2" xfId="3" applyNumberFormat="1" applyFont="1" applyBorder="1" applyAlignment="1">
      <alignment horizontal="left"/>
    </xf>
    <xf numFmtId="3" fontId="13" fillId="3" borderId="2" xfId="3" applyNumberFormat="1" applyFont="1" applyFill="1" applyBorder="1" applyAlignment="1">
      <alignment horizontal="left"/>
    </xf>
    <xf numFmtId="3" fontId="13" fillId="3" borderId="4" xfId="3" applyNumberFormat="1" applyFont="1" applyFill="1" applyBorder="1" applyAlignment="1">
      <alignment horizontal="center"/>
    </xf>
    <xf numFmtId="0" fontId="28" fillId="0" borderId="0" xfId="3" applyFont="1" applyAlignment="1">
      <alignment horizontal="center"/>
    </xf>
    <xf numFmtId="0" fontId="13" fillId="3" borderId="4" xfId="3" applyFont="1" applyFill="1" applyBorder="1" applyAlignment="1">
      <alignment horizontal="center"/>
    </xf>
    <xf numFmtId="3" fontId="13" fillId="0" borderId="0" xfId="3" applyNumberFormat="1" applyFont="1" applyAlignment="1">
      <alignment horizontal="left"/>
    </xf>
    <xf numFmtId="3" fontId="29" fillId="0" borderId="0" xfId="3" applyNumberFormat="1" applyFont="1" applyAlignment="1">
      <alignment horizontal="center"/>
    </xf>
    <xf numFmtId="3" fontId="30" fillId="0" borderId="0" xfId="3" applyNumberFormat="1" applyFont="1" applyAlignment="1">
      <alignment horizontal="center"/>
    </xf>
    <xf numFmtId="0" fontId="13" fillId="4" borderId="5" xfId="3" applyFont="1" applyFill="1" applyBorder="1" applyAlignment="1">
      <alignment horizontal="center"/>
    </xf>
    <xf numFmtId="3" fontId="13" fillId="4" borderId="5" xfId="3" applyNumberFormat="1" applyFont="1" applyFill="1" applyBorder="1" applyAlignment="1">
      <alignment horizontal="center"/>
    </xf>
    <xf numFmtId="0" fontId="13" fillId="0" borderId="2" xfId="3" applyFont="1" applyBorder="1" applyAlignment="1">
      <alignment horizontal="center"/>
    </xf>
    <xf numFmtId="0" fontId="31" fillId="0" borderId="3" xfId="3" applyFont="1" applyBorder="1" applyAlignment="1">
      <alignment horizontal="left"/>
    </xf>
    <xf numFmtId="3" fontId="32" fillId="0" borderId="0" xfId="0" applyNumberFormat="1" applyFont="1" applyAlignment="1">
      <alignment horizontal="center"/>
    </xf>
    <xf numFmtId="3" fontId="13" fillId="0" borderId="2" xfId="1" applyNumberFormat="1" applyFont="1" applyBorder="1" applyAlignment="1">
      <alignment horizontal="center"/>
    </xf>
    <xf numFmtId="3" fontId="30" fillId="0" borderId="0" xfId="3" applyNumberFormat="1" applyFont="1" applyAlignment="1">
      <alignment horizontal="left"/>
    </xf>
    <xf numFmtId="0" fontId="13" fillId="0" borderId="0" xfId="3" applyFont="1" applyAlignment="1">
      <alignment horizontal="center"/>
    </xf>
    <xf numFmtId="3" fontId="33" fillId="0" borderId="0" xfId="3" applyNumberFormat="1" applyFont="1" applyAlignment="1">
      <alignment horizontal="center"/>
    </xf>
    <xf numFmtId="165" fontId="33" fillId="0" borderId="0" xfId="3" applyNumberFormat="1" applyFont="1" applyAlignment="1">
      <alignment horizontal="center" wrapText="1"/>
    </xf>
    <xf numFmtId="165" fontId="34" fillId="0" borderId="0" xfId="0" applyNumberFormat="1" applyFont="1" applyAlignment="1">
      <alignment horizontal="center" wrapText="1"/>
    </xf>
    <xf numFmtId="0" fontId="8" fillId="0" borderId="19" xfId="0" applyFont="1" applyBorder="1"/>
    <xf numFmtId="0" fontId="8" fillId="0" borderId="17" xfId="0" applyFont="1" applyBorder="1"/>
    <xf numFmtId="0" fontId="8" fillId="0" borderId="18" xfId="0" applyFont="1" applyBorder="1"/>
    <xf numFmtId="11" fontId="7" fillId="0" borderId="13" xfId="1" applyNumberFormat="1" applyFont="1" applyBorder="1" applyAlignment="1">
      <alignment horizontal="left"/>
    </xf>
    <xf numFmtId="11" fontId="7" fillId="0" borderId="15" xfId="3" applyNumberFormat="1" applyFont="1" applyBorder="1" applyAlignment="1">
      <alignment horizontal="left"/>
    </xf>
    <xf numFmtId="3" fontId="7" fillId="0" borderId="15" xfId="3" applyNumberFormat="1" applyFont="1" applyBorder="1" applyAlignment="1">
      <alignment horizontal="left"/>
    </xf>
    <xf numFmtId="3" fontId="7" fillId="0" borderId="16" xfId="3" applyNumberFormat="1" applyFont="1" applyBorder="1" applyAlignment="1">
      <alignment horizontal="left"/>
    </xf>
    <xf numFmtId="11" fontId="7" fillId="0" borderId="13" xfId="3" applyNumberFormat="1" applyFont="1" applyBorder="1" applyAlignment="1">
      <alignment horizontal="left"/>
    </xf>
    <xf numFmtId="0" fontId="8" fillId="5" borderId="19" xfId="0" applyFont="1" applyFill="1" applyBorder="1"/>
    <xf numFmtId="11" fontId="7" fillId="5" borderId="17" xfId="3" quotePrefix="1" applyNumberFormat="1" applyFont="1" applyFill="1" applyBorder="1" applyAlignment="1">
      <alignment horizontal="center"/>
    </xf>
    <xf numFmtId="3" fontId="7" fillId="5" borderId="17" xfId="1" applyNumberFormat="1" applyFont="1" applyFill="1" applyBorder="1" applyAlignment="1">
      <alignment horizontal="center"/>
    </xf>
    <xf numFmtId="14" fontId="7" fillId="5" borderId="17" xfId="1" applyNumberFormat="1" applyFont="1" applyFill="1" applyBorder="1" applyAlignment="1">
      <alignment horizontal="center"/>
    </xf>
    <xf numFmtId="3" fontId="7" fillId="5" borderId="18" xfId="1" applyNumberFormat="1" applyFont="1" applyFill="1" applyBorder="1" applyAlignment="1">
      <alignment horizontal="center"/>
    </xf>
    <xf numFmtId="0" fontId="25" fillId="5" borderId="18" xfId="0" applyFont="1" applyFill="1" applyBorder="1"/>
    <xf numFmtId="0" fontId="25" fillId="0" borderId="16" xfId="0" applyFont="1" applyBorder="1"/>
    <xf numFmtId="0" fontId="8" fillId="5" borderId="20" xfId="0" applyFont="1" applyFill="1" applyBorder="1"/>
    <xf numFmtId="3" fontId="7" fillId="5" borderId="21" xfId="1" applyNumberFormat="1" applyFont="1" applyFill="1" applyBorder="1" applyAlignment="1">
      <alignment horizontal="center"/>
    </xf>
    <xf numFmtId="14" fontId="7" fillId="5" borderId="21" xfId="1" applyNumberFormat="1" applyFont="1" applyFill="1" applyBorder="1" applyAlignment="1">
      <alignment horizontal="center"/>
    </xf>
    <xf numFmtId="0" fontId="25" fillId="5" borderId="22" xfId="0" applyFont="1" applyFill="1" applyBorder="1"/>
    <xf numFmtId="3" fontId="7" fillId="5" borderId="19" xfId="1" applyNumberFormat="1" applyFont="1" applyFill="1" applyBorder="1" applyAlignment="1">
      <alignment horizontal="center"/>
    </xf>
    <xf numFmtId="0" fontId="7" fillId="5" borderId="18" xfId="1" applyFont="1" applyFill="1" applyBorder="1" applyAlignment="1">
      <alignment horizontal="center"/>
    </xf>
    <xf numFmtId="11" fontId="7" fillId="5" borderId="19" xfId="3" quotePrefix="1" applyNumberFormat="1" applyFont="1" applyFill="1" applyBorder="1" applyAlignment="1">
      <alignment horizontal="center"/>
    </xf>
    <xf numFmtId="49" fontId="7" fillId="5" borderId="18" xfId="1" applyNumberFormat="1" applyFont="1" applyFill="1" applyBorder="1" applyAlignment="1">
      <alignment horizontal="center"/>
    </xf>
    <xf numFmtId="0" fontId="35" fillId="5" borderId="17" xfId="0" applyFont="1" applyFill="1" applyBorder="1"/>
    <xf numFmtId="0" fontId="7" fillId="5" borderId="19" xfId="1" applyFont="1" applyFill="1" applyBorder="1" applyAlignment="1">
      <alignment horizontal="center"/>
    </xf>
    <xf numFmtId="0" fontId="35" fillId="5" borderId="18" xfId="0" applyFont="1" applyFill="1" applyBorder="1"/>
    <xf numFmtId="4" fontId="4" fillId="0" borderId="0" xfId="1" applyNumberFormat="1" applyFont="1" applyAlignment="1">
      <alignment horizontal="center"/>
    </xf>
    <xf numFmtId="0" fontId="4" fillId="0" borderId="26" xfId="3" applyFont="1" applyBorder="1" applyAlignment="1">
      <alignment horizontal="left"/>
    </xf>
    <xf numFmtId="3" fontId="4" fillId="0" borderId="27" xfId="3" applyNumberFormat="1" applyFont="1" applyBorder="1" applyAlignment="1">
      <alignment horizontal="center"/>
    </xf>
    <xf numFmtId="0" fontId="4" fillId="0" borderId="27" xfId="3" applyFont="1" applyBorder="1" applyAlignment="1">
      <alignment horizontal="center"/>
    </xf>
    <xf numFmtId="3" fontId="4" fillId="0" borderId="7" xfId="3" applyNumberFormat="1" applyFont="1" applyBorder="1"/>
    <xf numFmtId="0" fontId="4" fillId="0" borderId="23" xfId="3" applyFont="1" applyBorder="1" applyAlignment="1">
      <alignment horizontal="center"/>
    </xf>
    <xf numFmtId="3" fontId="36" fillId="0" borderId="3" xfId="3" applyNumberFormat="1" applyFont="1" applyBorder="1" applyAlignment="1">
      <alignment horizontal="left"/>
    </xf>
    <xf numFmtId="3" fontId="4" fillId="0" borderId="2" xfId="3" applyNumberFormat="1" applyFont="1" applyBorder="1" applyAlignment="1">
      <alignment horizontal="left"/>
    </xf>
    <xf numFmtId="3" fontId="4" fillId="7" borderId="2" xfId="3" applyNumberFormat="1" applyFont="1" applyFill="1" applyBorder="1" applyAlignment="1">
      <alignment horizontal="left"/>
    </xf>
    <xf numFmtId="3" fontId="36" fillId="0" borderId="29" xfId="3" applyNumberFormat="1" applyFont="1" applyBorder="1" applyAlignment="1">
      <alignment horizontal="left"/>
    </xf>
    <xf numFmtId="3" fontId="4" fillId="0" borderId="30" xfId="3" applyNumberFormat="1" applyFont="1" applyBorder="1" applyAlignment="1">
      <alignment horizontal="left"/>
    </xf>
    <xf numFmtId="3" fontId="4" fillId="7" borderId="30" xfId="3" applyNumberFormat="1" applyFont="1" applyFill="1" applyBorder="1" applyAlignment="1">
      <alignment horizontal="left"/>
    </xf>
    <xf numFmtId="3" fontId="37" fillId="0" borderId="0" xfId="3" applyNumberFormat="1" applyFont="1" applyAlignment="1">
      <alignment horizontal="center"/>
    </xf>
    <xf numFmtId="165" fontId="0" fillId="0" borderId="0" xfId="0" applyNumberFormat="1"/>
    <xf numFmtId="165" fontId="22" fillId="0" borderId="0" xfId="3" applyNumberFormat="1" applyFont="1" applyAlignment="1">
      <alignment horizontal="center"/>
    </xf>
    <xf numFmtId="3" fontId="9" fillId="0" borderId="0" xfId="1" applyNumberFormat="1" applyFont="1" applyAlignment="1">
      <alignment horizontal="center"/>
    </xf>
    <xf numFmtId="3" fontId="16" fillId="9" borderId="0" xfId="3" applyNumberFormat="1" applyFont="1" applyFill="1" applyAlignment="1">
      <alignment horizontal="left"/>
    </xf>
    <xf numFmtId="3" fontId="17" fillId="9" borderId="0" xfId="3" applyNumberFormat="1" applyFont="1" applyFill="1" applyAlignment="1">
      <alignment horizontal="left"/>
    </xf>
    <xf numFmtId="3" fontId="39" fillId="9" borderId="0" xfId="3" applyNumberFormat="1" applyFont="1" applyFill="1" applyAlignment="1">
      <alignment horizontal="left"/>
    </xf>
    <xf numFmtId="3" fontId="4" fillId="7" borderId="2" xfId="3" applyNumberFormat="1" applyFont="1" applyFill="1" applyBorder="1" applyAlignment="1">
      <alignment horizontal="center"/>
    </xf>
    <xf numFmtId="3" fontId="4" fillId="7" borderId="30" xfId="3" applyNumberFormat="1" applyFont="1" applyFill="1" applyBorder="1" applyAlignment="1">
      <alignment horizontal="center"/>
    </xf>
    <xf numFmtId="3" fontId="13" fillId="3" borderId="2" xfId="3" applyNumberFormat="1" applyFont="1" applyFill="1" applyBorder="1" applyAlignment="1">
      <alignment horizontal="center"/>
    </xf>
    <xf numFmtId="3" fontId="13" fillId="10" borderId="2" xfId="3" applyNumberFormat="1" applyFont="1" applyFill="1" applyBorder="1" applyAlignment="1">
      <alignment horizontal="center"/>
    </xf>
    <xf numFmtId="11" fontId="13" fillId="10" borderId="2" xfId="3" quotePrefix="1" applyNumberFormat="1" applyFont="1" applyFill="1" applyBorder="1" applyAlignment="1">
      <alignment horizontal="center"/>
    </xf>
    <xf numFmtId="11" fontId="7" fillId="0" borderId="0" xfId="3" applyNumberFormat="1" applyFont="1" applyAlignment="1">
      <alignment horizontal="left"/>
    </xf>
    <xf numFmtId="3" fontId="7" fillId="0" borderId="0" xfId="3" applyNumberFormat="1" applyFont="1" applyAlignment="1">
      <alignment horizontal="left"/>
    </xf>
    <xf numFmtId="0" fontId="7" fillId="0" borderId="1" xfId="1" applyFont="1" applyBorder="1" applyAlignment="1">
      <alignment horizontal="left"/>
    </xf>
    <xf numFmtId="0" fontId="8" fillId="0" borderId="20" xfId="0" applyFont="1" applyBorder="1"/>
    <xf numFmtId="3" fontId="7" fillId="0" borderId="22" xfId="1" applyNumberFormat="1" applyFont="1" applyBorder="1" applyAlignment="1">
      <alignment horizontal="center"/>
    </xf>
    <xf numFmtId="0" fontId="25" fillId="0" borderId="20" xfId="0" applyFont="1" applyBorder="1" applyAlignment="1">
      <alignment horizontal="left"/>
    </xf>
    <xf numFmtId="0" fontId="25" fillId="0" borderId="14" xfId="0" applyFont="1" applyBorder="1"/>
    <xf numFmtId="0" fontId="25" fillId="0" borderId="1" xfId="0" applyFont="1" applyBorder="1"/>
    <xf numFmtId="3" fontId="40" fillId="0" borderId="15" xfId="3" applyNumberFormat="1" applyFont="1" applyBorder="1" applyAlignment="1">
      <alignment horizontal="left"/>
    </xf>
    <xf numFmtId="3" fontId="4" fillId="0" borderId="17" xfId="3" applyNumberFormat="1" applyFont="1" applyBorder="1" applyAlignment="1">
      <alignment horizontal="center"/>
    </xf>
    <xf numFmtId="3" fontId="7" fillId="0" borderId="1" xfId="3" applyNumberFormat="1" applyFont="1" applyBorder="1" applyAlignment="1">
      <alignment horizontal="left"/>
    </xf>
    <xf numFmtId="3" fontId="18" fillId="0" borderId="0" xfId="0" applyNumberFormat="1" applyFont="1" applyAlignment="1">
      <alignment horizontal="center"/>
    </xf>
    <xf numFmtId="3" fontId="4" fillId="0" borderId="17" xfId="1" applyNumberFormat="1" applyFont="1" applyBorder="1" applyAlignment="1">
      <alignment horizontal="center"/>
    </xf>
    <xf numFmtId="0" fontId="41" fillId="0" borderId="15" xfId="0" applyFont="1" applyBorder="1"/>
    <xf numFmtId="0" fontId="4" fillId="0" borderId="0" xfId="1" applyFont="1" applyAlignment="1">
      <alignment horizontal="center"/>
    </xf>
    <xf numFmtId="3" fontId="18" fillId="0" borderId="0" xfId="1" applyNumberFormat="1" applyFont="1" applyAlignment="1">
      <alignment horizontal="center"/>
    </xf>
    <xf numFmtId="0" fontId="5" fillId="0" borderId="0" xfId="1" applyFont="1" applyAlignment="1">
      <alignment horizontal="center"/>
    </xf>
    <xf numFmtId="0" fontId="5" fillId="0" borderId="19" xfId="1" applyFont="1" applyBorder="1" applyAlignment="1">
      <alignment horizontal="center"/>
    </xf>
    <xf numFmtId="49" fontId="4" fillId="0" borderId="17" xfId="1" applyNumberFormat="1" applyFont="1" applyBorder="1" applyAlignment="1">
      <alignment horizontal="center"/>
    </xf>
    <xf numFmtId="49" fontId="4" fillId="0" borderId="18" xfId="1" applyNumberFormat="1" applyFont="1" applyBorder="1" applyAlignment="1">
      <alignment horizontal="center"/>
    </xf>
    <xf numFmtId="49" fontId="18" fillId="0" borderId="0" xfId="1" applyNumberFormat="1" applyFont="1" applyAlignment="1">
      <alignment horizontal="center"/>
    </xf>
    <xf numFmtId="17" fontId="5" fillId="0" borderId="0" xfId="1" applyNumberFormat="1" applyFont="1" applyAlignment="1">
      <alignment horizontal="center"/>
    </xf>
    <xf numFmtId="3" fontId="42" fillId="0" borderId="0" xfId="1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3" fontId="4" fillId="0" borderId="1" xfId="1" applyNumberFormat="1" applyFont="1" applyBorder="1" applyAlignment="1">
      <alignment horizontal="center"/>
    </xf>
    <xf numFmtId="3" fontId="4" fillId="0" borderId="14" xfId="3" applyNumberFormat="1" applyFont="1" applyBorder="1" applyAlignment="1">
      <alignment horizontal="center"/>
    </xf>
    <xf numFmtId="11" fontId="7" fillId="0" borderId="20" xfId="3" quotePrefix="1" applyNumberFormat="1" applyFont="1" applyBorder="1" applyAlignment="1">
      <alignment horizontal="center"/>
    </xf>
    <xf numFmtId="49" fontId="4" fillId="0" borderId="0" xfId="1" applyNumberFormat="1" applyFont="1" applyAlignment="1">
      <alignment horizontal="center"/>
    </xf>
    <xf numFmtId="3" fontId="4" fillId="0" borderId="14" xfId="1" applyNumberFormat="1" applyFont="1" applyBorder="1" applyAlignment="1">
      <alignment horizontal="center"/>
    </xf>
    <xf numFmtId="0" fontId="4" fillId="0" borderId="1" xfId="1" applyFont="1" applyBorder="1" applyAlignment="1">
      <alignment horizontal="center"/>
    </xf>
    <xf numFmtId="3" fontId="5" fillId="0" borderId="14" xfId="1" applyNumberFormat="1" applyFont="1" applyBorder="1" applyAlignment="1">
      <alignment horizontal="center"/>
    </xf>
    <xf numFmtId="3" fontId="18" fillId="0" borderId="18" xfId="1" applyNumberFormat="1" applyFont="1" applyBorder="1" applyAlignment="1">
      <alignment horizontal="center"/>
    </xf>
    <xf numFmtId="3" fontId="4" fillId="0" borderId="18" xfId="1" applyNumberFormat="1" applyFont="1" applyBorder="1" applyAlignment="1">
      <alignment horizontal="center"/>
    </xf>
    <xf numFmtId="0" fontId="25" fillId="0" borderId="15" xfId="0" applyFont="1" applyBorder="1"/>
    <xf numFmtId="0" fontId="1" fillId="0" borderId="13" xfId="1" applyBorder="1"/>
    <xf numFmtId="0" fontId="1" fillId="0" borderId="0" xfId="1" applyAlignment="1">
      <alignment horizontal="left"/>
    </xf>
    <xf numFmtId="0" fontId="25" fillId="0" borderId="0" xfId="0" applyFont="1"/>
    <xf numFmtId="0" fontId="26" fillId="0" borderId="0" xfId="3" applyFont="1" applyAlignment="1">
      <alignment horizontal="center"/>
    </xf>
    <xf numFmtId="0" fontId="3" fillId="0" borderId="0" xfId="1" applyFont="1" applyAlignment="1">
      <alignment horizontal="center" vertical="center"/>
    </xf>
    <xf numFmtId="3" fontId="13" fillId="11" borderId="0" xfId="3" applyNumberFormat="1" applyFont="1" applyFill="1" applyAlignment="1">
      <alignment horizontal="center"/>
    </xf>
    <xf numFmtId="3" fontId="30" fillId="0" borderId="0" xfId="0" applyNumberFormat="1" applyFont="1" applyAlignment="1">
      <alignment horizontal="center"/>
    </xf>
    <xf numFmtId="0" fontId="32" fillId="0" borderId="0" xfId="0" applyFont="1"/>
    <xf numFmtId="3" fontId="45" fillId="0" borderId="0" xfId="0" applyNumberFormat="1" applyFont="1" applyAlignment="1">
      <alignment horizontal="center"/>
    </xf>
    <xf numFmtId="0" fontId="45" fillId="0" borderId="0" xfId="0" applyFont="1"/>
    <xf numFmtId="0" fontId="45" fillId="0" borderId="0" xfId="0" applyFont="1" applyAlignment="1">
      <alignment horizontal="center"/>
    </xf>
    <xf numFmtId="3" fontId="15" fillId="0" borderId="24" xfId="0" applyNumberFormat="1" applyFont="1" applyBorder="1" applyAlignment="1">
      <alignment horizontal="center"/>
    </xf>
    <xf numFmtId="0" fontId="19" fillId="0" borderId="0" xfId="4" applyFont="1" applyAlignment="1">
      <alignment horizontal="left" vertical="center" wrapText="1"/>
    </xf>
    <xf numFmtId="3" fontId="7" fillId="0" borderId="0" xfId="3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3" fontId="47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165" fontId="23" fillId="0" borderId="0" xfId="3" applyNumberFormat="1" applyFont="1" applyAlignment="1">
      <alignment horizontal="left" wrapText="1"/>
    </xf>
    <xf numFmtId="165" fontId="23" fillId="0" borderId="0" xfId="0" applyNumberFormat="1" applyFont="1" applyAlignment="1">
      <alignment horizontal="left" wrapText="1"/>
    </xf>
    <xf numFmtId="0" fontId="21" fillId="0" borderId="0" xfId="1" applyFont="1" applyAlignment="1">
      <alignment horizontal="left"/>
    </xf>
    <xf numFmtId="3" fontId="4" fillId="0" borderId="29" xfId="3" applyNumberFormat="1" applyFont="1" applyBorder="1" applyAlignment="1">
      <alignment horizontal="left"/>
    </xf>
    <xf numFmtId="3" fontId="4" fillId="0" borderId="30" xfId="3" applyNumberFormat="1" applyFont="1" applyBorder="1" applyAlignment="1">
      <alignment horizontal="center"/>
    </xf>
    <xf numFmtId="3" fontId="4" fillId="0" borderId="34" xfId="3" applyNumberFormat="1" applyFont="1" applyBorder="1" applyAlignment="1">
      <alignment horizontal="left"/>
    </xf>
    <xf numFmtId="0" fontId="9" fillId="0" borderId="0" xfId="3" applyFont="1" applyAlignment="1">
      <alignment horizontal="center"/>
    </xf>
    <xf numFmtId="3" fontId="48" fillId="9" borderId="0" xfId="3" applyNumberFormat="1" applyFont="1" applyFill="1" applyAlignment="1">
      <alignment horizontal="left"/>
    </xf>
    <xf numFmtId="3" fontId="49" fillId="9" borderId="0" xfId="3" applyNumberFormat="1" applyFont="1" applyFill="1" applyAlignment="1">
      <alignment horizontal="left"/>
    </xf>
    <xf numFmtId="0" fontId="4" fillId="0" borderId="8" xfId="3" applyFont="1" applyBorder="1" applyAlignment="1">
      <alignment horizontal="left"/>
    </xf>
    <xf numFmtId="3" fontId="4" fillId="0" borderId="9" xfId="3" applyNumberFormat="1" applyFont="1" applyBorder="1" applyAlignment="1">
      <alignment horizontal="center"/>
    </xf>
    <xf numFmtId="0" fontId="4" fillId="0" borderId="9" xfId="3" applyFont="1" applyBorder="1" applyAlignment="1">
      <alignment horizontal="center"/>
    </xf>
    <xf numFmtId="3" fontId="4" fillId="0" borderId="31" xfId="3" applyNumberFormat="1" applyFont="1" applyBorder="1" applyAlignment="1">
      <alignment horizontal="center"/>
    </xf>
    <xf numFmtId="3" fontId="40" fillId="0" borderId="26" xfId="3" applyNumberFormat="1" applyFont="1" applyBorder="1" applyAlignment="1">
      <alignment horizontal="left"/>
    </xf>
    <xf numFmtId="3" fontId="4" fillId="0" borderId="27" xfId="3" applyNumberFormat="1" applyFont="1" applyBorder="1" applyAlignment="1">
      <alignment horizontal="left"/>
    </xf>
    <xf numFmtId="3" fontId="4" fillId="8" borderId="27" xfId="3" applyNumberFormat="1" applyFont="1" applyFill="1" applyBorder="1" applyAlignment="1">
      <alignment horizontal="left"/>
    </xf>
    <xf numFmtId="3" fontId="40" fillId="0" borderId="3" xfId="3" applyNumberFormat="1" applyFont="1" applyBorder="1" applyAlignment="1">
      <alignment horizontal="left"/>
    </xf>
    <xf numFmtId="3" fontId="4" fillId="8" borderId="30" xfId="3" applyNumberFormat="1" applyFont="1" applyFill="1" applyBorder="1" applyAlignment="1">
      <alignment horizontal="center"/>
    </xf>
    <xf numFmtId="3" fontId="4" fillId="8" borderId="2" xfId="3" applyNumberFormat="1" applyFont="1" applyFill="1" applyBorder="1" applyAlignment="1">
      <alignment horizontal="left"/>
    </xf>
    <xf numFmtId="3" fontId="5" fillId="0" borderId="0" xfId="3" applyNumberFormat="1" applyFont="1"/>
    <xf numFmtId="3" fontId="4" fillId="8" borderId="2" xfId="3" applyNumberFormat="1" applyFont="1" applyFill="1" applyBorder="1" applyAlignment="1">
      <alignment horizontal="center"/>
    </xf>
    <xf numFmtId="3" fontId="40" fillId="0" borderId="29" xfId="3" applyNumberFormat="1" applyFont="1" applyBorder="1" applyAlignment="1">
      <alignment horizontal="left"/>
    </xf>
    <xf numFmtId="3" fontId="4" fillId="8" borderId="30" xfId="3" applyNumberFormat="1" applyFont="1" applyFill="1" applyBorder="1" applyAlignment="1">
      <alignment horizontal="left"/>
    </xf>
    <xf numFmtId="3" fontId="4" fillId="8" borderId="35" xfId="3" applyNumberFormat="1" applyFont="1" applyFill="1" applyBorder="1" applyAlignment="1">
      <alignment horizontal="center"/>
    </xf>
    <xf numFmtId="3" fontId="7" fillId="8" borderId="0" xfId="3" applyNumberFormat="1" applyFont="1" applyFill="1" applyAlignment="1">
      <alignment horizontal="left"/>
    </xf>
    <xf numFmtId="11" fontId="7" fillId="12" borderId="15" xfId="3" applyNumberFormat="1" applyFont="1" applyFill="1" applyBorder="1" applyAlignment="1">
      <alignment horizontal="left"/>
    </xf>
    <xf numFmtId="11" fontId="7" fillId="12" borderId="0" xfId="3" applyNumberFormat="1" applyFont="1" applyFill="1" applyAlignment="1">
      <alignment horizontal="left"/>
    </xf>
    <xf numFmtId="3" fontId="7" fillId="3" borderId="15" xfId="3" applyNumberFormat="1" applyFont="1" applyFill="1" applyBorder="1" applyAlignment="1">
      <alignment horizontal="left"/>
    </xf>
    <xf numFmtId="3" fontId="7" fillId="3" borderId="0" xfId="3" applyNumberFormat="1" applyFont="1" applyFill="1" applyAlignment="1">
      <alignment horizontal="left"/>
    </xf>
    <xf numFmtId="3" fontId="7" fillId="7" borderId="0" xfId="3" applyNumberFormat="1" applyFont="1" applyFill="1" applyAlignment="1">
      <alignment horizontal="left"/>
    </xf>
    <xf numFmtId="11" fontId="7" fillId="13" borderId="33" xfId="3" quotePrefix="1" applyNumberFormat="1" applyFont="1" applyFill="1" applyBorder="1" applyAlignment="1">
      <alignment horizontal="center"/>
    </xf>
    <xf numFmtId="0" fontId="4" fillId="0" borderId="0" xfId="1" applyFont="1"/>
    <xf numFmtId="0" fontId="50" fillId="0" borderId="13" xfId="1" applyFont="1" applyBorder="1"/>
    <xf numFmtId="0" fontId="50" fillId="0" borderId="15" xfId="1" applyFont="1" applyBorder="1"/>
    <xf numFmtId="0" fontId="51" fillId="6" borderId="15" xfId="1" applyFont="1" applyFill="1" applyBorder="1"/>
    <xf numFmtId="0" fontId="51" fillId="0" borderId="16" xfId="1" applyFont="1" applyBorder="1"/>
    <xf numFmtId="0" fontId="5" fillId="0" borderId="13" xfId="1" applyFont="1" applyBorder="1"/>
    <xf numFmtId="0" fontId="51" fillId="0" borderId="15" xfId="1" applyFont="1" applyBorder="1"/>
    <xf numFmtId="0" fontId="39" fillId="0" borderId="15" xfId="1" applyFont="1" applyBorder="1"/>
    <xf numFmtId="0" fontId="52" fillId="0" borderId="0" xfId="1" applyFont="1"/>
    <xf numFmtId="0" fontId="51" fillId="0" borderId="0" xfId="1" applyFont="1"/>
    <xf numFmtId="3" fontId="46" fillId="0" borderId="0" xfId="3" applyNumberFormat="1" applyFont="1" applyAlignment="1">
      <alignment horizontal="left"/>
    </xf>
    <xf numFmtId="3" fontId="4" fillId="8" borderId="7" xfId="3" applyNumberFormat="1" applyFont="1" applyFill="1" applyBorder="1" applyAlignment="1">
      <alignment horizontal="center"/>
    </xf>
    <xf numFmtId="3" fontId="4" fillId="8" borderId="4" xfId="3" applyNumberFormat="1" applyFont="1" applyFill="1" applyBorder="1" applyAlignment="1">
      <alignment horizontal="center"/>
    </xf>
    <xf numFmtId="3" fontId="4" fillId="8" borderId="32" xfId="3" applyNumberFormat="1" applyFont="1" applyFill="1" applyBorder="1" applyAlignment="1">
      <alignment horizontal="center"/>
    </xf>
    <xf numFmtId="3" fontId="4" fillId="0" borderId="28" xfId="3" applyNumberFormat="1" applyFont="1" applyBorder="1" applyAlignment="1">
      <alignment horizontal="center"/>
    </xf>
    <xf numFmtId="11" fontId="13" fillId="10" borderId="2" xfId="3" applyNumberFormat="1" applyFont="1" applyFill="1" applyBorder="1" applyAlignment="1">
      <alignment horizontal="left"/>
    </xf>
    <xf numFmtId="165" fontId="53" fillId="0" borderId="0" xfId="0" applyNumberFormat="1" applyFont="1" applyAlignment="1">
      <alignment horizontal="left" wrapText="1"/>
    </xf>
    <xf numFmtId="3" fontId="13" fillId="9" borderId="0" xfId="3" applyNumberFormat="1" applyFont="1" applyFill="1" applyAlignment="1">
      <alignment horizontal="center"/>
    </xf>
    <xf numFmtId="3" fontId="4" fillId="0" borderId="36" xfId="3" applyNumberFormat="1" applyFont="1" applyBorder="1"/>
    <xf numFmtId="0" fontId="4" fillId="0" borderId="12" xfId="3" applyFont="1" applyBorder="1" applyAlignment="1">
      <alignment horizontal="center"/>
    </xf>
    <xf numFmtId="3" fontId="4" fillId="0" borderId="32" xfId="3" applyNumberFormat="1" applyFont="1" applyBorder="1" applyAlignment="1">
      <alignment horizontal="center"/>
    </xf>
    <xf numFmtId="3" fontId="13" fillId="12" borderId="2" xfId="3" applyNumberFormat="1" applyFont="1" applyFill="1" applyBorder="1" applyAlignment="1">
      <alignment horizontal="center"/>
    </xf>
    <xf numFmtId="0" fontId="19" fillId="9" borderId="19" xfId="2" applyFont="1" applyFill="1" applyBorder="1" applyAlignment="1">
      <alignment horizontal="left" vertical="center" wrapText="1"/>
    </xf>
    <xf numFmtId="0" fontId="19" fillId="9" borderId="17" xfId="2" applyFont="1" applyFill="1" applyBorder="1" applyAlignment="1">
      <alignment horizontal="left" vertical="center" wrapText="1"/>
    </xf>
    <xf numFmtId="0" fontId="19" fillId="9" borderId="18" xfId="2" applyFont="1" applyFill="1" applyBorder="1" applyAlignment="1">
      <alignment horizontal="left" vertical="center" wrapText="1"/>
    </xf>
    <xf numFmtId="0" fontId="43" fillId="9" borderId="13" xfId="1" applyFont="1" applyFill="1" applyBorder="1" applyAlignment="1">
      <alignment horizontal="center" vertical="center"/>
    </xf>
    <xf numFmtId="0" fontId="44" fillId="9" borderId="14" xfId="1" applyFont="1" applyFill="1" applyBorder="1" applyAlignment="1">
      <alignment horizontal="center" vertical="center"/>
    </xf>
    <xf numFmtId="0" fontId="44" fillId="9" borderId="19" xfId="1" applyFont="1" applyFill="1" applyBorder="1" applyAlignment="1">
      <alignment horizontal="center" vertical="center"/>
    </xf>
    <xf numFmtId="0" fontId="44" fillId="9" borderId="16" xfId="1" applyFont="1" applyFill="1" applyBorder="1" applyAlignment="1">
      <alignment horizontal="center" vertical="center"/>
    </xf>
    <xf numFmtId="0" fontId="44" fillId="9" borderId="1" xfId="1" applyFont="1" applyFill="1" applyBorder="1" applyAlignment="1">
      <alignment horizontal="center" vertical="center"/>
    </xf>
    <xf numFmtId="0" fontId="44" fillId="9" borderId="18" xfId="1" applyFont="1" applyFill="1" applyBorder="1" applyAlignment="1">
      <alignment horizontal="center" vertical="center"/>
    </xf>
    <xf numFmtId="0" fontId="20" fillId="9" borderId="19" xfId="0" applyFont="1" applyFill="1" applyBorder="1" applyAlignment="1">
      <alignment horizontal="left" vertical="center" wrapText="1"/>
    </xf>
    <xf numFmtId="0" fontId="20" fillId="9" borderId="17" xfId="0" applyFont="1" applyFill="1" applyBorder="1" applyAlignment="1">
      <alignment horizontal="left" vertical="center" wrapText="1"/>
    </xf>
    <xf numFmtId="0" fontId="20" fillId="9" borderId="18" xfId="0" applyFont="1" applyFill="1" applyBorder="1" applyAlignment="1">
      <alignment horizontal="left" vertical="center" wrapText="1"/>
    </xf>
    <xf numFmtId="0" fontId="19" fillId="9" borderId="19" xfId="4" applyFont="1" applyFill="1" applyBorder="1" applyAlignment="1">
      <alignment vertical="center" wrapText="1"/>
    </xf>
    <xf numFmtId="0" fontId="19" fillId="9" borderId="17" xfId="4" applyFont="1" applyFill="1" applyBorder="1" applyAlignment="1">
      <alignment vertical="center" wrapText="1"/>
    </xf>
    <xf numFmtId="0" fontId="19" fillId="9" borderId="18" xfId="4" applyFont="1" applyFill="1" applyBorder="1" applyAlignment="1">
      <alignment vertical="center" wrapText="1"/>
    </xf>
    <xf numFmtId="0" fontId="19" fillId="9" borderId="19" xfId="1" applyFont="1" applyFill="1" applyBorder="1" applyAlignment="1">
      <alignment horizontal="left" vertical="center" wrapText="1"/>
    </xf>
    <xf numFmtId="0" fontId="19" fillId="9" borderId="17" xfId="1" applyFont="1" applyFill="1" applyBorder="1" applyAlignment="1">
      <alignment horizontal="left" vertical="center" wrapText="1"/>
    </xf>
    <xf numFmtId="0" fontId="19" fillId="9" borderId="18" xfId="1" applyFont="1" applyFill="1" applyBorder="1" applyAlignment="1">
      <alignment horizontal="left" vertical="center" wrapText="1"/>
    </xf>
    <xf numFmtId="3" fontId="13" fillId="9" borderId="0" xfId="3" applyNumberFormat="1" applyFont="1" applyFill="1" applyAlignment="1">
      <alignment horizontal="center"/>
    </xf>
    <xf numFmtId="3" fontId="4" fillId="2" borderId="6" xfId="3" applyNumberFormat="1" applyFont="1" applyFill="1" applyBorder="1" applyAlignment="1">
      <alignment horizontal="center" vertical="center"/>
    </xf>
    <xf numFmtId="3" fontId="4" fillId="2" borderId="5" xfId="3" applyNumberFormat="1" applyFont="1" applyFill="1" applyBorder="1" applyAlignment="1">
      <alignment horizontal="center" vertical="center"/>
    </xf>
    <xf numFmtId="3" fontId="4" fillId="2" borderId="28" xfId="3" applyNumberFormat="1" applyFont="1" applyFill="1" applyBorder="1" applyAlignment="1">
      <alignment horizontal="center" vertical="center"/>
    </xf>
    <xf numFmtId="0" fontId="13" fillId="2" borderId="8" xfId="3" applyFont="1" applyFill="1" applyBorder="1" applyAlignment="1">
      <alignment horizontal="center" vertical="center"/>
    </xf>
    <xf numFmtId="0" fontId="13" fillId="2" borderId="9" xfId="3" applyFont="1" applyFill="1" applyBorder="1" applyAlignment="1">
      <alignment horizontal="center" vertical="center"/>
    </xf>
    <xf numFmtId="3" fontId="13" fillId="2" borderId="10" xfId="3" applyNumberFormat="1" applyFont="1" applyFill="1" applyBorder="1" applyAlignment="1">
      <alignment horizontal="center" vertical="center"/>
    </xf>
    <xf numFmtId="3" fontId="13" fillId="2" borderId="11" xfId="3" applyNumberFormat="1" applyFont="1" applyFill="1" applyBorder="1" applyAlignment="1">
      <alignment horizontal="center" vertical="center"/>
    </xf>
    <xf numFmtId="3" fontId="13" fillId="2" borderId="12" xfId="3" applyNumberFormat="1" applyFont="1" applyFill="1" applyBorder="1" applyAlignment="1">
      <alignment horizontal="center" vertical="center"/>
    </xf>
    <xf numFmtId="3" fontId="4" fillId="2" borderId="8" xfId="3" applyNumberFormat="1" applyFont="1" applyFill="1" applyBorder="1" applyAlignment="1">
      <alignment horizontal="center" vertical="center"/>
    </xf>
    <xf numFmtId="3" fontId="4" fillId="2" borderId="9" xfId="3" applyNumberFormat="1" applyFont="1" applyFill="1" applyBorder="1" applyAlignment="1">
      <alignment horizontal="center" vertical="center"/>
    </xf>
    <xf numFmtId="3" fontId="4" fillId="2" borderId="25" xfId="3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2" xr:uid="{00000000-0005-0000-0000-000001000000}"/>
    <cellStyle name="Normal 2 2" xfId="4" xr:uid="{00000000-0005-0000-0000-000002000000}"/>
    <cellStyle name="Normal 3" xfId="1" xr:uid="{00000000-0005-0000-0000-000003000000}"/>
    <cellStyle name="Normal_GILL2004" xfId="3" xr:uid="{00000000-0005-0000-0000-000004000000}"/>
  </cellStyles>
  <dxfs count="0"/>
  <tableStyles count="0" defaultTableStyle="TableStyleMedium2" defaultPivotStyle="PivotStyleLight16"/>
  <colors>
    <mruColors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2"/>
  <sheetViews>
    <sheetView tabSelected="1" zoomScale="70" zoomScaleNormal="70" zoomScaleSheetLayoutView="70" zoomScalePageLayoutView="70" workbookViewId="0">
      <selection activeCell="D65" sqref="D65"/>
    </sheetView>
  </sheetViews>
  <sheetFormatPr defaultColWidth="9.08984375" defaultRowHeight="14.5" x14ac:dyDescent="0.35"/>
  <cols>
    <col min="1" max="1" width="17.08984375" customWidth="1"/>
    <col min="2" max="2" width="25.54296875" customWidth="1"/>
    <col min="3" max="3" width="28.7265625" customWidth="1"/>
    <col min="4" max="4" width="53.90625" customWidth="1"/>
    <col min="5" max="5" width="30.26953125" customWidth="1"/>
    <col min="6" max="6" width="40.36328125" customWidth="1"/>
    <col min="7" max="7" width="17.81640625" customWidth="1"/>
    <col min="8" max="8" width="16.26953125" customWidth="1"/>
    <col min="9" max="9" width="17.54296875" customWidth="1"/>
    <col min="10" max="10" width="14.453125" customWidth="1"/>
  </cols>
  <sheetData>
    <row r="1" spans="1:10" ht="21.5" customHeight="1" x14ac:dyDescent="0.35">
      <c r="A1" s="254" t="s">
        <v>76</v>
      </c>
      <c r="B1" s="254"/>
      <c r="C1" s="254"/>
      <c r="D1" s="254"/>
      <c r="E1" s="254"/>
      <c r="F1" s="254"/>
      <c r="G1" s="231"/>
      <c r="H1" s="20"/>
      <c r="I1" s="54"/>
      <c r="J1" s="54"/>
    </row>
    <row r="2" spans="1:10" ht="21.5" customHeight="1" thickBot="1" x14ac:dyDescent="0.4">
      <c r="A2" s="170"/>
      <c r="B2" s="170"/>
      <c r="C2" s="170"/>
      <c r="D2" s="170"/>
      <c r="E2" s="170"/>
      <c r="F2" s="170"/>
      <c r="G2" s="170"/>
      <c r="H2" s="20"/>
      <c r="I2" s="54"/>
      <c r="J2" s="54"/>
    </row>
    <row r="3" spans="1:10" ht="21.5" customHeight="1" thickBot="1" x14ac:dyDescent="0.4">
      <c r="A3" s="258" t="s">
        <v>39</v>
      </c>
      <c r="B3" s="259"/>
      <c r="C3" s="259"/>
      <c r="D3" s="259"/>
      <c r="E3" s="259"/>
      <c r="F3" s="259"/>
      <c r="G3" s="259"/>
      <c r="H3" s="77"/>
      <c r="I3" s="54"/>
      <c r="J3" s="54"/>
    </row>
    <row r="4" spans="1:10" ht="15.5" x14ac:dyDescent="0.35">
      <c r="A4" s="55" t="s">
        <v>0</v>
      </c>
      <c r="B4" s="56" t="s">
        <v>1</v>
      </c>
      <c r="C4" s="56" t="s">
        <v>2</v>
      </c>
      <c r="D4" s="70" t="s">
        <v>26</v>
      </c>
      <c r="E4" s="71" t="s">
        <v>18</v>
      </c>
      <c r="F4" s="70" t="s">
        <v>31</v>
      </c>
      <c r="G4" s="57" t="s">
        <v>4</v>
      </c>
      <c r="H4" s="57" t="s">
        <v>5</v>
      </c>
      <c r="I4" s="72" t="s">
        <v>6</v>
      </c>
      <c r="J4" s="54"/>
    </row>
    <row r="5" spans="1:10" ht="15.5" x14ac:dyDescent="0.35">
      <c r="A5" s="73" t="s">
        <v>7</v>
      </c>
      <c r="B5" s="235">
        <v>5000</v>
      </c>
      <c r="C5" s="114" t="s">
        <v>23</v>
      </c>
      <c r="D5" s="229" t="s">
        <v>64</v>
      </c>
      <c r="E5" s="129" t="s">
        <v>24</v>
      </c>
      <c r="F5" s="130" t="s">
        <v>25</v>
      </c>
      <c r="G5" s="61">
        <v>3000</v>
      </c>
      <c r="H5" s="61">
        <v>2000</v>
      </c>
      <c r="I5" s="61"/>
      <c r="J5" s="74">
        <f>SUM(G5:I5)</f>
        <v>5000</v>
      </c>
    </row>
    <row r="6" spans="1:10" ht="15.5" x14ac:dyDescent="0.35">
      <c r="A6" s="73" t="s">
        <v>7</v>
      </c>
      <c r="B6" s="235">
        <v>5000</v>
      </c>
      <c r="C6" s="114" t="s">
        <v>8</v>
      </c>
      <c r="D6" s="229" t="s">
        <v>64</v>
      </c>
      <c r="E6" s="129" t="s">
        <v>42</v>
      </c>
      <c r="F6" s="130" t="s">
        <v>25</v>
      </c>
      <c r="G6" s="61">
        <v>3000</v>
      </c>
      <c r="H6" s="61">
        <v>2000</v>
      </c>
      <c r="I6" s="61"/>
      <c r="J6" s="74">
        <f t="shared" ref="J6:J11" si="0">SUM(G6:I6)</f>
        <v>5000</v>
      </c>
    </row>
    <row r="7" spans="1:10" ht="15.5" x14ac:dyDescent="0.35">
      <c r="A7" s="73" t="s">
        <v>7</v>
      </c>
      <c r="B7" s="235">
        <v>17000</v>
      </c>
      <c r="C7" s="114" t="s">
        <v>9</v>
      </c>
      <c r="D7" s="229" t="s">
        <v>64</v>
      </c>
      <c r="E7" s="129" t="s">
        <v>85</v>
      </c>
      <c r="F7" s="130" t="s">
        <v>25</v>
      </c>
      <c r="G7" s="61">
        <v>12000</v>
      </c>
      <c r="H7" s="61">
        <v>5000</v>
      </c>
      <c r="I7" s="61"/>
      <c r="J7" s="74">
        <f t="shared" si="0"/>
        <v>17000</v>
      </c>
    </row>
    <row r="8" spans="1:10" ht="15.5" x14ac:dyDescent="0.35">
      <c r="A8" s="73" t="s">
        <v>7</v>
      </c>
      <c r="B8" s="235">
        <v>5000</v>
      </c>
      <c r="C8" s="114" t="s">
        <v>10</v>
      </c>
      <c r="D8" s="229" t="s">
        <v>64</v>
      </c>
      <c r="E8" s="129" t="s">
        <v>86</v>
      </c>
      <c r="F8" s="130" t="s">
        <v>25</v>
      </c>
      <c r="G8" s="61">
        <v>5000</v>
      </c>
      <c r="H8" s="61"/>
      <c r="I8" s="61"/>
      <c r="J8" s="74">
        <f t="shared" si="0"/>
        <v>5000</v>
      </c>
    </row>
    <row r="9" spans="1:10" ht="15.5" x14ac:dyDescent="0.35">
      <c r="A9" s="73" t="s">
        <v>7</v>
      </c>
      <c r="B9" s="235">
        <v>15000</v>
      </c>
      <c r="C9" s="114" t="s">
        <v>11</v>
      </c>
      <c r="D9" s="229" t="s">
        <v>64</v>
      </c>
      <c r="E9" s="129" t="s">
        <v>87</v>
      </c>
      <c r="F9" s="130" t="s">
        <v>25</v>
      </c>
      <c r="G9" s="61">
        <v>9000</v>
      </c>
      <c r="H9" s="75">
        <v>6000</v>
      </c>
      <c r="I9" s="75"/>
      <c r="J9" s="74">
        <f t="shared" si="0"/>
        <v>15000</v>
      </c>
    </row>
    <row r="10" spans="1:10" ht="15.5" x14ac:dyDescent="0.35">
      <c r="A10" s="73" t="s">
        <v>7</v>
      </c>
      <c r="B10" s="235">
        <v>22000</v>
      </c>
      <c r="C10" s="114" t="s">
        <v>12</v>
      </c>
      <c r="D10" s="229" t="s">
        <v>64</v>
      </c>
      <c r="E10" s="129" t="s">
        <v>88</v>
      </c>
      <c r="F10" s="130" t="s">
        <v>25</v>
      </c>
      <c r="G10" s="61">
        <v>12000</v>
      </c>
      <c r="H10" s="61">
        <v>10000</v>
      </c>
      <c r="I10" s="61"/>
      <c r="J10" s="74">
        <f t="shared" si="0"/>
        <v>22000</v>
      </c>
    </row>
    <row r="11" spans="1:10" ht="15.5" x14ac:dyDescent="0.35">
      <c r="A11" s="73" t="s">
        <v>7</v>
      </c>
      <c r="B11" s="235">
        <v>10000</v>
      </c>
      <c r="C11" s="114" t="s">
        <v>13</v>
      </c>
      <c r="D11" s="229" t="s">
        <v>64</v>
      </c>
      <c r="E11" s="129" t="s">
        <v>89</v>
      </c>
      <c r="F11" s="130" t="s">
        <v>25</v>
      </c>
      <c r="G11" s="61"/>
      <c r="H11" s="61"/>
      <c r="I11" s="61">
        <v>10000</v>
      </c>
      <c r="J11" s="74">
        <f t="shared" si="0"/>
        <v>10000</v>
      </c>
    </row>
    <row r="12" spans="1:10" ht="21.5" customHeight="1" x14ac:dyDescent="0.35">
      <c r="A12" s="76" t="s">
        <v>14</v>
      </c>
      <c r="B12" s="69">
        <f>SUM(B5:B11)</f>
        <v>79000</v>
      </c>
      <c r="C12" s="20"/>
      <c r="D12" s="77"/>
      <c r="E12" s="69">
        <v>79000</v>
      </c>
      <c r="F12" s="54"/>
      <c r="G12" s="69">
        <f>SUM(G5:G11)</f>
        <v>44000</v>
      </c>
      <c r="H12" s="69">
        <f t="shared" ref="H12:I12" si="1">SUM(H5:H11)</f>
        <v>25000</v>
      </c>
      <c r="I12" s="69">
        <f t="shared" si="1"/>
        <v>10000</v>
      </c>
      <c r="J12" s="69">
        <f>SUM(J5:J11)</f>
        <v>79000</v>
      </c>
    </row>
    <row r="13" spans="1:10" x14ac:dyDescent="0.35">
      <c r="A13" s="3"/>
      <c r="B13" s="5"/>
      <c r="C13" s="3"/>
      <c r="D13" s="3"/>
      <c r="E13" s="4"/>
      <c r="F13" s="9"/>
      <c r="G13" s="8"/>
      <c r="H13" s="8"/>
    </row>
    <row r="14" spans="1:10" ht="15" thickBot="1" x14ac:dyDescent="0.4">
      <c r="A14" s="7"/>
      <c r="B14" s="7"/>
      <c r="C14" s="1"/>
      <c r="D14" s="6"/>
      <c r="E14" s="6"/>
      <c r="F14" s="6"/>
      <c r="G14" s="107"/>
      <c r="H14" s="4"/>
    </row>
    <row r="15" spans="1:10" ht="24.5" customHeight="1" thickBot="1" x14ac:dyDescent="0.4">
      <c r="A15" s="260" t="s">
        <v>40</v>
      </c>
      <c r="B15" s="261"/>
      <c r="C15" s="261"/>
      <c r="D15" s="261"/>
      <c r="E15" s="262"/>
      <c r="F15" s="54"/>
      <c r="G15" s="10"/>
      <c r="H15" s="10"/>
    </row>
    <row r="16" spans="1:10" ht="24.9" customHeight="1" thickBot="1" x14ac:dyDescent="0.4">
      <c r="A16" s="55" t="s">
        <v>0</v>
      </c>
      <c r="B16" s="56" t="s">
        <v>1</v>
      </c>
      <c r="C16" s="56" t="s">
        <v>2</v>
      </c>
      <c r="D16" s="57" t="s">
        <v>3</v>
      </c>
      <c r="E16" s="58" t="s">
        <v>18</v>
      </c>
      <c r="F16" s="59" t="s">
        <v>6</v>
      </c>
      <c r="G16" s="2"/>
      <c r="H16" s="2"/>
    </row>
    <row r="17" spans="1:9" ht="15.5" x14ac:dyDescent="0.35">
      <c r="A17" s="60" t="s">
        <v>15</v>
      </c>
      <c r="B17" s="128">
        <v>1000</v>
      </c>
      <c r="C17" s="62" t="s">
        <v>23</v>
      </c>
      <c r="D17" s="63" t="s">
        <v>64</v>
      </c>
      <c r="E17" s="64" t="s">
        <v>36</v>
      </c>
      <c r="F17" s="65"/>
      <c r="G17" s="8"/>
      <c r="H17" s="8"/>
    </row>
    <row r="18" spans="1:9" ht="15.5" x14ac:dyDescent="0.35">
      <c r="A18" s="60" t="s">
        <v>15</v>
      </c>
      <c r="B18" s="128">
        <v>1000</v>
      </c>
      <c r="C18" s="62" t="s">
        <v>8</v>
      </c>
      <c r="D18" s="63" t="s">
        <v>64</v>
      </c>
      <c r="E18" s="66" t="s">
        <v>44</v>
      </c>
      <c r="F18" s="65"/>
      <c r="G18" s="8"/>
      <c r="H18" s="8"/>
    </row>
    <row r="19" spans="1:9" ht="15.5" x14ac:dyDescent="0.35">
      <c r="A19" s="60" t="s">
        <v>15</v>
      </c>
      <c r="B19" s="128">
        <v>1000</v>
      </c>
      <c r="C19" s="62" t="s">
        <v>9</v>
      </c>
      <c r="D19" s="63" t="s">
        <v>64</v>
      </c>
      <c r="E19" s="66" t="s">
        <v>33</v>
      </c>
      <c r="F19" s="65"/>
      <c r="G19" s="8"/>
      <c r="H19" s="8"/>
    </row>
    <row r="20" spans="1:9" ht="15.5" x14ac:dyDescent="0.35">
      <c r="A20" s="60" t="s">
        <v>15</v>
      </c>
      <c r="B20" s="128">
        <v>1000</v>
      </c>
      <c r="C20" s="62" t="s">
        <v>11</v>
      </c>
      <c r="D20" s="63" t="s">
        <v>64</v>
      </c>
      <c r="E20" s="66" t="s">
        <v>45</v>
      </c>
      <c r="F20" s="65"/>
      <c r="G20" s="8"/>
      <c r="H20" s="8"/>
    </row>
    <row r="21" spans="1:9" ht="15.5" x14ac:dyDescent="0.35">
      <c r="A21" s="60" t="s">
        <v>15</v>
      </c>
      <c r="B21" s="128">
        <v>2000</v>
      </c>
      <c r="C21" s="62" t="s">
        <v>12</v>
      </c>
      <c r="D21" s="63" t="s">
        <v>64</v>
      </c>
      <c r="E21" s="66" t="s">
        <v>46</v>
      </c>
      <c r="F21" s="65"/>
      <c r="G21" s="8"/>
      <c r="H21" s="8"/>
    </row>
    <row r="22" spans="1:9" ht="15.5" x14ac:dyDescent="0.35">
      <c r="A22" s="60" t="s">
        <v>15</v>
      </c>
      <c r="B22" s="128">
        <v>1000</v>
      </c>
      <c r="C22" s="62" t="s">
        <v>13</v>
      </c>
      <c r="D22" s="63" t="s">
        <v>64</v>
      </c>
      <c r="E22" s="66" t="s">
        <v>47</v>
      </c>
      <c r="F22" s="65"/>
      <c r="G22" s="8"/>
      <c r="H22" s="8"/>
    </row>
    <row r="23" spans="1:9" ht="18.5" customHeight="1" x14ac:dyDescent="0.35">
      <c r="A23" s="67" t="s">
        <v>14</v>
      </c>
      <c r="B23" s="119">
        <f>SUM(B17:B22)</f>
        <v>7000</v>
      </c>
      <c r="C23" s="20"/>
      <c r="D23" s="68"/>
      <c r="E23" s="69">
        <v>7000</v>
      </c>
      <c r="F23" s="65"/>
      <c r="G23" s="8"/>
      <c r="H23" s="8"/>
    </row>
    <row r="24" spans="1:9" ht="17" customHeight="1" x14ac:dyDescent="0.35">
      <c r="A24" s="67"/>
      <c r="B24" s="119"/>
      <c r="C24" s="20"/>
      <c r="D24" s="68"/>
      <c r="E24" s="69"/>
      <c r="F24" s="65"/>
      <c r="G24" s="8"/>
      <c r="H24" s="8"/>
    </row>
    <row r="25" spans="1:9" ht="18.5" customHeight="1" thickBot="1" x14ac:dyDescent="0.4">
      <c r="A25" s="67"/>
      <c r="B25" s="119"/>
      <c r="C25" s="20"/>
      <c r="D25" s="68"/>
      <c r="E25" s="69"/>
      <c r="F25" s="65"/>
      <c r="G25" s="8"/>
      <c r="H25" s="8"/>
    </row>
    <row r="26" spans="1:9" ht="22.5" customHeight="1" thickBot="1" x14ac:dyDescent="0.4">
      <c r="A26" s="263" t="s">
        <v>41</v>
      </c>
      <c r="B26" s="264"/>
      <c r="C26" s="264"/>
      <c r="D26" s="264"/>
      <c r="E26" s="265"/>
      <c r="F26" s="2"/>
      <c r="G26" s="8"/>
      <c r="H26" s="8"/>
    </row>
    <row r="27" spans="1:9" ht="15" thickBot="1" x14ac:dyDescent="0.4">
      <c r="A27" s="108" t="s">
        <v>0</v>
      </c>
      <c r="B27" s="109" t="s">
        <v>1</v>
      </c>
      <c r="C27" s="109" t="s">
        <v>2</v>
      </c>
      <c r="D27" s="110" t="s">
        <v>3</v>
      </c>
      <c r="E27" s="111" t="s">
        <v>34</v>
      </c>
      <c r="F27" s="112" t="s">
        <v>6</v>
      </c>
      <c r="G27" s="2"/>
      <c r="H27" s="2"/>
    </row>
    <row r="28" spans="1:9" ht="20.5" customHeight="1" thickBot="1" x14ac:dyDescent="0.4">
      <c r="A28" s="113" t="s">
        <v>35</v>
      </c>
      <c r="B28" s="126">
        <v>1000</v>
      </c>
      <c r="C28" s="114" t="s">
        <v>11</v>
      </c>
      <c r="D28" s="115" t="s">
        <v>65</v>
      </c>
      <c r="E28" s="228" t="s">
        <v>36</v>
      </c>
      <c r="F28" s="8"/>
      <c r="G28" s="8"/>
      <c r="H28" s="8"/>
      <c r="I28" t="s">
        <v>30</v>
      </c>
    </row>
    <row r="29" spans="1:9" ht="20.5" customHeight="1" thickBot="1" x14ac:dyDescent="0.4">
      <c r="A29" s="113" t="s">
        <v>35</v>
      </c>
      <c r="B29" s="126">
        <v>1000</v>
      </c>
      <c r="C29" s="114" t="s">
        <v>11</v>
      </c>
      <c r="D29" s="115" t="s">
        <v>66</v>
      </c>
      <c r="E29" s="228" t="s">
        <v>36</v>
      </c>
      <c r="F29" s="8"/>
      <c r="G29" s="8"/>
      <c r="H29" s="8"/>
    </row>
    <row r="30" spans="1:9" ht="20.5" customHeight="1" thickBot="1" x14ac:dyDescent="0.4">
      <c r="A30" s="116" t="s">
        <v>35</v>
      </c>
      <c r="B30" s="127">
        <v>2000</v>
      </c>
      <c r="C30" s="117" t="s">
        <v>12</v>
      </c>
      <c r="D30" s="118" t="s">
        <v>67</v>
      </c>
      <c r="E30" s="195" t="s">
        <v>32</v>
      </c>
      <c r="F30" s="8"/>
      <c r="G30" s="8"/>
      <c r="H30" s="8"/>
    </row>
    <row r="31" spans="1:9" x14ac:dyDescent="0.35">
      <c r="A31" s="3" t="s">
        <v>14</v>
      </c>
      <c r="B31" s="15">
        <f>SUM(B28:B30)</f>
        <v>4000</v>
      </c>
      <c r="C31" s="1"/>
      <c r="D31" s="3"/>
      <c r="E31" s="15">
        <v>4000</v>
      </c>
      <c r="F31" s="8"/>
      <c r="G31" s="8"/>
      <c r="H31" s="8"/>
    </row>
    <row r="32" spans="1:9" x14ac:dyDescent="0.35">
      <c r="A32" s="3"/>
      <c r="B32" s="15"/>
      <c r="C32" s="1"/>
      <c r="D32" s="3"/>
      <c r="E32" s="15"/>
      <c r="F32" s="8"/>
      <c r="G32" s="8"/>
      <c r="H32" s="8"/>
    </row>
    <row r="33" spans="1:6" x14ac:dyDescent="0.35">
      <c r="A33" s="3"/>
      <c r="B33" s="15"/>
      <c r="E33" s="15"/>
    </row>
    <row r="34" spans="1:6" ht="15" thickBot="1" x14ac:dyDescent="0.4">
      <c r="A34" s="3"/>
      <c r="B34" s="15"/>
      <c r="E34" s="15"/>
    </row>
    <row r="35" spans="1:6" ht="19.5" customHeight="1" thickBot="1" x14ac:dyDescent="0.4">
      <c r="A35" s="255" t="s">
        <v>54</v>
      </c>
      <c r="B35" s="256"/>
      <c r="C35" s="256"/>
      <c r="D35" s="256"/>
      <c r="E35" s="257"/>
    </row>
    <row r="36" spans="1:6" ht="15" thickBot="1" x14ac:dyDescent="0.4">
      <c r="A36" s="108" t="s">
        <v>0</v>
      </c>
      <c r="B36" s="109" t="s">
        <v>1</v>
      </c>
      <c r="C36" s="109" t="s">
        <v>2</v>
      </c>
      <c r="D36" s="110" t="s">
        <v>3</v>
      </c>
      <c r="E36" s="232" t="s">
        <v>34</v>
      </c>
      <c r="F36" s="233" t="s">
        <v>6</v>
      </c>
    </row>
    <row r="37" spans="1:6" ht="15" thickBot="1" x14ac:dyDescent="0.4">
      <c r="A37" s="186" t="s">
        <v>55</v>
      </c>
      <c r="B37" s="187">
        <v>1000</v>
      </c>
      <c r="C37" s="117" t="s">
        <v>9</v>
      </c>
      <c r="D37" s="188" t="s">
        <v>68</v>
      </c>
      <c r="E37" s="234" t="s">
        <v>36</v>
      </c>
      <c r="F37" s="189"/>
    </row>
    <row r="38" spans="1:6" x14ac:dyDescent="0.35">
      <c r="A38" s="3" t="s">
        <v>14</v>
      </c>
      <c r="B38" s="15">
        <f>SUM(B37)</f>
        <v>1000</v>
      </c>
      <c r="E38" s="15">
        <v>1000</v>
      </c>
    </row>
    <row r="39" spans="1:6" x14ac:dyDescent="0.35">
      <c r="A39" s="3"/>
      <c r="B39" s="15"/>
      <c r="E39" s="15"/>
    </row>
    <row r="40" spans="1:6" ht="15" thickBot="1" x14ac:dyDescent="0.4">
      <c r="A40" s="3"/>
      <c r="B40" s="15"/>
      <c r="E40" s="15"/>
    </row>
    <row r="41" spans="1:6" ht="19.5" customHeight="1" thickBot="1" x14ac:dyDescent="0.4">
      <c r="A41" s="255" t="s">
        <v>58</v>
      </c>
      <c r="B41" s="256"/>
      <c r="C41" s="256"/>
      <c r="D41" s="256"/>
      <c r="E41" s="257"/>
      <c r="F41" s="30"/>
    </row>
    <row r="42" spans="1:6" ht="15" thickBot="1" x14ac:dyDescent="0.4">
      <c r="A42" s="192" t="s">
        <v>0</v>
      </c>
      <c r="B42" s="193" t="s">
        <v>1</v>
      </c>
      <c r="C42" s="193" t="s">
        <v>2</v>
      </c>
      <c r="D42" s="194" t="s">
        <v>3</v>
      </c>
      <c r="E42" s="195" t="s">
        <v>18</v>
      </c>
      <c r="F42" s="112" t="s">
        <v>6</v>
      </c>
    </row>
    <row r="43" spans="1:6" ht="17.5" customHeight="1" x14ac:dyDescent="0.35">
      <c r="A43" s="196" t="s">
        <v>59</v>
      </c>
      <c r="B43" s="206">
        <v>1000</v>
      </c>
      <c r="C43" s="197" t="s">
        <v>9</v>
      </c>
      <c r="D43" s="198" t="s">
        <v>69</v>
      </c>
      <c r="E43" s="225" t="s">
        <v>36</v>
      </c>
      <c r="F43" s="8"/>
    </row>
    <row r="44" spans="1:6" ht="17.5" customHeight="1" x14ac:dyDescent="0.35">
      <c r="A44" s="199" t="s">
        <v>59</v>
      </c>
      <c r="B44" s="203">
        <v>1000</v>
      </c>
      <c r="C44" s="114" t="s">
        <v>9</v>
      </c>
      <c r="D44" s="201" t="s">
        <v>70</v>
      </c>
      <c r="E44" s="226" t="s">
        <v>36</v>
      </c>
      <c r="F44" s="202"/>
    </row>
    <row r="45" spans="1:6" ht="17.5" customHeight="1" x14ac:dyDescent="0.35">
      <c r="A45" s="199" t="s">
        <v>59</v>
      </c>
      <c r="B45" s="203">
        <v>3000</v>
      </c>
      <c r="C45" s="114" t="s">
        <v>9</v>
      </c>
      <c r="D45" s="201" t="s">
        <v>71</v>
      </c>
      <c r="E45" s="226" t="s">
        <v>62</v>
      </c>
      <c r="F45" s="202"/>
    </row>
    <row r="46" spans="1:6" ht="17.5" customHeight="1" x14ac:dyDescent="0.35">
      <c r="A46" s="199" t="s">
        <v>59</v>
      </c>
      <c r="B46" s="203">
        <v>1000</v>
      </c>
      <c r="C46" s="114" t="s">
        <v>10</v>
      </c>
      <c r="D46" s="201" t="s">
        <v>72</v>
      </c>
      <c r="E46" s="226" t="s">
        <v>36</v>
      </c>
      <c r="F46" s="202"/>
    </row>
    <row r="47" spans="1:6" ht="17.5" customHeight="1" x14ac:dyDescent="0.35">
      <c r="A47" s="199" t="s">
        <v>59</v>
      </c>
      <c r="B47" s="203">
        <v>1000</v>
      </c>
      <c r="C47" s="114" t="s">
        <v>11</v>
      </c>
      <c r="D47" s="201" t="s">
        <v>73</v>
      </c>
      <c r="E47" s="226" t="s">
        <v>36</v>
      </c>
      <c r="F47" s="202"/>
    </row>
    <row r="48" spans="1:6" ht="17.5" customHeight="1" x14ac:dyDescent="0.35">
      <c r="A48" s="199" t="s">
        <v>59</v>
      </c>
      <c r="B48" s="203">
        <v>2000</v>
      </c>
      <c r="C48" s="114" t="s">
        <v>12</v>
      </c>
      <c r="D48" s="201" t="s">
        <v>74</v>
      </c>
      <c r="E48" s="226" t="s">
        <v>32</v>
      </c>
      <c r="F48" s="202"/>
    </row>
    <row r="49" spans="1:8" ht="17.5" customHeight="1" thickBot="1" x14ac:dyDescent="0.4">
      <c r="A49" s="204" t="s">
        <v>59</v>
      </c>
      <c r="B49" s="200">
        <v>1000</v>
      </c>
      <c r="C49" s="117" t="s">
        <v>13</v>
      </c>
      <c r="D49" s="205" t="s">
        <v>75</v>
      </c>
      <c r="E49" s="227" t="s">
        <v>36</v>
      </c>
      <c r="F49" s="8"/>
    </row>
    <row r="50" spans="1:8" x14ac:dyDescent="0.35">
      <c r="A50" s="3" t="s">
        <v>14</v>
      </c>
      <c r="B50" s="15">
        <f>SUM(B43:B49)</f>
        <v>10000</v>
      </c>
      <c r="C50" s="1"/>
      <c r="D50" s="3"/>
      <c r="E50" s="15">
        <v>10000</v>
      </c>
      <c r="F50" s="8"/>
    </row>
    <row r="51" spans="1:8" x14ac:dyDescent="0.35">
      <c r="A51" s="3"/>
      <c r="B51" s="15"/>
      <c r="C51" s="1"/>
      <c r="D51" s="3"/>
      <c r="E51" s="15"/>
      <c r="F51" s="8"/>
    </row>
    <row r="52" spans="1:8" x14ac:dyDescent="0.35">
      <c r="A52" s="3"/>
      <c r="B52" s="15"/>
      <c r="C52" s="1"/>
      <c r="D52" s="3"/>
      <c r="E52" s="15"/>
      <c r="F52" s="8"/>
    </row>
    <row r="53" spans="1:8" ht="16" thickBot="1" x14ac:dyDescent="0.4">
      <c r="A53" s="123" t="s">
        <v>22</v>
      </c>
      <c r="B53" s="20">
        <f>B12</f>
        <v>79000</v>
      </c>
      <c r="C53" s="79" t="s">
        <v>51</v>
      </c>
      <c r="D53" s="78">
        <v>104</v>
      </c>
      <c r="E53" s="120"/>
      <c r="F53" s="121"/>
      <c r="G53" s="28"/>
      <c r="H53" s="8"/>
    </row>
    <row r="54" spans="1:8" ht="15.5" x14ac:dyDescent="0.35">
      <c r="A54" s="124" t="s">
        <v>20</v>
      </c>
      <c r="B54" s="20">
        <f>B23</f>
        <v>7000</v>
      </c>
      <c r="C54" s="79" t="s">
        <v>50</v>
      </c>
      <c r="D54" s="78">
        <v>7</v>
      </c>
      <c r="E54" s="120"/>
      <c r="F54" s="121"/>
      <c r="G54" s="28"/>
      <c r="H54" s="8"/>
    </row>
    <row r="55" spans="1:8" ht="15.5" x14ac:dyDescent="0.35">
      <c r="A55" s="125" t="s">
        <v>37</v>
      </c>
      <c r="B55" s="20">
        <f>B31</f>
        <v>4000</v>
      </c>
      <c r="C55" s="79" t="s">
        <v>51</v>
      </c>
      <c r="D55" s="78">
        <v>4</v>
      </c>
      <c r="E55" s="120"/>
      <c r="F55" s="121"/>
      <c r="G55" s="28"/>
      <c r="H55" s="8"/>
    </row>
    <row r="56" spans="1:8" ht="15.5" x14ac:dyDescent="0.35">
      <c r="A56" s="190" t="s">
        <v>56</v>
      </c>
      <c r="B56" s="21">
        <f>B38</f>
        <v>1000</v>
      </c>
      <c r="C56" s="79" t="s">
        <v>51</v>
      </c>
      <c r="D56" s="78">
        <v>1</v>
      </c>
      <c r="E56" s="120"/>
      <c r="F56" s="121"/>
      <c r="G56" s="28"/>
    </row>
    <row r="57" spans="1:8" ht="16" thickBot="1" x14ac:dyDescent="0.4">
      <c r="A57" s="191" t="s">
        <v>57</v>
      </c>
      <c r="B57" s="176">
        <f>B50</f>
        <v>10000</v>
      </c>
      <c r="C57" s="79" t="s">
        <v>51</v>
      </c>
      <c r="D57" s="78">
        <v>10</v>
      </c>
      <c r="E57" s="120"/>
      <c r="F57" s="121"/>
      <c r="G57" s="28"/>
    </row>
    <row r="58" spans="1:8" ht="16" thickTop="1" x14ac:dyDescent="0.35">
      <c r="A58" s="3"/>
      <c r="B58" s="21"/>
      <c r="C58" s="79" t="s">
        <v>63</v>
      </c>
      <c r="D58" s="78">
        <v>5</v>
      </c>
      <c r="E58" s="120"/>
      <c r="F58" s="121"/>
      <c r="G58" s="28"/>
    </row>
    <row r="59" spans="1:8" ht="15.5" x14ac:dyDescent="0.35">
      <c r="A59" s="22" t="s">
        <v>21</v>
      </c>
      <c r="B59" s="21">
        <f>SUM(B53:B58)</f>
        <v>101000</v>
      </c>
      <c r="C59" s="80"/>
      <c r="D59" s="78"/>
      <c r="E59" s="120"/>
      <c r="F59" s="121"/>
      <c r="G59" s="28"/>
    </row>
    <row r="60" spans="1:8" ht="18.5" x14ac:dyDescent="0.45">
      <c r="B60" s="171"/>
      <c r="C60" s="172"/>
      <c r="D60" s="54"/>
      <c r="E60" s="31"/>
      <c r="F60" s="121"/>
      <c r="G60" s="29"/>
    </row>
    <row r="61" spans="1:8" x14ac:dyDescent="0.35">
      <c r="B61" s="173"/>
      <c r="C61" s="174"/>
      <c r="F61" s="30"/>
      <c r="G61" s="120"/>
    </row>
    <row r="62" spans="1:8" x14ac:dyDescent="0.35">
      <c r="B62" s="175"/>
      <c r="C62" s="174"/>
    </row>
  </sheetData>
  <mergeCells count="6">
    <mergeCell ref="A1:F1"/>
    <mergeCell ref="A35:E35"/>
    <mergeCell ref="A41:E41"/>
    <mergeCell ref="A3:G3"/>
    <mergeCell ref="A15:E15"/>
    <mergeCell ref="A26:E26"/>
  </mergeCells>
  <phoneticPr fontId="38" type="noConversion"/>
  <printOptions horizontalCentered="1" verticalCentered="1"/>
  <pageMargins left="0.31496062992125984" right="0.31496062992125984" top="0.55118110236220474" bottom="0.35433070866141736" header="0.31496062992125984" footer="0.31496062992125984"/>
  <pageSetup paperSize="8" scale="64" orientation="landscape" r:id="rId1"/>
  <headerFooter>
    <oddHeader>&amp;C&amp;"-,Bold"&amp;14APPENDIX 1 - Tag quantities, codes and serial numbers</oddHeader>
    <oddFooter>&amp;C&amp;14Page 10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I83"/>
  <sheetViews>
    <sheetView showGridLines="0" showWhiteSpace="0" topLeftCell="A25" zoomScaleNormal="100" zoomScalePageLayoutView="25" workbookViewId="0">
      <selection activeCell="D8" sqref="D8"/>
    </sheetView>
  </sheetViews>
  <sheetFormatPr defaultColWidth="29.54296875" defaultRowHeight="14.5" x14ac:dyDescent="0.35"/>
  <cols>
    <col min="1" max="1" width="3.6328125" style="14" customWidth="1"/>
    <col min="2" max="2" width="15.54296875" style="14" customWidth="1"/>
    <col min="3" max="3" width="13.54296875" style="14" customWidth="1"/>
    <col min="4" max="4" width="50.54296875" style="167" customWidth="1"/>
    <col min="5" max="5" width="26.453125" style="14" customWidth="1"/>
    <col min="6" max="6" width="48.1796875" style="44" customWidth="1"/>
    <col min="7" max="7" width="1.90625" style="44" customWidth="1"/>
    <col min="8" max="8" width="37.1796875" style="32" customWidth="1"/>
    <col min="9" max="9" width="29.54296875" style="181"/>
    <col min="10" max="16384" width="29.54296875" style="14"/>
  </cols>
  <sheetData>
    <row r="1" spans="2:9" x14ac:dyDescent="0.35">
      <c r="B1" s="239" t="s">
        <v>76</v>
      </c>
      <c r="C1" s="240"/>
      <c r="D1" s="240"/>
      <c r="E1" s="240"/>
      <c r="F1" s="241"/>
      <c r="G1" s="169"/>
      <c r="H1" s="33"/>
    </row>
    <row r="2" spans="2:9" ht="15" thickBot="1" x14ac:dyDescent="0.4">
      <c r="B2" s="242"/>
      <c r="C2" s="243"/>
      <c r="D2" s="243"/>
      <c r="E2" s="243"/>
      <c r="F2" s="244"/>
      <c r="G2" s="169"/>
      <c r="H2" s="33"/>
    </row>
    <row r="3" spans="2:9" ht="15" thickBot="1" x14ac:dyDescent="0.4">
      <c r="B3" s="214"/>
      <c r="C3" s="4"/>
      <c r="D3" s="11"/>
      <c r="E3" s="145"/>
      <c r="F3" s="11"/>
      <c r="G3" s="11"/>
      <c r="H3" s="33"/>
    </row>
    <row r="4" spans="2:9" thickBot="1" x14ac:dyDescent="0.35">
      <c r="B4" s="145" t="s">
        <v>16</v>
      </c>
      <c r="C4" s="4" t="s">
        <v>17</v>
      </c>
      <c r="D4" s="12" t="s">
        <v>3</v>
      </c>
      <c r="E4" s="145" t="s">
        <v>18</v>
      </c>
      <c r="F4" s="53" t="s">
        <v>38</v>
      </c>
      <c r="G4" s="168"/>
      <c r="H4" s="11" t="s">
        <v>19</v>
      </c>
    </row>
    <row r="5" spans="2:9" ht="14" customHeight="1" x14ac:dyDescent="0.35">
      <c r="B5" s="215"/>
      <c r="C5" s="159"/>
      <c r="D5" s="84"/>
      <c r="E5" s="159"/>
      <c r="F5" s="40"/>
      <c r="G5" s="100"/>
      <c r="H5" s="248" t="s">
        <v>52</v>
      </c>
      <c r="I5" s="182"/>
    </row>
    <row r="6" spans="2:9" ht="15.5" customHeight="1" x14ac:dyDescent="0.35">
      <c r="B6" s="216" t="s">
        <v>7</v>
      </c>
      <c r="C6" s="4">
        <v>5000</v>
      </c>
      <c r="D6" s="208" t="s">
        <v>64</v>
      </c>
      <c r="E6" s="1" t="s">
        <v>24</v>
      </c>
      <c r="F6" s="213" t="s">
        <v>25</v>
      </c>
      <c r="G6" s="90"/>
      <c r="H6" s="249"/>
      <c r="I6" s="183"/>
    </row>
    <row r="7" spans="2:9" ht="21" customHeight="1" x14ac:dyDescent="0.35">
      <c r="B7" s="39"/>
      <c r="D7" s="164"/>
      <c r="F7" s="46"/>
      <c r="G7" s="104"/>
      <c r="H7" s="249"/>
      <c r="I7" s="183"/>
    </row>
    <row r="8" spans="2:9" ht="17.149999999999999" customHeight="1" x14ac:dyDescent="0.35">
      <c r="B8" s="217" t="s">
        <v>15</v>
      </c>
      <c r="C8" s="4">
        <v>1000</v>
      </c>
      <c r="D8" s="210" t="s">
        <v>64</v>
      </c>
      <c r="E8" s="145" t="s">
        <v>36</v>
      </c>
      <c r="F8" s="45"/>
      <c r="G8" s="90"/>
      <c r="H8" s="249"/>
      <c r="I8" s="230"/>
    </row>
    <row r="9" spans="2:9" ht="26.4" customHeight="1" thickBot="1" x14ac:dyDescent="0.4">
      <c r="B9" s="218"/>
      <c r="C9" s="155"/>
      <c r="D9" s="87"/>
      <c r="E9" s="160"/>
      <c r="F9" s="41"/>
      <c r="G9" s="101"/>
      <c r="H9" s="250"/>
      <c r="I9" s="185"/>
    </row>
    <row r="10" spans="2:9" x14ac:dyDescent="0.35">
      <c r="B10" s="6"/>
      <c r="C10" s="146">
        <f>SUM(C6:C9)</f>
        <v>6000</v>
      </c>
      <c r="D10" s="7"/>
      <c r="E10" s="146"/>
      <c r="F10" s="16"/>
      <c r="G10" s="18"/>
      <c r="H10" s="34"/>
      <c r="I10" s="185"/>
    </row>
    <row r="11" spans="2:9" ht="15" thickBot="1" x14ac:dyDescent="0.4">
      <c r="B11" s="6"/>
      <c r="C11" s="154"/>
      <c r="D11" s="7"/>
      <c r="E11" s="147"/>
      <c r="F11" s="47"/>
      <c r="G11" s="12"/>
      <c r="H11" s="25"/>
      <c r="I11" s="185"/>
    </row>
    <row r="12" spans="2:9" x14ac:dyDescent="0.35">
      <c r="B12" s="219"/>
      <c r="C12" s="161" t="s">
        <v>30</v>
      </c>
      <c r="D12" s="165"/>
      <c r="E12" s="148"/>
      <c r="F12" s="48"/>
      <c r="G12" s="105"/>
      <c r="H12" s="251" t="s">
        <v>61</v>
      </c>
      <c r="I12" s="185"/>
    </row>
    <row r="13" spans="2:9" ht="14" customHeight="1" x14ac:dyDescent="0.35">
      <c r="B13" s="216" t="s">
        <v>7</v>
      </c>
      <c r="C13" s="4">
        <v>5000</v>
      </c>
      <c r="D13" s="208" t="s">
        <v>64</v>
      </c>
      <c r="E13" s="140" t="s">
        <v>43</v>
      </c>
      <c r="F13" s="213" t="s">
        <v>25</v>
      </c>
      <c r="G13" s="90"/>
      <c r="H13" s="252"/>
      <c r="I13" s="183"/>
    </row>
    <row r="14" spans="2:9" ht="14" customHeight="1" x14ac:dyDescent="0.35">
      <c r="B14" s="216"/>
      <c r="C14" s="4"/>
      <c r="D14" s="85"/>
      <c r="E14" s="140"/>
      <c r="F14" s="45"/>
      <c r="G14" s="90"/>
      <c r="H14" s="252"/>
      <c r="I14" s="183"/>
    </row>
    <row r="15" spans="2:9" ht="14" customHeight="1" x14ac:dyDescent="0.35">
      <c r="B15" s="217" t="s">
        <v>15</v>
      </c>
      <c r="C15" s="4">
        <v>1000</v>
      </c>
      <c r="D15" s="210" t="s">
        <v>64</v>
      </c>
      <c r="E15" s="149" t="s">
        <v>48</v>
      </c>
      <c r="F15" s="42"/>
      <c r="G15" s="104"/>
      <c r="H15" s="252"/>
      <c r="I15" s="183"/>
    </row>
    <row r="16" spans="2:9" ht="14" customHeight="1" x14ac:dyDescent="0.3">
      <c r="B16" s="220"/>
      <c r="C16" s="4"/>
      <c r="D16" s="86"/>
      <c r="E16" s="158"/>
      <c r="F16" s="42"/>
      <c r="G16" s="104"/>
      <c r="H16" s="252"/>
    </row>
    <row r="17" spans="2:9" ht="14.4" customHeight="1" x14ac:dyDescent="0.35">
      <c r="B17" s="39"/>
      <c r="D17" s="164"/>
      <c r="E17" s="82"/>
      <c r="F17" s="46"/>
      <c r="G17" s="104"/>
      <c r="H17" s="252"/>
      <c r="I17" s="185"/>
    </row>
    <row r="18" spans="2:9" ht="19.25" customHeight="1" thickBot="1" x14ac:dyDescent="0.4">
      <c r="B18" s="218"/>
      <c r="C18" s="155"/>
      <c r="D18" s="87"/>
      <c r="E18" s="150"/>
      <c r="F18" s="43"/>
      <c r="G18" s="103"/>
      <c r="H18" s="253"/>
      <c r="I18" s="185"/>
    </row>
    <row r="19" spans="2:9" x14ac:dyDescent="0.35">
      <c r="B19" s="6"/>
      <c r="C19" s="146">
        <f>SUM(C13:C18)</f>
        <v>6000</v>
      </c>
      <c r="D19" s="7"/>
      <c r="E19" s="151"/>
      <c r="F19" s="17"/>
      <c r="G19" s="17"/>
      <c r="H19" s="35"/>
      <c r="I19" s="185"/>
    </row>
    <row r="20" spans="2:9" ht="15" thickBot="1" x14ac:dyDescent="0.4">
      <c r="B20" s="6"/>
      <c r="C20" s="154"/>
      <c r="D20" s="7"/>
      <c r="E20" s="152"/>
      <c r="F20" s="49"/>
      <c r="G20" s="49"/>
      <c r="H20" s="35"/>
      <c r="I20" s="185"/>
    </row>
    <row r="21" spans="2:9" x14ac:dyDescent="0.35">
      <c r="B21" s="27"/>
      <c r="C21" s="81"/>
      <c r="D21" s="137"/>
      <c r="E21" s="26"/>
      <c r="F21" s="51"/>
      <c r="G21" s="96"/>
      <c r="H21" s="236" t="s">
        <v>28</v>
      </c>
      <c r="I21" s="185"/>
    </row>
    <row r="22" spans="2:9" x14ac:dyDescent="0.35">
      <c r="B22" s="216" t="s">
        <v>7</v>
      </c>
      <c r="C22" s="143">
        <v>17000</v>
      </c>
      <c r="D22" s="209" t="s">
        <v>64</v>
      </c>
      <c r="E22" s="1" t="s">
        <v>90</v>
      </c>
      <c r="F22" s="213" t="s">
        <v>25</v>
      </c>
      <c r="G22" s="90"/>
      <c r="H22" s="237"/>
      <c r="I22" s="183"/>
    </row>
    <row r="23" spans="2:9" x14ac:dyDescent="0.35">
      <c r="B23" s="216"/>
      <c r="C23" s="143"/>
      <c r="D23" s="131"/>
      <c r="E23" s="1"/>
      <c r="F23" s="45"/>
      <c r="G23" s="90"/>
      <c r="H23" s="237"/>
      <c r="I23" s="183"/>
    </row>
    <row r="24" spans="2:9" x14ac:dyDescent="0.35">
      <c r="B24" s="217" t="s">
        <v>15</v>
      </c>
      <c r="C24" s="143">
        <v>1000</v>
      </c>
      <c r="D24" s="211" t="s">
        <v>64</v>
      </c>
      <c r="E24" s="4" t="s">
        <v>49</v>
      </c>
      <c r="F24" s="42"/>
      <c r="G24" s="97"/>
      <c r="H24" s="237"/>
      <c r="I24" s="184"/>
    </row>
    <row r="25" spans="2:9" ht="14" x14ac:dyDescent="0.3">
      <c r="B25" s="220"/>
      <c r="C25" s="143"/>
      <c r="D25" s="132"/>
      <c r="E25" s="4"/>
      <c r="F25" s="42"/>
      <c r="G25" s="97"/>
      <c r="H25" s="237"/>
    </row>
    <row r="26" spans="2:9" x14ac:dyDescent="0.35">
      <c r="B26" s="139" t="s">
        <v>57</v>
      </c>
      <c r="C26" s="140">
        <v>1000</v>
      </c>
      <c r="D26" s="207" t="s">
        <v>68</v>
      </c>
      <c r="E26" s="1" t="s">
        <v>36</v>
      </c>
      <c r="F26" s="42"/>
      <c r="G26" s="98"/>
      <c r="H26" s="237"/>
      <c r="I26" s="183"/>
    </row>
    <row r="27" spans="2:9" x14ac:dyDescent="0.35">
      <c r="B27" s="139" t="s">
        <v>57</v>
      </c>
      <c r="C27" s="140">
        <v>1000</v>
      </c>
      <c r="D27" s="207" t="s">
        <v>78</v>
      </c>
      <c r="E27" s="1" t="s">
        <v>36</v>
      </c>
      <c r="F27" s="42"/>
      <c r="G27" s="97"/>
      <c r="H27" s="237"/>
      <c r="I27" s="184"/>
    </row>
    <row r="28" spans="2:9" x14ac:dyDescent="0.35">
      <c r="B28" s="139" t="s">
        <v>57</v>
      </c>
      <c r="C28" s="140">
        <v>3000</v>
      </c>
      <c r="D28" s="207" t="s">
        <v>79</v>
      </c>
      <c r="E28" s="1" t="s">
        <v>62</v>
      </c>
      <c r="F28" s="42"/>
      <c r="G28" s="97"/>
      <c r="H28" s="237"/>
      <c r="I28" s="184"/>
    </row>
    <row r="29" spans="2:9" x14ac:dyDescent="0.35">
      <c r="B29" s="139"/>
      <c r="C29" s="140"/>
      <c r="D29" s="132"/>
      <c r="E29" s="1"/>
      <c r="F29" s="42"/>
      <c r="G29" s="97"/>
      <c r="H29" s="237"/>
      <c r="I29" s="184"/>
    </row>
    <row r="30" spans="2:9" x14ac:dyDescent="0.35">
      <c r="B30" s="144" t="s">
        <v>56</v>
      </c>
      <c r="C30" s="140">
        <v>1000</v>
      </c>
      <c r="D30" s="132" t="s">
        <v>80</v>
      </c>
      <c r="E30" s="1" t="s">
        <v>36</v>
      </c>
      <c r="F30" s="42"/>
      <c r="G30" s="97"/>
      <c r="H30" s="237"/>
      <c r="I30" s="184"/>
    </row>
    <row r="31" spans="2:9" ht="15" thickBot="1" x14ac:dyDescent="0.4">
      <c r="B31" s="23"/>
      <c r="C31" s="83"/>
      <c r="D31" s="138"/>
      <c r="E31" s="24"/>
      <c r="F31" s="50"/>
      <c r="G31" s="99"/>
      <c r="H31" s="238"/>
      <c r="I31" s="184"/>
    </row>
    <row r="32" spans="2:9" x14ac:dyDescent="0.35">
      <c r="B32" s="6"/>
      <c r="C32" s="146">
        <f>SUM(C22:C30)</f>
        <v>24000</v>
      </c>
      <c r="D32" s="7"/>
      <c r="E32" s="146"/>
      <c r="F32" s="16"/>
      <c r="G32" s="16"/>
      <c r="H32" s="35"/>
      <c r="I32" s="185"/>
    </row>
    <row r="33" spans="2:9" x14ac:dyDescent="0.35">
      <c r="B33" s="6"/>
      <c r="C33" s="154"/>
      <c r="D33" s="7"/>
      <c r="E33" s="147"/>
      <c r="F33" s="47"/>
      <c r="G33" s="47"/>
      <c r="H33" s="25"/>
      <c r="I33" s="185"/>
    </row>
    <row r="34" spans="2:9" ht="15" thickBot="1" x14ac:dyDescent="0.4">
      <c r="B34" s="6"/>
      <c r="C34" s="154"/>
      <c r="D34" s="7"/>
      <c r="E34" s="147"/>
      <c r="F34" s="47"/>
      <c r="G34" s="47"/>
      <c r="H34" s="25"/>
      <c r="I34" s="185"/>
    </row>
    <row r="35" spans="2:9" x14ac:dyDescent="0.35">
      <c r="B35" s="215"/>
      <c r="C35" s="159"/>
      <c r="D35" s="88"/>
      <c r="E35" s="156"/>
      <c r="F35" s="157"/>
      <c r="G35" s="102"/>
      <c r="H35" s="245" t="s">
        <v>27</v>
      </c>
      <c r="I35" s="183"/>
    </row>
    <row r="36" spans="2:9" ht="14.25" customHeight="1" x14ac:dyDescent="0.3">
      <c r="B36" s="216" t="s">
        <v>7</v>
      </c>
      <c r="C36" s="4">
        <v>5000</v>
      </c>
      <c r="D36" s="208" t="s">
        <v>77</v>
      </c>
      <c r="E36" s="1" t="s">
        <v>91</v>
      </c>
      <c r="F36" s="213" t="s">
        <v>25</v>
      </c>
      <c r="G36" s="90"/>
      <c r="H36" s="246"/>
    </row>
    <row r="37" spans="2:9" ht="14.25" customHeight="1" x14ac:dyDescent="0.35">
      <c r="B37" s="220"/>
      <c r="C37" s="4"/>
      <c r="D37" s="86"/>
      <c r="E37" s="4"/>
      <c r="F37" s="42"/>
      <c r="G37" s="104"/>
      <c r="H37" s="246"/>
      <c r="I37" s="183"/>
    </row>
    <row r="38" spans="2:9" ht="14" x14ac:dyDescent="0.3">
      <c r="B38" s="139" t="s">
        <v>57</v>
      </c>
      <c r="C38" s="140">
        <v>1000</v>
      </c>
      <c r="D38" s="207" t="s">
        <v>81</v>
      </c>
      <c r="E38" s="1" t="s">
        <v>36</v>
      </c>
      <c r="F38" s="42"/>
      <c r="G38" s="98"/>
      <c r="H38" s="246"/>
    </row>
    <row r="39" spans="2:9" ht="18.649999999999999" customHeight="1" thickBot="1" x14ac:dyDescent="0.4">
      <c r="B39" s="23"/>
      <c r="C39" s="24"/>
      <c r="D39" s="95"/>
      <c r="E39" s="24"/>
      <c r="F39" s="50"/>
      <c r="G39" s="106"/>
      <c r="H39" s="247"/>
      <c r="I39" s="185"/>
    </row>
    <row r="40" spans="2:9" x14ac:dyDescent="0.35">
      <c r="B40" s="6"/>
      <c r="C40" s="146">
        <f>SUM(C35:C39)</f>
        <v>6000</v>
      </c>
      <c r="D40" s="7"/>
      <c r="E40" s="146"/>
      <c r="F40" s="16"/>
      <c r="G40" s="16"/>
      <c r="H40" s="36"/>
      <c r="I40" s="182"/>
    </row>
    <row r="41" spans="2:9" ht="15.75" customHeight="1" x14ac:dyDescent="0.35">
      <c r="B41" s="6"/>
      <c r="C41" s="154"/>
      <c r="D41" s="7"/>
      <c r="E41" s="147"/>
      <c r="F41" s="47"/>
      <c r="G41" s="47"/>
      <c r="H41" s="25"/>
      <c r="I41" s="185"/>
    </row>
    <row r="42" spans="2:9" ht="15" thickBot="1" x14ac:dyDescent="0.4">
      <c r="B42" s="6"/>
      <c r="C42" s="154"/>
      <c r="D42" s="7"/>
      <c r="E42" s="147"/>
      <c r="F42" s="47"/>
      <c r="G42" s="47"/>
      <c r="H42" s="25"/>
      <c r="I42" s="185"/>
    </row>
    <row r="43" spans="2:9" x14ac:dyDescent="0.35">
      <c r="B43" s="27"/>
      <c r="C43" s="81"/>
      <c r="D43" s="137"/>
      <c r="E43" s="81"/>
      <c r="F43" s="51"/>
      <c r="G43" s="89"/>
      <c r="H43" s="236" t="s">
        <v>60</v>
      </c>
      <c r="I43" s="185"/>
    </row>
    <row r="44" spans="2:9" x14ac:dyDescent="0.35">
      <c r="B44" s="216" t="s">
        <v>7</v>
      </c>
      <c r="C44" s="143">
        <v>15000</v>
      </c>
      <c r="D44" s="209" t="s">
        <v>64</v>
      </c>
      <c r="E44" s="1" t="s">
        <v>92</v>
      </c>
      <c r="F44" s="213" t="s">
        <v>25</v>
      </c>
      <c r="G44" s="90"/>
      <c r="H44" s="237"/>
      <c r="I44" s="183"/>
    </row>
    <row r="45" spans="2:9" x14ac:dyDescent="0.35">
      <c r="B45" s="216"/>
      <c r="C45" s="143"/>
      <c r="D45" s="131"/>
      <c r="E45" s="1"/>
      <c r="F45" s="45"/>
      <c r="G45" s="90"/>
      <c r="H45" s="237"/>
      <c r="I45" s="183"/>
    </row>
    <row r="46" spans="2:9" ht="14" x14ac:dyDescent="0.3">
      <c r="B46" s="217" t="s">
        <v>15</v>
      </c>
      <c r="C46" s="143">
        <v>1000</v>
      </c>
      <c r="D46" s="211" t="s">
        <v>64</v>
      </c>
      <c r="E46" s="143" t="s">
        <v>45</v>
      </c>
      <c r="F46" s="45"/>
      <c r="G46" s="90"/>
      <c r="H46" s="237"/>
    </row>
    <row r="47" spans="2:9" x14ac:dyDescent="0.35">
      <c r="B47" s="220"/>
      <c r="C47" s="143"/>
      <c r="D47" s="132"/>
      <c r="E47" s="143"/>
      <c r="F47" s="45"/>
      <c r="G47" s="90"/>
      <c r="H47" s="237"/>
      <c r="I47" s="183"/>
    </row>
    <row r="48" spans="2:9" x14ac:dyDescent="0.35">
      <c r="B48" s="221" t="s">
        <v>37</v>
      </c>
      <c r="C48" s="143">
        <v>1000</v>
      </c>
      <c r="D48" s="212" t="s">
        <v>82</v>
      </c>
      <c r="E48" s="143" t="s">
        <v>36</v>
      </c>
      <c r="F48" s="42"/>
      <c r="G48" s="91"/>
      <c r="H48" s="237"/>
      <c r="I48" s="184"/>
    </row>
    <row r="49" spans="2:9" x14ac:dyDescent="0.35">
      <c r="B49" s="221" t="s">
        <v>37</v>
      </c>
      <c r="C49" s="143">
        <v>1000</v>
      </c>
      <c r="D49" s="212" t="s">
        <v>83</v>
      </c>
      <c r="E49" s="143" t="s">
        <v>36</v>
      </c>
      <c r="F49" s="42"/>
      <c r="G49" s="91"/>
      <c r="H49" s="237"/>
      <c r="I49" s="184"/>
    </row>
    <row r="50" spans="2:9" x14ac:dyDescent="0.35">
      <c r="B50" s="221"/>
      <c r="C50" s="143"/>
      <c r="D50" s="132"/>
      <c r="E50" s="143"/>
      <c r="F50" s="42"/>
      <c r="G50" s="91"/>
      <c r="H50" s="237"/>
      <c r="I50" s="184"/>
    </row>
    <row r="51" spans="2:9" x14ac:dyDescent="0.35">
      <c r="B51" s="139" t="s">
        <v>59</v>
      </c>
      <c r="C51" s="143">
        <v>1000</v>
      </c>
      <c r="D51" s="207" t="s">
        <v>83</v>
      </c>
      <c r="E51" s="143" t="s">
        <v>36</v>
      </c>
      <c r="F51" s="42"/>
      <c r="G51" s="92"/>
      <c r="H51" s="237"/>
      <c r="I51" s="184"/>
    </row>
    <row r="52" spans="2:9" ht="20" customHeight="1" thickBot="1" x14ac:dyDescent="0.4">
      <c r="B52" s="23"/>
      <c r="C52" s="83"/>
      <c r="D52" s="138"/>
      <c r="E52" s="83"/>
      <c r="F52" s="50"/>
      <c r="G52" s="94"/>
      <c r="H52" s="238"/>
      <c r="I52" s="184"/>
    </row>
    <row r="53" spans="2:9" x14ac:dyDescent="0.35">
      <c r="B53" s="222"/>
      <c r="C53" s="146">
        <f>SUM(C44:C51)</f>
        <v>19000</v>
      </c>
      <c r="D53" s="166"/>
      <c r="E53" s="153"/>
      <c r="F53" s="19"/>
      <c r="G53" s="19"/>
      <c r="H53" s="37"/>
      <c r="I53" s="185"/>
    </row>
    <row r="54" spans="2:9" x14ac:dyDescent="0.35">
      <c r="B54" s="222"/>
      <c r="C54" s="154"/>
      <c r="D54" s="166"/>
      <c r="E54" s="154"/>
      <c r="F54" s="52"/>
      <c r="G54" s="52"/>
      <c r="H54" s="13"/>
      <c r="I54" s="185"/>
    </row>
    <row r="55" spans="2:9" ht="15" thickBot="1" x14ac:dyDescent="0.4">
      <c r="B55" s="6"/>
      <c r="C55" s="154"/>
      <c r="D55" s="7"/>
      <c r="E55" s="147"/>
      <c r="F55" s="47"/>
      <c r="G55" s="47"/>
      <c r="H55" s="13"/>
      <c r="I55" s="185"/>
    </row>
    <row r="56" spans="2:9" x14ac:dyDescent="0.35">
      <c r="B56" s="27"/>
      <c r="C56" s="81"/>
      <c r="D56" s="137"/>
      <c r="E56" s="26"/>
      <c r="F56" s="136"/>
      <c r="G56" s="89"/>
      <c r="H56" s="236" t="s">
        <v>53</v>
      </c>
      <c r="I56" s="183"/>
    </row>
    <row r="57" spans="2:9" x14ac:dyDescent="0.35">
      <c r="B57" s="216" t="s">
        <v>7</v>
      </c>
      <c r="C57" s="143">
        <v>22000</v>
      </c>
      <c r="D57" s="209" t="s">
        <v>64</v>
      </c>
      <c r="E57" s="1" t="s">
        <v>93</v>
      </c>
      <c r="F57" s="213" t="s">
        <v>25</v>
      </c>
      <c r="G57" s="90"/>
      <c r="H57" s="237"/>
      <c r="I57" s="184"/>
    </row>
    <row r="58" spans="2:9" x14ac:dyDescent="0.35">
      <c r="B58" s="216"/>
      <c r="C58" s="143"/>
      <c r="D58" s="131"/>
      <c r="E58" s="1"/>
      <c r="F58" s="45"/>
      <c r="G58" s="90"/>
      <c r="H58" s="237"/>
      <c r="I58" s="184"/>
    </row>
    <row r="59" spans="2:9" ht="14" x14ac:dyDescent="0.3">
      <c r="B59" s="217" t="s">
        <v>15</v>
      </c>
      <c r="C59" s="143">
        <v>2000</v>
      </c>
      <c r="D59" s="211" t="s">
        <v>64</v>
      </c>
      <c r="E59" s="4" t="s">
        <v>46</v>
      </c>
      <c r="F59" s="45"/>
      <c r="G59" s="91"/>
      <c r="H59" s="237"/>
    </row>
    <row r="60" spans="2:9" x14ac:dyDescent="0.35">
      <c r="B60" s="220"/>
      <c r="C60" s="143"/>
      <c r="D60" s="132"/>
      <c r="E60" s="4"/>
      <c r="F60" s="45"/>
      <c r="G60" s="91"/>
      <c r="H60" s="237"/>
      <c r="I60" s="184"/>
    </row>
    <row r="61" spans="2:9" x14ac:dyDescent="0.35">
      <c r="B61" s="221" t="s">
        <v>37</v>
      </c>
      <c r="C61" s="143">
        <v>2000</v>
      </c>
      <c r="D61" s="212" t="s">
        <v>84</v>
      </c>
      <c r="E61" s="4" t="s">
        <v>32</v>
      </c>
      <c r="F61" s="45"/>
      <c r="G61" s="91"/>
      <c r="H61" s="237"/>
      <c r="I61" s="184"/>
    </row>
    <row r="62" spans="2:9" x14ac:dyDescent="0.35">
      <c r="B62" s="221"/>
      <c r="C62" s="143"/>
      <c r="D62" s="132"/>
      <c r="E62" s="4"/>
      <c r="F62" s="45"/>
      <c r="G62" s="91"/>
      <c r="H62" s="237"/>
      <c r="I62" s="184"/>
    </row>
    <row r="63" spans="2:9" x14ac:dyDescent="0.35">
      <c r="B63" s="139" t="s">
        <v>59</v>
      </c>
      <c r="C63" s="143">
        <v>2000</v>
      </c>
      <c r="D63" s="207" t="s">
        <v>84</v>
      </c>
      <c r="E63" s="4" t="s">
        <v>32</v>
      </c>
      <c r="F63" s="42"/>
      <c r="G63" s="92"/>
      <c r="H63" s="237"/>
      <c r="I63" s="184"/>
    </row>
    <row r="64" spans="2:9" ht="17.399999999999999" customHeight="1" thickBot="1" x14ac:dyDescent="0.4">
      <c r="B64" s="218"/>
      <c r="C64" s="162"/>
      <c r="D64" s="141"/>
      <c r="E64" s="155"/>
      <c r="F64" s="135"/>
      <c r="G64" s="94"/>
      <c r="H64" s="238"/>
      <c r="I64" s="185"/>
    </row>
    <row r="65" spans="2:9" x14ac:dyDescent="0.35">
      <c r="B65" s="6"/>
      <c r="C65" s="142">
        <f>SUM(C57:C64)</f>
        <v>28000</v>
      </c>
      <c r="D65" s="7"/>
      <c r="E65" s="146"/>
      <c r="F65" s="16"/>
      <c r="G65" s="16"/>
      <c r="H65" s="37"/>
      <c r="I65" s="185"/>
    </row>
    <row r="66" spans="2:9" x14ac:dyDescent="0.35">
      <c r="B66" s="6"/>
      <c r="C66" s="154"/>
      <c r="D66" s="7"/>
      <c r="E66" s="147"/>
      <c r="F66" s="47"/>
      <c r="G66" s="47"/>
      <c r="H66" s="13"/>
      <c r="I66" s="185"/>
    </row>
    <row r="67" spans="2:9" x14ac:dyDescent="0.35">
      <c r="B67" s="6"/>
      <c r="C67" s="154"/>
      <c r="D67" s="7"/>
      <c r="E67" s="147"/>
      <c r="F67" s="47"/>
      <c r="G67" s="47"/>
      <c r="H67" s="13"/>
      <c r="I67" s="185"/>
    </row>
    <row r="68" spans="2:9" ht="4.25" customHeight="1" x14ac:dyDescent="0.35">
      <c r="B68" s="6"/>
      <c r="C68" s="154"/>
      <c r="D68" s="7"/>
      <c r="E68" s="147"/>
      <c r="F68" s="47"/>
      <c r="G68" s="47"/>
      <c r="H68" s="13"/>
      <c r="I68" s="185"/>
    </row>
    <row r="69" spans="2:9" ht="4.25" customHeight="1" x14ac:dyDescent="0.35">
      <c r="B69" s="6"/>
      <c r="C69" s="154"/>
      <c r="D69" s="7"/>
      <c r="E69" s="147"/>
      <c r="F69" s="47"/>
      <c r="G69" s="47"/>
      <c r="H69" s="13"/>
      <c r="I69" s="185"/>
    </row>
    <row r="70" spans="2:9" ht="4.25" customHeight="1" thickBot="1" x14ac:dyDescent="0.4">
      <c r="B70" s="6"/>
      <c r="C70" s="154"/>
      <c r="D70" s="7"/>
      <c r="E70" s="147"/>
      <c r="F70" s="47"/>
      <c r="G70" s="47"/>
      <c r="H70" s="13"/>
      <c r="I70" s="185"/>
    </row>
    <row r="71" spans="2:9" x14ac:dyDescent="0.35">
      <c r="B71" s="27"/>
      <c r="C71" s="81"/>
      <c r="D71" s="137"/>
      <c r="E71" s="26"/>
      <c r="F71" s="134"/>
      <c r="G71" s="89"/>
      <c r="H71" s="236" t="s">
        <v>29</v>
      </c>
      <c r="I71" s="183"/>
    </row>
    <row r="72" spans="2:9" x14ac:dyDescent="0.35">
      <c r="B72" s="216" t="s">
        <v>7</v>
      </c>
      <c r="C72" s="143">
        <v>10000</v>
      </c>
      <c r="D72" s="209" t="s">
        <v>64</v>
      </c>
      <c r="E72" s="1" t="s">
        <v>94</v>
      </c>
      <c r="F72" s="213" t="s">
        <v>25</v>
      </c>
      <c r="G72" s="90"/>
      <c r="H72" s="237"/>
      <c r="I72" s="184"/>
    </row>
    <row r="73" spans="2:9" ht="14" x14ac:dyDescent="0.3">
      <c r="B73" s="216"/>
      <c r="C73" s="143"/>
      <c r="D73" s="131"/>
      <c r="E73" s="1"/>
      <c r="F73" s="45"/>
      <c r="G73" s="90"/>
      <c r="H73" s="237"/>
    </row>
    <row r="74" spans="2:9" x14ac:dyDescent="0.35">
      <c r="B74" s="217" t="s">
        <v>15</v>
      </c>
      <c r="C74" s="143">
        <v>1000</v>
      </c>
      <c r="D74" s="211" t="s">
        <v>64</v>
      </c>
      <c r="E74" s="4" t="s">
        <v>47</v>
      </c>
      <c r="F74" s="42"/>
      <c r="G74" s="91"/>
      <c r="H74" s="237"/>
      <c r="I74" s="183"/>
    </row>
    <row r="75" spans="2:9" x14ac:dyDescent="0.35">
      <c r="B75" s="220"/>
      <c r="C75" s="143"/>
      <c r="D75" s="132"/>
      <c r="E75" s="4"/>
      <c r="F75" s="42"/>
      <c r="G75" s="91"/>
      <c r="H75" s="237"/>
      <c r="I75" s="184"/>
    </row>
    <row r="76" spans="2:9" x14ac:dyDescent="0.35">
      <c r="B76" s="139" t="s">
        <v>59</v>
      </c>
      <c r="C76" s="143">
        <v>1000</v>
      </c>
      <c r="D76" s="207" t="s">
        <v>75</v>
      </c>
      <c r="E76" s="4" t="s">
        <v>36</v>
      </c>
      <c r="F76" s="42"/>
      <c r="G76" s="92"/>
      <c r="H76" s="237"/>
      <c r="I76" s="184"/>
    </row>
    <row r="77" spans="2:9" x14ac:dyDescent="0.35">
      <c r="B77" s="39"/>
      <c r="C77" s="82"/>
      <c r="F77" s="42"/>
      <c r="G77" s="91"/>
      <c r="H77" s="237"/>
      <c r="I77" s="184"/>
    </row>
    <row r="78" spans="2:9" ht="14.75" customHeight="1" thickBot="1" x14ac:dyDescent="0.4">
      <c r="B78" s="218"/>
      <c r="C78" s="163"/>
      <c r="D78" s="133"/>
      <c r="E78" s="155"/>
      <c r="F78" s="135"/>
      <c r="G78" s="93"/>
      <c r="H78" s="238"/>
      <c r="I78" s="185"/>
    </row>
    <row r="79" spans="2:9" x14ac:dyDescent="0.35">
      <c r="B79" s="223"/>
      <c r="C79" s="146">
        <f>SUM(C72:C78)</f>
        <v>12000</v>
      </c>
      <c r="D79" s="11"/>
      <c r="E79" s="122"/>
      <c r="F79" s="38"/>
      <c r="G79" s="38"/>
      <c r="H79" s="33"/>
    </row>
    <row r="80" spans="2:9" x14ac:dyDescent="0.35">
      <c r="B80" s="223"/>
      <c r="C80" s="146"/>
      <c r="D80" s="11"/>
      <c r="E80" s="122"/>
      <c r="F80" s="38"/>
      <c r="G80" s="38"/>
      <c r="H80" s="33"/>
    </row>
    <row r="81" spans="2:8" ht="18.5" customHeight="1" x14ac:dyDescent="0.3">
      <c r="B81" s="224"/>
      <c r="C81" s="179"/>
      <c r="D81" s="132"/>
      <c r="E81" s="178"/>
      <c r="G81" s="38"/>
      <c r="H81" s="177"/>
    </row>
    <row r="83" spans="2:8" ht="18" x14ac:dyDescent="0.4">
      <c r="B83" s="14" t="s">
        <v>30</v>
      </c>
      <c r="C83" s="180">
        <f>C81+C79+C65+C53+C40+C32+C19+C10</f>
        <v>101000</v>
      </c>
    </row>
  </sheetData>
  <mergeCells count="8">
    <mergeCell ref="H43:H52"/>
    <mergeCell ref="H56:H64"/>
    <mergeCell ref="H71:H78"/>
    <mergeCell ref="B1:F2"/>
    <mergeCell ref="H21:H31"/>
    <mergeCell ref="H35:H39"/>
    <mergeCell ref="H5:H9"/>
    <mergeCell ref="H12:H18"/>
  </mergeCells>
  <phoneticPr fontId="38" type="noConversion"/>
  <printOptions horizontalCentered="1"/>
  <pageMargins left="0.23622047244094491" right="0.19685039370078741" top="0.74803149606299213" bottom="0.74803149606299213" header="0.31496062992125984" footer="0.31496062992125984"/>
  <pageSetup paperSize="8" scale="74" orientation="portrait" r:id="rId1"/>
  <headerFooter>
    <oddHeader xml:space="preserve">&amp;C&amp;"-,Bold"&amp;14APPENDIX 2 - Breakdown of tags per delivery address </oddHeader>
    <oddFooter>&amp;C&amp;14Page 11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0479A-A805-44BE-B2A8-C8584B177CCC}">
  <dimension ref="B1:B8"/>
  <sheetViews>
    <sheetView workbookViewId="0">
      <selection activeCell="E13" sqref="E13"/>
    </sheetView>
  </sheetViews>
  <sheetFormatPr defaultRowHeight="14.5" x14ac:dyDescent="0.35"/>
  <sheetData>
    <row r="1" spans="2:2" s="32" customFormat="1" x14ac:dyDescent="0.35"/>
    <row r="8" spans="2:2" x14ac:dyDescent="0.35">
      <c r="B8" s="120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E61051635F5E42879805DBF0483594" ma:contentTypeVersion="10" ma:contentTypeDescription="Create a new document." ma:contentTypeScope="" ma:versionID="844d9243bff6ebfcd8dc36b35271c03e">
  <xsd:schema xmlns:xsd="http://www.w3.org/2001/XMLSchema" xmlns:xs="http://www.w3.org/2001/XMLSchema" xmlns:p="http://schemas.microsoft.com/office/2006/metadata/properties" xmlns:ns2="8a012e82-550d-4d12-a61f-e7ed5673e194" targetNamespace="http://schemas.microsoft.com/office/2006/metadata/properties" ma:root="true" ma:fieldsID="74ad46ee78661e5fde3b287182cf8e1b" ns2:_="">
    <xsd:import namespace="8a012e82-550d-4d12-a61f-e7ed5673e19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12e82-550d-4d12-a61f-e7ed5673e1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b77f7c9-1617-4e4d-8f19-573fa34b7b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012e82-550d-4d12-a61f-e7ed5673e19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5ED13CE-DF54-4863-B4DC-4880D94D88B1}"/>
</file>

<file path=customXml/itemProps2.xml><?xml version="1.0" encoding="utf-8"?>
<ds:datastoreItem xmlns:ds="http://schemas.openxmlformats.org/officeDocument/2006/customXml" ds:itemID="{1EAC2025-2AC5-4A0B-A2E3-ABE591799ED2}"/>
</file>

<file path=customXml/itemProps3.xml><?xml version="1.0" encoding="utf-8"?>
<ds:datastoreItem xmlns:ds="http://schemas.openxmlformats.org/officeDocument/2006/customXml" ds:itemID="{D09F0AEE-C662-4452-BA80-E6525A95ADC8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Appendix 1</vt:lpstr>
      <vt:lpstr>Appendix 11</vt:lpstr>
      <vt:lpstr>Sheet1</vt:lpstr>
      <vt:lpstr>'Appendix 1'!Print_Area</vt:lpstr>
      <vt:lpstr>'Appendix 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MC Grory</dc:creator>
  <cp:lastModifiedBy>Paul Mulligan</cp:lastModifiedBy>
  <cp:lastPrinted>2025-05-14T09:22:23Z</cp:lastPrinted>
  <dcterms:created xsi:type="dcterms:W3CDTF">2012-05-10T11:52:39Z</dcterms:created>
  <dcterms:modified xsi:type="dcterms:W3CDTF">2026-07-03T15:42:04Z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0x010100CEE61051635F5E42879805DBF0483594</vt:lpwstr>
  </property>
</Properties>
</file>