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pcou\Downloads\"/>
    </mc:Choice>
  </mc:AlternateContent>
  <xr:revisionPtr revIDLastSave="0" documentId="13_ncr:1_{22E6E708-5F0A-45D5-A858-C1D272EB7FBA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Cover Sheet" sheetId="1" r:id="rId1"/>
    <sheet name="Locations" sheetId="2" r:id="rId2"/>
    <sheet name="Asset Register" sheetId="3" r:id="rId3"/>
    <sheet name="Pricing Schedule - Lot 1" sheetId="4" r:id="rId4"/>
    <sheet name="Pricing Schedule - Lot 2" sheetId="5" r:id="rId5"/>
    <sheet name="Pricing Schedule - Lot 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2" i="6" l="1"/>
  <c r="O71" i="6"/>
  <c r="O70" i="6"/>
  <c r="O69" i="6"/>
  <c r="O68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7" i="6"/>
  <c r="O46" i="6"/>
  <c r="O45" i="6"/>
  <c r="O44" i="6"/>
  <c r="O43" i="6"/>
  <c r="O41" i="6"/>
  <c r="O40" i="6"/>
  <c r="O38" i="6"/>
  <c r="O37" i="6"/>
  <c r="O36" i="6"/>
  <c r="O35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72" i="5"/>
  <c r="O71" i="5"/>
  <c r="O70" i="5"/>
  <c r="O69" i="5"/>
  <c r="O68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3" i="5"/>
  <c r="O41" i="5"/>
  <c r="O40" i="5"/>
  <c r="O38" i="5"/>
  <c r="O37" i="5"/>
  <c r="O36" i="5"/>
  <c r="O35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C39" i="3"/>
  <c r="C40" i="3"/>
  <c r="O74" i="6" l="1"/>
  <c r="O76" i="5"/>
  <c r="C38" i="3"/>
  <c r="C17" i="3" l="1"/>
  <c r="C18" i="3"/>
  <c r="C19" i="3"/>
  <c r="Y5" i="3"/>
  <c r="O43" i="4"/>
  <c r="O37" i="4"/>
  <c r="O12" i="4"/>
  <c r="O17" i="4"/>
  <c r="O20" i="4"/>
  <c r="O28" i="4"/>
  <c r="C7" i="3"/>
  <c r="C8" i="3"/>
  <c r="C9" i="3"/>
  <c r="C10" i="3"/>
  <c r="C11" i="3"/>
  <c r="C12" i="3"/>
  <c r="C13" i="3"/>
  <c r="C14" i="3"/>
  <c r="C15" i="3"/>
  <c r="C16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6" i="3"/>
  <c r="O10" i="4"/>
  <c r="O11" i="4"/>
  <c r="O13" i="4"/>
  <c r="O14" i="4"/>
  <c r="O15" i="4"/>
  <c r="O16" i="4"/>
  <c r="O18" i="4"/>
  <c r="O19" i="4"/>
  <c r="O21" i="4"/>
  <c r="O22" i="4"/>
  <c r="O23" i="4"/>
  <c r="O24" i="4"/>
  <c r="O25" i="4"/>
  <c r="O26" i="4"/>
  <c r="O27" i="4"/>
  <c r="O29" i="4"/>
  <c r="O30" i="4"/>
  <c r="O31" i="4"/>
  <c r="O32" i="4"/>
  <c r="O33" i="4"/>
  <c r="O72" i="4"/>
  <c r="O71" i="4"/>
  <c r="O70" i="4"/>
  <c r="O69" i="4"/>
  <c r="O68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1" i="4"/>
  <c r="O40" i="4"/>
  <c r="O38" i="4"/>
  <c r="O36" i="4"/>
  <c r="O35" i="4"/>
  <c r="O77" i="4" l="1"/>
  <c r="AF5" i="3"/>
  <c r="AE5" i="3"/>
  <c r="AD5" i="3"/>
  <c r="AC5" i="3"/>
  <c r="AB5" i="3"/>
  <c r="AA5" i="3"/>
  <c r="Z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</calcChain>
</file>

<file path=xl/sharedStrings.xml><?xml version="1.0" encoding="utf-8"?>
<sst xmlns="http://schemas.openxmlformats.org/spreadsheetml/2006/main" count="1173" uniqueCount="427">
  <si>
    <t xml:space="preserve">Part 1: Contracting Authority Contact Details </t>
  </si>
  <si>
    <t>Contracting Authority:</t>
  </si>
  <si>
    <t>Contact Name:</t>
  </si>
  <si>
    <t>Title:</t>
  </si>
  <si>
    <t>Department:</t>
  </si>
  <si>
    <t>Contact Number(s):</t>
  </si>
  <si>
    <t>Email Address:</t>
  </si>
  <si>
    <t>Name of Client Co-ordinator for site visits:</t>
  </si>
  <si>
    <t>Estimated Contract Annual Value:</t>
  </si>
  <si>
    <t>Location Reference Number</t>
  </si>
  <si>
    <t>Number of buildings at this location</t>
  </si>
  <si>
    <t>Location Address</t>
  </si>
  <si>
    <t>Town/City</t>
  </si>
  <si>
    <t>County</t>
  </si>
  <si>
    <t>Eircode of Principal Building in this Location</t>
  </si>
  <si>
    <t>Location 1</t>
  </si>
  <si>
    <t>Dublin</t>
  </si>
  <si>
    <t>Location 2</t>
  </si>
  <si>
    <t xml:space="preserve"> </t>
  </si>
  <si>
    <t>Location 3</t>
  </si>
  <si>
    <t>Location 4</t>
  </si>
  <si>
    <t>Location 5</t>
  </si>
  <si>
    <t>Location 6</t>
  </si>
  <si>
    <t>Location 7</t>
  </si>
  <si>
    <t>Location 8</t>
  </si>
  <si>
    <t>Location 9</t>
  </si>
  <si>
    <t>Location 10</t>
  </si>
  <si>
    <t>Location 11</t>
  </si>
  <si>
    <t>Location 12</t>
  </si>
  <si>
    <t>Location 13</t>
  </si>
  <si>
    <t>Location 14</t>
  </si>
  <si>
    <t>Location 15</t>
  </si>
  <si>
    <t>Location 16</t>
  </si>
  <si>
    <t>Location 17</t>
  </si>
  <si>
    <t>Location 18</t>
  </si>
  <si>
    <t>Location 19</t>
  </si>
  <si>
    <t>Location 20</t>
  </si>
  <si>
    <t>Location 21</t>
  </si>
  <si>
    <t>Location 22</t>
  </si>
  <si>
    <t>Location 23</t>
  </si>
  <si>
    <t>Location 24</t>
  </si>
  <si>
    <t>Location 25</t>
  </si>
  <si>
    <t>Location 26</t>
  </si>
  <si>
    <t>Location 27</t>
  </si>
  <si>
    <t>Location 28</t>
  </si>
  <si>
    <t>Location 29</t>
  </si>
  <si>
    <t>Location 30</t>
  </si>
  <si>
    <t>Location 31</t>
  </si>
  <si>
    <t>Location 32</t>
  </si>
  <si>
    <t>Location 33</t>
  </si>
  <si>
    <t>Location 34</t>
  </si>
  <si>
    <t>Location 35</t>
  </si>
  <si>
    <t>Portable Fire Extinguishers</t>
  </si>
  <si>
    <t>Fire Blankets</t>
  </si>
  <si>
    <t>Hose Reels</t>
  </si>
  <si>
    <t>CO2 
(Lightweight Alloy Steel) 
(Existing Quantities)</t>
  </si>
  <si>
    <t>CO2 (Aluminium)
(Existing Quantities)</t>
  </si>
  <si>
    <t>Water
(Existing Quantities)</t>
  </si>
  <si>
    <t>Water (Fine Spray) 
(Existing Quantities)</t>
  </si>
  <si>
    <t xml:space="preserve">Wet Chemical
(Existing Quantities) </t>
  </si>
  <si>
    <t xml:space="preserve"> Foam (AFFF only)
(Existing Quantities)</t>
  </si>
  <si>
    <t>Dry Powder
(Existing Quantities)</t>
  </si>
  <si>
    <t xml:space="preserve">Auto Powder
(Existing Quantities) </t>
  </si>
  <si>
    <t>Fire Blankets (Existing Quantities)</t>
  </si>
  <si>
    <t xml:space="preserve">Total 
(Existing Quantity) </t>
  </si>
  <si>
    <t xml:space="preserve">2 kg. CO2 </t>
  </si>
  <si>
    <t xml:space="preserve">5 kg. CO2 </t>
  </si>
  <si>
    <t xml:space="preserve">3 ltr. Water </t>
  </si>
  <si>
    <t xml:space="preserve">6 ltr. Water </t>
  </si>
  <si>
    <t>9 ltr.  Water</t>
  </si>
  <si>
    <t>3 ltr. Water (Fine Spray)</t>
  </si>
  <si>
    <t>6 ltr.  Water  (Fine Spray)</t>
  </si>
  <si>
    <t>9 ltr. Water  (Fine Spray)</t>
  </si>
  <si>
    <t xml:space="preserve">3 ltr. Wet Chemical </t>
  </si>
  <si>
    <t xml:space="preserve">6 ltr.  Wet Chemical </t>
  </si>
  <si>
    <t>2 ltr. AFFF</t>
  </si>
  <si>
    <t xml:space="preserve">6 ltr. AFFF </t>
  </si>
  <si>
    <t xml:space="preserve">9 ltr. AFFF </t>
  </si>
  <si>
    <t xml:space="preserve">1 kg. Dry Powder </t>
  </si>
  <si>
    <t xml:space="preserve">2 kg. Dry Powder </t>
  </si>
  <si>
    <t xml:space="preserve">4 kg. Dry Powder </t>
  </si>
  <si>
    <t xml:space="preserve">6 kg. Dry Powder </t>
  </si>
  <si>
    <t xml:space="preserve">9 kg.  Dry Powder </t>
  </si>
  <si>
    <t>12 kg. Dry Powder</t>
  </si>
  <si>
    <t xml:space="preserve">6 kg. Auto Powder </t>
  </si>
  <si>
    <t xml:space="preserve">9 kg. Auto Powder </t>
  </si>
  <si>
    <t>1.8 mtr. x 1.8 mtr.</t>
  </si>
  <si>
    <t>1.2 mtr. x 1.2 mtr.</t>
  </si>
  <si>
    <t>1.8 mtr. x 1.2 mtr.</t>
  </si>
  <si>
    <r>
      <t xml:space="preserve">1.0 mtr. x 1.0 mtr. </t>
    </r>
    <r>
      <rPr>
        <b/>
        <sz val="9"/>
        <color theme="1"/>
        <rFont val="Calibri"/>
        <family val="2"/>
        <scheme val="minor"/>
      </rPr>
      <t>(Domestic)</t>
    </r>
  </si>
  <si>
    <t xml:space="preserve"> Hose Reels 
(All Types, e.g. Fixed, Swinging etc.) </t>
  </si>
  <si>
    <t>Name of building location</t>
  </si>
  <si>
    <t>PFE01001A</t>
  </si>
  <si>
    <t>PFE01002A</t>
  </si>
  <si>
    <t>PFE01001B</t>
  </si>
  <si>
    <t>PFE01002B</t>
  </si>
  <si>
    <t>PFE01003</t>
  </si>
  <si>
    <t>PFE01004</t>
  </si>
  <si>
    <t>PFE01005</t>
  </si>
  <si>
    <t>PFE01006</t>
  </si>
  <si>
    <t>PFE01007</t>
  </si>
  <si>
    <t>PFE01008</t>
  </si>
  <si>
    <t>PFE01009</t>
  </si>
  <si>
    <t>PFE01010</t>
  </si>
  <si>
    <t>PFE01011</t>
  </si>
  <si>
    <t>PFE01012</t>
  </si>
  <si>
    <t>PFE01013</t>
  </si>
  <si>
    <t>PFE01014</t>
  </si>
  <si>
    <t>PFE01015</t>
  </si>
  <si>
    <t>PFE01016</t>
  </si>
  <si>
    <t>PFE01017</t>
  </si>
  <si>
    <t>PFE01018</t>
  </si>
  <si>
    <t>PFE01019</t>
  </si>
  <si>
    <t>PFE01020</t>
  </si>
  <si>
    <t>PFE01021</t>
  </si>
  <si>
    <t>PFE02001</t>
  </si>
  <si>
    <t>PFE02002</t>
  </si>
  <si>
    <t>PFE02003</t>
  </si>
  <si>
    <t>PFE02004</t>
  </si>
  <si>
    <t>PFE03001</t>
  </si>
  <si>
    <t>PFE09001</t>
  </si>
  <si>
    <t>PFE09002</t>
  </si>
  <si>
    <t>PFE09003</t>
  </si>
  <si>
    <t>PFE09004</t>
  </si>
  <si>
    <t>PFE09005</t>
  </si>
  <si>
    <t>Choose Lot</t>
  </si>
  <si>
    <t>Contact Details:</t>
  </si>
  <si>
    <t xml:space="preserve">Email: </t>
  </si>
  <si>
    <t>Tel:</t>
  </si>
  <si>
    <t>Description of Equipment or Service</t>
  </si>
  <si>
    <t>Unit of 
Measure</t>
  </si>
  <si>
    <t>(E)
New Supply &amp; Install: Estimated Annual Total Quantity</t>
  </si>
  <si>
    <t>(F) 
New Supply &amp; Install Unit Cost
(Excl. VAT)</t>
  </si>
  <si>
    <t xml:space="preserve"> Tendered Sum 
(E*F)</t>
  </si>
  <si>
    <t>(H) 
Annual Maintenance
Estimated Annual Total Quantity</t>
  </si>
  <si>
    <t>(I) 
Annual Maintenance Unit Cost (Excl. VAT)</t>
  </si>
  <si>
    <t xml:space="preserve"> Tendered Sum 
(H*I)</t>
  </si>
  <si>
    <t>(K) 
Discharge &amp; Refill
Estimated Annual Total Quantity</t>
  </si>
  <si>
    <t>(L) 
Discharge &amp; Refill Unit Cost (Excl. VAT)</t>
  </si>
  <si>
    <t xml:space="preserve"> Tendered Sum 
(K*L)</t>
  </si>
  <si>
    <t>Section 1: Portable Fire Extinguishers: Quantity Per Annum</t>
  </si>
  <si>
    <t>2 Kg CO2 Extinguisher (lightweight alloy steel construction)</t>
  </si>
  <si>
    <t>2 Kg</t>
  </si>
  <si>
    <t>1 Number</t>
  </si>
  <si>
    <t>5 Kg CO2 Extinguisher (lightweight alloy steel construction)</t>
  </si>
  <si>
    <t>5 Kg</t>
  </si>
  <si>
    <t>2 Kg CO2 Extinguisher (aluminium construction)</t>
  </si>
  <si>
    <t>5 Kg CO2 Extinguisher (aluminium construction)</t>
  </si>
  <si>
    <t xml:space="preserve">3 Litre Water Extinguisher </t>
  </si>
  <si>
    <t>3 Litre</t>
  </si>
  <si>
    <t>6 Litre Water Extinguisher</t>
  </si>
  <si>
    <t>6 Litre</t>
  </si>
  <si>
    <t xml:space="preserve">9 Litre  Water Extinguisher </t>
  </si>
  <si>
    <t>9 Litre</t>
  </si>
  <si>
    <t>3 Litre Water Extinguisher (Fine Spray)</t>
  </si>
  <si>
    <t>6 Litre  Water Extinguisher (Fine Spray)</t>
  </si>
  <si>
    <t>9 Litre Water Extinguisher (Fine Spray)</t>
  </si>
  <si>
    <t>3 Litre Wet Chemical Extinguisher</t>
  </si>
  <si>
    <t>6 Litre  Wet Chemical Extinguisher</t>
  </si>
  <si>
    <t>2 Litre Foam Extinguisher (AFFF)</t>
  </si>
  <si>
    <t xml:space="preserve">2 Litre </t>
  </si>
  <si>
    <t>6 Litre Foam Extinguisher (AFFF)</t>
  </si>
  <si>
    <t>9 Litre Foam Extinguisher (AFFF)</t>
  </si>
  <si>
    <t>1 Kg Dry Powder Extinguisher</t>
  </si>
  <si>
    <t>1 Kg</t>
  </si>
  <si>
    <t xml:space="preserve">2 Kg Dry Powder Extinguisher </t>
  </si>
  <si>
    <t xml:space="preserve">4 Kg Dry Powder Extinguisher </t>
  </si>
  <si>
    <t>4 Kg</t>
  </si>
  <si>
    <t xml:space="preserve">6 Kg Dry Powder Extinguisher </t>
  </si>
  <si>
    <t>6 Kg</t>
  </si>
  <si>
    <t xml:space="preserve">9 Kg  Dry Powder Extinguisher </t>
  </si>
  <si>
    <t>9 Kg</t>
  </si>
  <si>
    <t>12 Kg Dry Powder Extinguisher</t>
  </si>
  <si>
    <t>12 Kg</t>
  </si>
  <si>
    <t>6 Kg Auto Powder Extinguisher</t>
  </si>
  <si>
    <t>9 Kg Auto Powder Extinguisher</t>
  </si>
  <si>
    <t>PFE01022</t>
  </si>
  <si>
    <t>Removal of Redundant Extinguisher at end of life (including Body medium)</t>
  </si>
  <si>
    <t>All Types</t>
  </si>
  <si>
    <t>Section 2: Fire Blankets: Quantity Per Annum</t>
  </si>
  <si>
    <t>Fire Blanket: 1.8 meters x 1.8 metres</t>
  </si>
  <si>
    <t>1.8x1.8</t>
  </si>
  <si>
    <t>Fire Blanket: 1.2 meters x 1.2 metres</t>
  </si>
  <si>
    <t>1.2x1.2</t>
  </si>
  <si>
    <t>Fire Blanket: 1.8 meters x 1.2 metres</t>
  </si>
  <si>
    <t>1.8x1.2</t>
  </si>
  <si>
    <t>Fire Blanket (Domestic): 1.0 meters x 1.0 metres</t>
  </si>
  <si>
    <t>1.0.x1.0</t>
  </si>
  <si>
    <t>Section 3: Hose Reels: Quantity Per Annum</t>
  </si>
  <si>
    <t>Annual Maintenance Per Hose Reel: Fixed, Swinging etc.</t>
  </si>
  <si>
    <t>PFE03002</t>
  </si>
  <si>
    <t>Additional Flow Test for Hose Reel (Once every Five Years)</t>
  </si>
  <si>
    <t>PFE04001</t>
  </si>
  <si>
    <t>Fire Extinguisher Stand - Chrome (Single Size capacity)</t>
  </si>
  <si>
    <t>1 x 2kg OR 6kg OR 9kg</t>
  </si>
  <si>
    <t>PFE04002</t>
  </si>
  <si>
    <t>Fire Extinguisher Stand - Chrome (Double Size capacity)</t>
  </si>
  <si>
    <t xml:space="preserve">Up to two 9Kg </t>
  </si>
  <si>
    <t>PFE04003</t>
  </si>
  <si>
    <t>Fire Extinguisher Stand - Plastic (Single Size capacity)</t>
  </si>
  <si>
    <t xml:space="preserve">1 x 2kg OR 6kg OR 9kg </t>
  </si>
  <si>
    <t>PFE04004</t>
  </si>
  <si>
    <t>Fire Extinguisher Stand - Plastic (Double Size capacity)</t>
  </si>
  <si>
    <t>PFE04005</t>
  </si>
  <si>
    <t xml:space="preserve">Fire Extinguisher Cabinet (Single Size capacity) </t>
  </si>
  <si>
    <t>PFE04006</t>
  </si>
  <si>
    <t>Fire Extinguisher Cabinet (Double Size capacity)</t>
  </si>
  <si>
    <t>PFE05001</t>
  </si>
  <si>
    <t xml:space="preserve">100mm x 200mm </t>
  </si>
  <si>
    <t>PFE05002</t>
  </si>
  <si>
    <t>Sign in photoluminescent material 
(Fire Point, Fire Action, CO2 Sign, Foam Sign, Dry Powder Sign, Fire Blanket Sign, Hose Reel Sign)</t>
  </si>
  <si>
    <t>75mm x 200mm</t>
  </si>
  <si>
    <t>PFE05003</t>
  </si>
  <si>
    <t>150mm x 200mm</t>
  </si>
  <si>
    <t>PFE05004</t>
  </si>
  <si>
    <t>100mm x 150mm</t>
  </si>
  <si>
    <t>PFE05005</t>
  </si>
  <si>
    <t>200mm x 200mm</t>
  </si>
  <si>
    <t>PFE05006</t>
  </si>
  <si>
    <t>200mm x 300mm</t>
  </si>
  <si>
    <t>PFE05007</t>
  </si>
  <si>
    <t>200mm x 400mm</t>
  </si>
  <si>
    <t>PFE05008</t>
  </si>
  <si>
    <t>PFE05009</t>
  </si>
  <si>
    <t>PFE05010</t>
  </si>
  <si>
    <t>Fire Assembly Point Sign in rigid PVC material</t>
  </si>
  <si>
    <t>400mm x 600mm</t>
  </si>
  <si>
    <t>PFE06001</t>
  </si>
  <si>
    <t>Side Discharge Horn - CO2 (Replacement Frost Free Horn)</t>
  </si>
  <si>
    <t>PFE06002</t>
  </si>
  <si>
    <t>PFE07001</t>
  </si>
  <si>
    <t>Call Out Service During Normal Working Hours: Response within 24 hours (including 30 minutes on site)  (As set out at Paragraph 5.2.1 of Appendix 1)</t>
  </si>
  <si>
    <t>Travel &amp; First Half Hour on site</t>
  </si>
  <si>
    <t>PFE07002</t>
  </si>
  <si>
    <t>Call Out Service During Normal Working Hours: All Hours on site after first half hour</t>
  </si>
  <si>
    <t xml:space="preserve">Hourly Rate </t>
  </si>
  <si>
    <t>Per Hour</t>
  </si>
  <si>
    <t>PFE07003</t>
  </si>
  <si>
    <t>Emergency Call Out Outside of Normal Working Hours: Response within 4 hours  (including 30 minutes on site)  (As set out at Paragraph 5.2.2 of Appendix 1)</t>
  </si>
  <si>
    <t>PFE07004</t>
  </si>
  <si>
    <t>Emergency Call Out Outside of Normal Working Hours: All Hours on site after first half hour</t>
  </si>
  <si>
    <t>PFE08002</t>
  </si>
  <si>
    <t>Undertake a Survey of Existing Assets, Risk Assessment and Recommendation
(As set out at Paragraph 7.2 of Appendix 1)</t>
  </si>
  <si>
    <t>Initial Survey Prior to Contract Commencement</t>
  </si>
  <si>
    <r>
      <rPr>
        <b/>
        <u/>
        <sz val="11"/>
        <rFont val="Calibri"/>
        <family val="2"/>
        <scheme val="minor"/>
      </rPr>
      <t>State further relevant information that relates to this contract</t>
    </r>
    <r>
      <rPr>
        <sz val="11"/>
        <rFont val="Calibri"/>
        <family val="2"/>
        <scheme val="minor"/>
      </rPr>
      <t xml:space="preserve">
Examples might include the function of the building (i.e. acute hospital, university residences, etc.), anything unusual and/or complex at a local level: (e.g. building access and/or date/time restrictions, local security protocols, parking restrictions, Health &amp; Safety, unmanned premises, vulnerable care patients, secure comms rooms)</t>
    </r>
  </si>
  <si>
    <t>Description: 
Size/Volume/Weight</t>
  </si>
  <si>
    <t>Sign in photoluminescent material 
(Running Man Sign (All Directions), Fire Action Sign)</t>
  </si>
  <si>
    <t>Total Cost</t>
  </si>
  <si>
    <t>Total Overall Sum (Ex. VAT)</t>
  </si>
  <si>
    <t>Irish Defence Forces</t>
  </si>
  <si>
    <t>Comdt Brian Coughlan</t>
  </si>
  <si>
    <t>SO Planning &amp; Design</t>
  </si>
  <si>
    <t>Corps of Engineers</t>
  </si>
  <si>
    <t>01-8046722</t>
  </si>
  <si>
    <t>brian.coughlan@defenceforces.ie</t>
  </si>
  <si>
    <t>Ballyshannon</t>
  </si>
  <si>
    <t>Donegal</t>
  </si>
  <si>
    <t>Dundalk</t>
  </si>
  <si>
    <t>Louth</t>
  </si>
  <si>
    <t>Athlone</t>
  </si>
  <si>
    <t>Westmeath</t>
  </si>
  <si>
    <t>Rathmines</t>
  </si>
  <si>
    <t>Limerick</t>
  </si>
  <si>
    <t>Kilkenny</t>
  </si>
  <si>
    <t>F94 C985</t>
  </si>
  <si>
    <t>A91 RX30</t>
  </si>
  <si>
    <t>F23 Y882</t>
  </si>
  <si>
    <t>Rock Square, Castlebar, Co. Mayo</t>
  </si>
  <si>
    <t>Castlebar</t>
  </si>
  <si>
    <t>Mayo</t>
  </si>
  <si>
    <t>Flowerhill, Navan, Co. Meath</t>
  </si>
  <si>
    <t>Navan</t>
  </si>
  <si>
    <t>Meath</t>
  </si>
  <si>
    <t>C15 RX98</t>
  </si>
  <si>
    <t>Kiltoom, Co. Roscommon</t>
  </si>
  <si>
    <t>Kiltoom</t>
  </si>
  <si>
    <t>Roscommon</t>
  </si>
  <si>
    <t>N37 XE13</t>
  </si>
  <si>
    <t>1</t>
  </si>
  <si>
    <t>Boyle, Co. Roscommon</t>
  </si>
  <si>
    <t>Boyle</t>
  </si>
  <si>
    <t>F52 W319</t>
  </si>
  <si>
    <t>Grace Road, Athlone, Co. Westmeath</t>
  </si>
  <si>
    <t>N37 X242</t>
  </si>
  <si>
    <t>Shankill, Brittas, Co. Wicklow</t>
  </si>
  <si>
    <t>Brittas</t>
  </si>
  <si>
    <t>Wicklow</t>
  </si>
  <si>
    <t>D24 W599</t>
  </si>
  <si>
    <t>D07 A065</t>
  </si>
  <si>
    <t>North Circular Road</t>
  </si>
  <si>
    <r>
      <t>Military Airport. **</t>
    </r>
    <r>
      <rPr>
        <b/>
        <u/>
        <sz val="11"/>
        <rFont val="Calibri"/>
        <family val="2"/>
        <scheme val="minor"/>
      </rPr>
      <t>Airside Insurance Required.**</t>
    </r>
  </si>
  <si>
    <t>Baldonnell, Co. Dublin</t>
  </si>
  <si>
    <t>Baldonnell</t>
  </si>
  <si>
    <t>D22 X2Y4</t>
  </si>
  <si>
    <t>Renmore, Galway</t>
  </si>
  <si>
    <t>Galway</t>
  </si>
  <si>
    <t>H91 E22C</t>
  </si>
  <si>
    <t>Old Youghal Road, Cork</t>
  </si>
  <si>
    <t>Cork</t>
  </si>
  <si>
    <t>T23 VA02</t>
  </si>
  <si>
    <t>Curragh, Co. Kildare</t>
  </si>
  <si>
    <t>Curragh</t>
  </si>
  <si>
    <t>Kildare</t>
  </si>
  <si>
    <t>R56 KA48</t>
  </si>
  <si>
    <t>Haulbowline, Ringaskiddy, Co. Cork</t>
  </si>
  <si>
    <t>Ringaskiddy</t>
  </si>
  <si>
    <t>P24 CP21</t>
  </si>
  <si>
    <t>Gormanston, Co. Meath</t>
  </si>
  <si>
    <t>Gormanston</t>
  </si>
  <si>
    <t>K32 EA32</t>
  </si>
  <si>
    <t>2 Bde Finner Camp</t>
  </si>
  <si>
    <t>Finner, Ballyshannon, Co. Donegal</t>
  </si>
  <si>
    <t>2 Bde Aiken Barracks</t>
  </si>
  <si>
    <t>Point Road, Dundalk, Co. Louth</t>
  </si>
  <si>
    <t>2 Bde Castlebar RDF</t>
  </si>
  <si>
    <t>2 Bde Gormanston Camp</t>
  </si>
  <si>
    <t>2 Bde Carnagh Range</t>
  </si>
  <si>
    <t>2 Bde Custume Barracks</t>
  </si>
  <si>
    <t>2 Bde Kilbride Camp</t>
  </si>
  <si>
    <t>2 Bde Cathal Brugha Barracks</t>
  </si>
  <si>
    <t>Military Road, Rathmines, Co. Dublin</t>
  </si>
  <si>
    <t>D06 RX00</t>
  </si>
  <si>
    <t>2 Bde McKee Barracks</t>
  </si>
  <si>
    <t>Blackhorse Avenue, North Circular Road, Co. Dublin</t>
  </si>
  <si>
    <t>Air Corps Casement Aerodrome</t>
  </si>
  <si>
    <t>DFTC Curragh Camp</t>
  </si>
  <si>
    <t>DFTC Coolmoney Camp</t>
  </si>
  <si>
    <t>Coolmoney, Donard, Co. Wicklow</t>
  </si>
  <si>
    <t>Donard</t>
  </si>
  <si>
    <t>W91 T046</t>
  </si>
  <si>
    <t>DFTC Range Warden Seskin</t>
  </si>
  <si>
    <t>Seskin, Donard, Co. Wicklow</t>
  </si>
  <si>
    <t>W91 A5D6</t>
  </si>
  <si>
    <t>Naval Service Base and Dockyard</t>
  </si>
  <si>
    <t>1 Bde - Sarsfield Barracks, Limerick</t>
  </si>
  <si>
    <t>Lord Edward Street, Limerick</t>
  </si>
  <si>
    <t>V94 TXD9</t>
  </si>
  <si>
    <t>1 Bde - Lynch Camp, Kilworth</t>
  </si>
  <si>
    <t>Kilworth, Co. Cork</t>
  </si>
  <si>
    <t>Kilworth</t>
  </si>
  <si>
    <t>P61 FT89</t>
  </si>
  <si>
    <t>1 Bde - Collins Barracks, Cork</t>
  </si>
  <si>
    <t>1 Bde - Renmore Barracks, Galway</t>
  </si>
  <si>
    <t>1 Bde - Stephens Barracks, Kilkenny</t>
  </si>
  <si>
    <t>Ballybought Street, Kilkenny</t>
  </si>
  <si>
    <t>R95 X623</t>
  </si>
  <si>
    <t>1 Bde - Ballymullen Barracks, Tralee</t>
  </si>
  <si>
    <t>Ballymullen Road, Tralee, Co. Kerry</t>
  </si>
  <si>
    <t>Tralee</t>
  </si>
  <si>
    <t>Kerry</t>
  </si>
  <si>
    <t>V92 C996</t>
  </si>
  <si>
    <t>1 Bde - Fort Berehaven, BereIsland</t>
  </si>
  <si>
    <t>Reerin, Bere Island, Co. Cork</t>
  </si>
  <si>
    <t>Bere Island</t>
  </si>
  <si>
    <t>P75 P978</t>
  </si>
  <si>
    <t>1 Bde - Mallow, Cork (RDF)</t>
  </si>
  <si>
    <t>Fair Street East, Mallow, Co. Cork</t>
  </si>
  <si>
    <t>Mallow</t>
  </si>
  <si>
    <t>P51 WY16</t>
  </si>
  <si>
    <t>1 Bde - Kilorglin, Kerry (RDF)</t>
  </si>
  <si>
    <t>Iveragh Park, Kilorglin, Co. Kerry</t>
  </si>
  <si>
    <t>Kilorglin</t>
  </si>
  <si>
    <t>V93 HY79</t>
  </si>
  <si>
    <t>1 Bde - McCann Barracks, Templemore (RDF)</t>
  </si>
  <si>
    <t>McCann Barracks, Templemore, Co. Tipperary</t>
  </si>
  <si>
    <t>Templemore</t>
  </si>
  <si>
    <t>Tipperary</t>
  </si>
  <si>
    <t>E41 EE65</t>
  </si>
  <si>
    <t>1 Bde - Waterford Barracks, Waterford (RDF)</t>
  </si>
  <si>
    <t>Green Street, Waterford</t>
  </si>
  <si>
    <t>Waterford</t>
  </si>
  <si>
    <t>X91 VWK5</t>
  </si>
  <si>
    <t>1 Bde - Fort Davis, Cork</t>
  </si>
  <si>
    <t>Fort Davis, Whitegate, Co. Cork</t>
  </si>
  <si>
    <t>Whitegate</t>
  </si>
  <si>
    <t>P25 EK53</t>
  </si>
  <si>
    <t>1 Bde - Wexford Barracks (RDF)</t>
  </si>
  <si>
    <t>Barrack Street, Wexford, Co. Wexford</t>
  </si>
  <si>
    <t>Wexford</t>
  </si>
  <si>
    <t>Y35 NX34</t>
  </si>
  <si>
    <t>50kg Wheeled</t>
  </si>
  <si>
    <t>1 Bde - Skibberreen (RDF)</t>
  </si>
  <si>
    <t>2 Bde Navan (RDF)</t>
  </si>
  <si>
    <t>2 Bde Boyle (RDF)</t>
  </si>
  <si>
    <t>2 Bde Mullingar (RDF)</t>
  </si>
  <si>
    <t xml:space="preserve">2 Bde Sligo (RDF) </t>
  </si>
  <si>
    <t xml:space="preserve">2 Bde Letterkenny (RDF) </t>
  </si>
  <si>
    <t>Naval Service - Kilrush (RDF)</t>
  </si>
  <si>
    <t xml:space="preserve">Moore Street, Kilrush </t>
  </si>
  <si>
    <t>Kilrush</t>
  </si>
  <si>
    <t>Co. Clare</t>
  </si>
  <si>
    <t>Cornea, Skibbereen, Co. Cork</t>
  </si>
  <si>
    <t>Skibbereen</t>
  </si>
  <si>
    <t>P81 DC98</t>
  </si>
  <si>
    <t>H71 DD40</t>
  </si>
  <si>
    <t>N91R659 </t>
  </si>
  <si>
    <t>F91EF66</t>
  </si>
  <si>
    <t>UNIT 4/5, LYNN BUSINESS UNITS, ZONE A, MULLINGAR BUSINESS PARK</t>
  </si>
  <si>
    <t>UNIT 12C,
CLEVERAGH BUSINESS CENTRE,
DOORLY PARK ROAD,</t>
  </si>
  <si>
    <t>ROSSVIEW BUSINESS PARK,
PORT ROAD,
BALLYRAINE</t>
  </si>
  <si>
    <t>Mullingar</t>
  </si>
  <si>
    <t>Sligo</t>
  </si>
  <si>
    <t>Letterkenny</t>
  </si>
  <si>
    <t>F92T8WK</t>
  </si>
  <si>
    <t>1 Bde - Clifden (RDF)</t>
  </si>
  <si>
    <t>The Low Road, Clifden , Co.Galway</t>
  </si>
  <si>
    <t>Clifden</t>
  </si>
  <si>
    <t xml:space="preserve">Technical Specification Sheet (TSS) Cover Sheet for Portable Fire Equipment Services for the Irish Defence Forces - Lot 1
</t>
  </si>
  <si>
    <t>Lot 1</t>
  </si>
  <si>
    <t>Lot 2</t>
  </si>
  <si>
    <t xml:space="preserve">   Lot 3</t>
  </si>
  <si>
    <t>DFTC and AC (Dublin, Kildare, Wicklow)</t>
  </si>
  <si>
    <t>Lot</t>
  </si>
  <si>
    <t>Lot 3</t>
  </si>
  <si>
    <t>2 Bde (Dublin, Westmeath, Louth, Meath, Roscommon, Mayo, Sligo)</t>
  </si>
  <si>
    <t>1 Bde and NS (Cork, Limerick, Kilkenny, Wexford, Clare, Kerry, Galway, Waterford)</t>
  </si>
  <si>
    <t>Tendering Company</t>
  </si>
  <si>
    <t>EXPLANATORY NOTES FOR TENDERERING COMPANIES:</t>
  </si>
  <si>
    <t>Product Code</t>
  </si>
  <si>
    <r>
      <rPr>
        <b/>
        <sz val="11"/>
        <rFont val="Calibri"/>
        <family val="2"/>
      </rPr>
      <t xml:space="preserve">The Irish Defence Forces has provided quantity information in the </t>
    </r>
    <r>
      <rPr>
        <b/>
        <i/>
        <sz val="11"/>
        <rFont val="Calibri"/>
        <family val="2"/>
      </rPr>
      <t xml:space="preserve">blue highlighted cells </t>
    </r>
    <r>
      <rPr>
        <b/>
        <sz val="11"/>
        <rFont val="Calibri"/>
        <family val="2"/>
      </rPr>
      <t xml:space="preserve">namely: 
1. Sections 1 - 4: </t>
    </r>
    <r>
      <rPr>
        <sz val="11"/>
        <rFont val="Calibri"/>
        <family val="2"/>
      </rPr>
      <t xml:space="preserve">The Irish Defence Forces has provided estimated annual quantities for equipment and servicing requirements in the blue highlighted cells for each Line Item below. 
      - </t>
    </r>
    <r>
      <rPr>
        <b/>
        <sz val="11"/>
        <rFont val="Calibri"/>
        <family val="2"/>
      </rPr>
      <t xml:space="preserve">New Supply: Column E </t>
    </r>
    <r>
      <rPr>
        <sz val="11"/>
        <rFont val="Calibri"/>
        <family val="2"/>
      </rPr>
      <t xml:space="preserve">contains the estimated Annual Quantity of new supply (or equipment nearing End of Life) for each Line Item. This is the expected quantity required.
      - </t>
    </r>
    <r>
      <rPr>
        <b/>
        <sz val="11"/>
        <rFont val="Calibri"/>
        <family val="2"/>
      </rPr>
      <t xml:space="preserve">Annual Maintenance: Column H </t>
    </r>
    <r>
      <rPr>
        <sz val="11"/>
        <rFont val="Calibri"/>
        <family val="2"/>
      </rPr>
      <t xml:space="preserve">contains estimated quantity figures for Annual Maintenance.
      - </t>
    </r>
    <r>
      <rPr>
        <b/>
        <sz val="11"/>
        <rFont val="Calibri"/>
        <family val="2"/>
      </rPr>
      <t xml:space="preserve">Discharge &amp; Refill: Column K contains the estimated </t>
    </r>
    <r>
      <rPr>
        <sz val="11"/>
        <rFont val="Calibri"/>
        <family val="2"/>
      </rPr>
      <t xml:space="preserve">annual Discharge &amp; Refill quantity.
</t>
    </r>
    <r>
      <rPr>
        <b/>
        <sz val="11"/>
        <rFont val="Calibri"/>
        <family val="2"/>
      </rPr>
      <t xml:space="preserve">2. Sections 5 - 6: </t>
    </r>
    <r>
      <rPr>
        <sz val="11"/>
        <rFont val="Calibri"/>
        <family val="2"/>
      </rPr>
      <t xml:space="preserve">The Irish Defence Forces has provided a provisional/nominal quantity for items over the duration of the Services Contract in the blue highlighted cells for each Line Item.  </t>
    </r>
  </si>
  <si>
    <t>50kg</t>
  </si>
  <si>
    <t>50kg Wheeled Powder Fire Extinguisher</t>
  </si>
  <si>
    <t>Section 5: Stands, Cabinets, Signage, Parts: Quantity Over Contract Duration, * Provisional estimated quantities of Stands, Cabinets, Signage &amp; Parts that the Irish Defence Forces may require over the contract duration</t>
  </si>
  <si>
    <t>Section 6: Other Services, Training and Reporting: Quantity Over Contract Duration, * Provisional estimated quantities that the Irish Defence Forces may require over the contract duration</t>
  </si>
  <si>
    <t>Section 4: Bespoke Equipment AND/OR Service Requirements of the Irish Defence Forces (Appendix 1 Requirements and Specifications): Quantity Per Annum</t>
  </si>
  <si>
    <t>€50000 for each lot</t>
  </si>
  <si>
    <r>
      <rPr>
        <b/>
        <sz val="11"/>
        <rFont val="Calibri"/>
        <family val="2"/>
      </rPr>
      <t xml:space="preserve">WHEN COMPLETING THIS PRICING SCHEDULE, TENDERING COMPANIES SHOULD NOTE:
</t>
    </r>
    <r>
      <rPr>
        <sz val="11"/>
        <rFont val="Calibri"/>
        <family val="2"/>
      </rPr>
      <t xml:space="preserve">
1. A numerical value MUST be provided in each yellow highlighted cell (to a maximum of two decimal places). 
2. Where a yellow highlighted cell is left blank (or at ‘€0.00’) that item shall be free of charge for duration of the Services Contract.
3.  One third of the Total Fire Extinguisher quantity are expected to be Discharged &amp; Refilled annually.
4. 10% of the Total Fire Extinguisher quantity are expected to be Supplied &amp; installed annually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</si>
</sst>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* #,##0.00_-;\-&quot;€&quot;* #,##0.00_-;_-&quot;€&quot;* &quot;-&quot;??_-;_-@_-"/>
    <numFmt numFmtId="164" formatCode="&quot;€&quot;#,##0.00"/>
    <numFmt numFmtId="165" formatCode="_-&quot;€&quot;* #,##0.000_-;\-&quot;€&quot;* #,##0.000_-;_-&quot;€&quot;* &quot;-&quot;??_-;_-@_-"/>
    <numFmt numFmtId="166" formatCode="_-&quot;€&quot;* #,##0.0000_-;\-&quot;€&quot;* #,##0.0000_-;_-&quot;€&quot;* &quot;-&quot;??_-;_-@_-"/>
    <numFmt numFmtId="167" formatCode="[$€-2]\ #,##0;[Red]\-[$€-2]\ #,##0"/>
  </numFmts>
  <fonts count="33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name val="Calibri"/>
      <family val="2"/>
    </font>
    <font>
      <b/>
      <sz val="9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i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2" tint="-0.89999084444715716"/>
        <bgColor rgb="FFAEABAB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0.89999084444715716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4" fontId="1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8" fillId="0" borderId="0"/>
  </cellStyleXfs>
  <cellXfs count="207">
    <xf numFmtId="0" fontId="0" fillId="0" borderId="0" xfId="0"/>
    <xf numFmtId="0" fontId="0" fillId="4" borderId="0" xfId="0" applyFill="1" applyProtection="1">
      <protection locked="0"/>
    </xf>
    <xf numFmtId="0" fontId="5" fillId="0" borderId="0" xfId="0" applyFont="1" applyAlignment="1">
      <alignment vertical="center" wrapText="1"/>
    </xf>
    <xf numFmtId="0" fontId="0" fillId="4" borderId="0" xfId="0" applyFill="1"/>
    <xf numFmtId="0" fontId="3" fillId="4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4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" fillId="8" borderId="1" xfId="0" applyFont="1" applyFill="1" applyBorder="1" applyProtection="1">
      <protection locked="0"/>
    </xf>
    <xf numFmtId="0" fontId="0" fillId="8" borderId="1" xfId="0" applyFill="1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1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9" borderId="1" xfId="0" applyNumberFormat="1" applyFill="1" applyBorder="1" applyAlignment="1">
      <alignment horizontal="center" vertical="center"/>
    </xf>
    <xf numFmtId="1" fontId="0" fillId="9" borderId="1" xfId="0" applyNumberFormat="1" applyFill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locked="0"/>
    </xf>
    <xf numFmtId="0" fontId="20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0" fillId="8" borderId="1" xfId="0" applyNumberFormat="1" applyFill="1" applyBorder="1" applyAlignment="1" applyProtection="1">
      <alignment horizontal="center" vertical="center" wrapText="1"/>
      <protection locked="0"/>
    </xf>
    <xf numFmtId="1" fontId="16" fillId="8" borderId="1" xfId="0" applyNumberFormat="1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vertical="top" wrapText="1"/>
      <protection hidden="1"/>
    </xf>
    <xf numFmtId="1" fontId="3" fillId="4" borderId="0" xfId="0" applyNumberFormat="1" applyFont="1" applyFill="1" applyProtection="1">
      <protection hidden="1"/>
    </xf>
    <xf numFmtId="44" fontId="0" fillId="0" borderId="0" xfId="2" applyFont="1" applyBorder="1" applyAlignment="1" applyProtection="1">
      <alignment horizontal="center"/>
      <protection hidden="1"/>
    </xf>
    <xf numFmtId="0" fontId="13" fillId="16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4" fontId="3" fillId="0" borderId="0" xfId="2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Alignment="1" applyProtection="1">
      <alignment horizontal="left" vertical="center" wrapText="1"/>
      <protection hidden="1"/>
    </xf>
    <xf numFmtId="164" fontId="22" fillId="4" borderId="0" xfId="0" applyNumberFormat="1" applyFont="1" applyFill="1" applyProtection="1">
      <protection hidden="1"/>
    </xf>
    <xf numFmtId="1" fontId="22" fillId="4" borderId="0" xfId="0" applyNumberFormat="1" applyFont="1" applyFill="1" applyProtection="1">
      <protection hidden="1"/>
    </xf>
    <xf numFmtId="0" fontId="22" fillId="4" borderId="0" xfId="0" applyFont="1" applyFill="1" applyProtection="1">
      <protection hidden="1"/>
    </xf>
    <xf numFmtId="44" fontId="21" fillId="4" borderId="0" xfId="2" applyFont="1" applyFill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64" fontId="13" fillId="4" borderId="0" xfId="0" applyNumberFormat="1" applyFont="1" applyFill="1" applyAlignment="1" applyProtection="1">
      <alignment horizontal="left" vertical="center" wrapText="1"/>
      <protection hidden="1"/>
    </xf>
    <xf numFmtId="0" fontId="13" fillId="10" borderId="5" xfId="0" applyFont="1" applyFill="1" applyBorder="1" applyAlignment="1" applyProtection="1">
      <alignment vertical="center"/>
      <protection locked="0" hidden="1"/>
    </xf>
    <xf numFmtId="164" fontId="23" fillId="11" borderId="0" xfId="0" applyNumberFormat="1" applyFont="1" applyFill="1" applyAlignment="1" applyProtection="1">
      <alignment vertical="center" wrapText="1"/>
      <protection hidden="1"/>
    </xf>
    <xf numFmtId="0" fontId="23" fillId="11" borderId="0" xfId="0" applyFont="1" applyFill="1" applyAlignment="1" applyProtection="1">
      <alignment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 applyProtection="1">
      <alignment vertical="center" wrapText="1"/>
      <protection hidden="1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165" fontId="13" fillId="10" borderId="7" xfId="0" applyNumberFormat="1" applyFont="1" applyFill="1" applyBorder="1" applyAlignment="1" applyProtection="1">
      <alignment horizontal="center" vertical="center"/>
      <protection locked="0" hidden="1"/>
    </xf>
    <xf numFmtId="165" fontId="13" fillId="13" borderId="7" xfId="0" applyNumberFormat="1" applyFont="1" applyFill="1" applyBorder="1" applyAlignment="1" applyProtection="1">
      <alignment horizontal="center" vertical="center"/>
      <protection hidden="1"/>
    </xf>
    <xf numFmtId="166" fontId="13" fillId="10" borderId="7" xfId="2" applyNumberFormat="1" applyFont="1" applyFill="1" applyBorder="1" applyAlignment="1" applyProtection="1">
      <alignment horizontal="center" vertical="center"/>
      <protection locked="0" hidden="1"/>
    </xf>
    <xf numFmtId="166" fontId="13" fillId="13" borderId="7" xfId="0" applyNumberFormat="1" applyFont="1" applyFill="1" applyBorder="1" applyAlignment="1" applyProtection="1">
      <alignment horizontal="center" vertical="center"/>
      <protection hidden="1"/>
    </xf>
    <xf numFmtId="166" fontId="13" fillId="10" borderId="7" xfId="0" applyNumberFormat="1" applyFont="1" applyFill="1" applyBorder="1" applyAlignment="1" applyProtection="1">
      <alignment horizontal="center" vertical="center"/>
      <protection locked="0" hidden="1"/>
    </xf>
    <xf numFmtId="166" fontId="13" fillId="13" borderId="19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vertical="center" wrapText="1"/>
      <protection hidden="1"/>
    </xf>
    <xf numFmtId="0" fontId="22" fillId="0" borderId="1" xfId="0" applyFont="1" applyBorder="1" applyAlignment="1" applyProtection="1">
      <alignment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165" fontId="13" fillId="10" borderId="1" xfId="0" applyNumberFormat="1" applyFont="1" applyFill="1" applyBorder="1" applyAlignment="1" applyProtection="1">
      <alignment horizontal="center" vertical="center"/>
      <protection locked="0" hidden="1"/>
    </xf>
    <xf numFmtId="166" fontId="13" fillId="10" borderId="1" xfId="2" applyNumberFormat="1" applyFont="1" applyFill="1" applyBorder="1" applyAlignment="1" applyProtection="1">
      <alignment horizontal="center" vertical="center"/>
      <protection locked="0" hidden="1"/>
    </xf>
    <xf numFmtId="166" fontId="13" fillId="10" borderId="1" xfId="0" applyNumberFormat="1" applyFont="1" applyFill="1" applyBorder="1" applyAlignment="1" applyProtection="1">
      <alignment horizontal="center" vertical="center"/>
      <protection locked="0" hidden="1"/>
    </xf>
    <xf numFmtId="166" fontId="21" fillId="7" borderId="21" xfId="2" applyNumberFormat="1" applyFont="1" applyFill="1" applyBorder="1" applyAlignment="1" applyProtection="1">
      <alignment horizontal="center"/>
      <protection hidden="1"/>
    </xf>
    <xf numFmtId="165" fontId="25" fillId="10" borderId="1" xfId="0" applyNumberFormat="1" applyFont="1" applyFill="1" applyBorder="1" applyAlignment="1" applyProtection="1">
      <alignment horizontal="center" vertical="center"/>
      <protection locked="0" hidden="1"/>
    </xf>
    <xf numFmtId="1" fontId="7" fillId="7" borderId="0" xfId="0" applyNumberFormat="1" applyFont="1" applyFill="1" applyAlignment="1" applyProtection="1">
      <alignment horizontal="center" vertical="center"/>
      <protection hidden="1"/>
    </xf>
    <xf numFmtId="164" fontId="13" fillId="13" borderId="0" xfId="0" applyNumberFormat="1" applyFont="1" applyFill="1" applyAlignment="1" applyProtection="1">
      <alignment vertical="center"/>
      <protection hidden="1"/>
    </xf>
    <xf numFmtId="1" fontId="13" fillId="13" borderId="0" xfId="0" applyNumberFormat="1" applyFont="1" applyFill="1" applyAlignment="1" applyProtection="1">
      <alignment vertical="center"/>
      <protection hidden="1"/>
    </xf>
    <xf numFmtId="164" fontId="13" fillId="13" borderId="22" xfId="0" applyNumberFormat="1" applyFont="1" applyFill="1" applyBorder="1" applyAlignment="1" applyProtection="1">
      <alignment vertical="center"/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165" fontId="13" fillId="10" borderId="1" xfId="2" applyNumberFormat="1" applyFont="1" applyFill="1" applyBorder="1" applyAlignment="1" applyProtection="1">
      <alignment horizontal="center" vertical="center"/>
      <protection locked="0" hidden="1"/>
    </xf>
    <xf numFmtId="165" fontId="13" fillId="13" borderId="1" xfId="0" applyNumberFormat="1" applyFont="1" applyFill="1" applyBorder="1" applyAlignment="1" applyProtection="1">
      <alignment horizontal="center" vertical="center"/>
      <protection hidden="1"/>
    </xf>
    <xf numFmtId="166" fontId="13" fillId="13" borderId="1" xfId="0" applyNumberFormat="1" applyFont="1" applyFill="1" applyBorder="1" applyAlignment="1" applyProtection="1">
      <alignment horizontal="center" vertical="center"/>
      <protection hidden="1"/>
    </xf>
    <xf numFmtId="1" fontId="25" fillId="13" borderId="0" xfId="0" applyNumberFormat="1" applyFont="1" applyFill="1" applyAlignment="1" applyProtection="1">
      <alignment vertical="center"/>
      <protection hidden="1"/>
    </xf>
    <xf numFmtId="164" fontId="25" fillId="13" borderId="0" xfId="0" applyNumberFormat="1" applyFont="1" applyFill="1" applyAlignment="1" applyProtection="1">
      <alignment vertical="center"/>
      <protection hidden="1"/>
    </xf>
    <xf numFmtId="164" fontId="25" fillId="13" borderId="22" xfId="0" applyNumberFormat="1" applyFont="1" applyFill="1" applyBorder="1" applyAlignment="1" applyProtection="1">
      <alignment vertical="center"/>
      <protection hidden="1"/>
    </xf>
    <xf numFmtId="165" fontId="25" fillId="10" borderId="1" xfId="2" applyNumberFormat="1" applyFont="1" applyFill="1" applyBorder="1" applyAlignment="1" applyProtection="1">
      <alignment horizontal="center" vertical="center"/>
      <protection locked="0" hidden="1"/>
    </xf>
    <xf numFmtId="166" fontId="25" fillId="10" borderId="1" xfId="2" applyNumberFormat="1" applyFont="1" applyFill="1" applyBorder="1" applyAlignment="1" applyProtection="1">
      <alignment horizontal="center" vertical="center"/>
      <protection locked="0" hidden="1"/>
    </xf>
    <xf numFmtId="0" fontId="26" fillId="0" borderId="1" xfId="0" applyFont="1" applyBorder="1" applyAlignment="1" applyProtection="1">
      <alignment vertical="center" wrapText="1"/>
      <protection hidden="1"/>
    </xf>
    <xf numFmtId="0" fontId="26" fillId="0" borderId="1" xfId="0" applyFont="1" applyBorder="1" applyAlignment="1" applyProtection="1">
      <alignment vertical="center"/>
      <protection hidden="1"/>
    </xf>
    <xf numFmtId="166" fontId="25" fillId="13" borderId="1" xfId="0" applyNumberFormat="1" applyFont="1" applyFill="1" applyBorder="1" applyAlignment="1" applyProtection="1">
      <alignment horizontal="center" vertical="center"/>
      <protection hidden="1"/>
    </xf>
    <xf numFmtId="1" fontId="25" fillId="13" borderId="0" xfId="0" applyNumberFormat="1" applyFont="1" applyFill="1" applyAlignment="1" applyProtection="1">
      <alignment horizontal="left" vertical="center"/>
      <protection hidden="1"/>
    </xf>
    <xf numFmtId="0" fontId="27" fillId="0" borderId="1" xfId="0" applyFont="1" applyBorder="1" applyAlignment="1" applyProtection="1">
      <alignment vertical="center" wrapText="1"/>
      <protection hidden="1"/>
    </xf>
    <xf numFmtId="165" fontId="25" fillId="13" borderId="1" xfId="0" applyNumberFormat="1" applyFont="1" applyFill="1" applyBorder="1" applyAlignment="1" applyProtection="1">
      <alignment horizontal="center" vertical="center"/>
      <protection hidden="1"/>
    </xf>
    <xf numFmtId="166" fontId="25" fillId="13" borderId="12" xfId="0" applyNumberFormat="1" applyFont="1" applyFill="1" applyBorder="1" applyAlignment="1" applyProtection="1">
      <alignment horizontal="center" vertical="center"/>
      <protection hidden="1"/>
    </xf>
    <xf numFmtId="1" fontId="25" fillId="13" borderId="0" xfId="0" applyNumberFormat="1" applyFont="1" applyFill="1" applyAlignment="1" applyProtection="1">
      <alignment vertical="top"/>
      <protection hidden="1"/>
    </xf>
    <xf numFmtId="164" fontId="25" fillId="13" borderId="0" xfId="0" applyNumberFormat="1" applyFont="1" applyFill="1" applyAlignment="1" applyProtection="1">
      <alignment vertical="top"/>
      <protection hidden="1"/>
    </xf>
    <xf numFmtId="164" fontId="25" fillId="13" borderId="22" xfId="0" applyNumberFormat="1" applyFont="1" applyFill="1" applyBorder="1" applyAlignment="1" applyProtection="1">
      <alignment vertical="top"/>
      <protection hidden="1"/>
    </xf>
    <xf numFmtId="0" fontId="22" fillId="0" borderId="1" xfId="0" applyFont="1" applyBorder="1" applyAlignment="1" applyProtection="1">
      <alignment horizontal="left" vertical="center" wrapText="1"/>
      <protection hidden="1"/>
    </xf>
    <xf numFmtId="0" fontId="22" fillId="0" borderId="24" xfId="0" applyFont="1" applyBorder="1" applyAlignment="1" applyProtection="1">
      <alignment horizontal="center" vertical="center" wrapText="1"/>
      <protection hidden="1"/>
    </xf>
    <xf numFmtId="0" fontId="27" fillId="0" borderId="25" xfId="0" applyFont="1" applyBorder="1" applyAlignment="1" applyProtection="1">
      <alignment vertical="center" wrapText="1"/>
      <protection hidden="1"/>
    </xf>
    <xf numFmtId="0" fontId="22" fillId="0" borderId="25" xfId="0" applyFont="1" applyBorder="1" applyAlignment="1" applyProtection="1">
      <alignment vertical="center" wrapText="1"/>
      <protection hidden="1"/>
    </xf>
    <xf numFmtId="0" fontId="22" fillId="0" borderId="25" xfId="0" applyFont="1" applyBorder="1" applyAlignment="1" applyProtection="1">
      <alignment horizontal="center" vertical="center"/>
      <protection hidden="1"/>
    </xf>
    <xf numFmtId="165" fontId="25" fillId="10" borderId="25" xfId="2" applyNumberFormat="1" applyFont="1" applyFill="1" applyBorder="1" applyAlignment="1" applyProtection="1">
      <alignment horizontal="center" vertical="center"/>
      <protection locked="0" hidden="1"/>
    </xf>
    <xf numFmtId="1" fontId="25" fillId="13" borderId="26" xfId="0" applyNumberFormat="1" applyFont="1" applyFill="1" applyBorder="1" applyAlignment="1" applyProtection="1">
      <alignment vertical="center"/>
      <protection hidden="1"/>
    </xf>
    <xf numFmtId="164" fontId="25" fillId="13" borderId="26" xfId="0" applyNumberFormat="1" applyFont="1" applyFill="1" applyBorder="1" applyAlignment="1" applyProtection="1">
      <alignment vertical="center"/>
      <protection hidden="1"/>
    </xf>
    <xf numFmtId="164" fontId="25" fillId="13" borderId="27" xfId="0" applyNumberFormat="1" applyFont="1" applyFill="1" applyBorder="1" applyAlignment="1" applyProtection="1">
      <alignment vertical="center"/>
      <protection hidden="1"/>
    </xf>
    <xf numFmtId="166" fontId="21" fillId="7" borderId="28" xfId="2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1" fontId="0" fillId="0" borderId="0" xfId="0" applyNumberFormat="1" applyAlignment="1" applyProtection="1">
      <alignment vertical="center" wrapText="1"/>
      <protection hidden="1"/>
    </xf>
    <xf numFmtId="164" fontId="23" fillId="0" borderId="0" xfId="0" applyNumberFormat="1" applyFont="1" applyAlignment="1" applyProtection="1">
      <alignment horizontal="center" vertical="center" wrapText="1"/>
      <protection hidden="1"/>
    </xf>
    <xf numFmtId="1" fontId="0" fillId="0" borderId="0" xfId="0" applyNumberForma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23" fillId="0" borderId="0" xfId="0" applyFont="1" applyAlignment="1" applyProtection="1">
      <alignment vertical="center" wrapText="1"/>
      <protection hidden="1"/>
    </xf>
    <xf numFmtId="44" fontId="21" fillId="0" borderId="0" xfId="2" applyFont="1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164" fontId="0" fillId="4" borderId="0" xfId="0" applyNumberFormat="1" applyFill="1" applyProtection="1">
      <protection hidden="1"/>
    </xf>
    <xf numFmtId="1" fontId="0" fillId="4" borderId="0" xfId="0" applyNumberFormat="1" applyFill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3" fillId="16" borderId="8" xfId="0" applyFont="1" applyFill="1" applyBorder="1" applyAlignment="1" applyProtection="1">
      <alignment vertical="center" wrapText="1"/>
      <protection hidden="1"/>
    </xf>
    <xf numFmtId="0" fontId="13" fillId="16" borderId="11" xfId="0" applyFont="1" applyFill="1" applyBorder="1" applyAlignment="1" applyProtection="1">
      <alignment vertical="center" wrapText="1"/>
      <protection hidden="1"/>
    </xf>
    <xf numFmtId="0" fontId="13" fillId="16" borderId="13" xfId="0" applyFont="1" applyFill="1" applyBorder="1" applyAlignment="1" applyProtection="1">
      <alignment vertical="center" wrapText="1"/>
      <protection hidden="1"/>
    </xf>
    <xf numFmtId="1" fontId="7" fillId="16" borderId="5" xfId="0" applyNumberFormat="1" applyFont="1" applyFill="1" applyBorder="1" applyAlignment="1" applyProtection="1">
      <alignment horizontal="center" vertical="center" wrapText="1"/>
      <protection hidden="1"/>
    </xf>
    <xf numFmtId="1" fontId="7" fillId="15" borderId="7" xfId="0" applyNumberFormat="1" applyFont="1" applyFill="1" applyBorder="1" applyAlignment="1" applyProtection="1">
      <alignment horizontal="center" vertical="center"/>
      <protection locked="0" hidden="1"/>
    </xf>
    <xf numFmtId="1" fontId="7" fillId="15" borderId="1" xfId="0" applyNumberFormat="1" applyFont="1" applyFill="1" applyBorder="1" applyAlignment="1" applyProtection="1">
      <alignment horizontal="center" vertical="center"/>
      <protection locked="0" hidden="1"/>
    </xf>
    <xf numFmtId="1" fontId="7" fillId="15" borderId="25" xfId="0" applyNumberFormat="1" applyFont="1" applyFill="1" applyBorder="1" applyAlignment="1" applyProtection="1">
      <alignment horizontal="center" vertical="center"/>
      <protection locked="0" hidden="1"/>
    </xf>
    <xf numFmtId="166" fontId="2" fillId="4" borderId="32" xfId="2" applyNumberFormat="1" applyFont="1" applyFill="1" applyBorder="1" applyProtection="1"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3" fillId="16" borderId="13" xfId="0" applyFont="1" applyFill="1" applyBorder="1" applyAlignment="1" applyProtection="1">
      <alignment horizontal="center" vertical="center" wrapText="1"/>
      <protection hidden="1"/>
    </xf>
    <xf numFmtId="0" fontId="13" fillId="16" borderId="5" xfId="0" applyFont="1" applyFill="1" applyBorder="1" applyAlignment="1" applyProtection="1">
      <alignment horizontal="center" vertical="center" wrapText="1"/>
      <protection hidden="1"/>
    </xf>
    <xf numFmtId="164" fontId="13" fillId="16" borderId="5" xfId="0" applyNumberFormat="1" applyFont="1" applyFill="1" applyBorder="1" applyAlignment="1" applyProtection="1">
      <alignment horizontal="center" vertical="center" wrapText="1"/>
      <protection hidden="1"/>
    </xf>
    <xf numFmtId="164" fontId="13" fillId="16" borderId="14" xfId="0" applyNumberFormat="1" applyFont="1" applyFill="1" applyBorder="1" applyAlignment="1" applyProtection="1">
      <alignment horizontal="center" vertical="center" wrapText="1"/>
      <protection hidden="1"/>
    </xf>
    <xf numFmtId="44" fontId="21" fillId="7" borderId="20" xfId="2" applyFont="1" applyFill="1" applyBorder="1" applyAlignment="1" applyProtection="1">
      <alignment horizontal="center"/>
      <protection hidden="1"/>
    </xf>
    <xf numFmtId="44" fontId="21" fillId="7" borderId="21" xfId="2" applyFont="1" applyFill="1" applyBorder="1" applyAlignment="1" applyProtection="1">
      <alignment horizontal="center"/>
      <protection hidden="1"/>
    </xf>
    <xf numFmtId="0" fontId="3" fillId="16" borderId="1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13" fillId="0" borderId="0" xfId="2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1" fontId="0" fillId="3" borderId="0" xfId="0" applyNumberFormat="1" applyFill="1" applyProtection="1">
      <protection locked="0"/>
    </xf>
    <xf numFmtId="0" fontId="31" fillId="18" borderId="33" xfId="0" applyFont="1" applyFill="1" applyBorder="1"/>
    <xf numFmtId="1" fontId="0" fillId="4" borderId="0" xfId="0" applyNumberFormat="1" applyFill="1" applyProtection="1"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32" fillId="0" borderId="0" xfId="0" applyFont="1" applyProtection="1">
      <protection hidden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7" fontId="21" fillId="8" borderId="1" xfId="0" applyNumberFormat="1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top" wrapText="1"/>
    </xf>
    <xf numFmtId="0" fontId="4" fillId="8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29" fillId="8" borderId="1" xfId="3" applyFill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 wrapText="1"/>
    </xf>
    <xf numFmtId="0" fontId="7" fillId="6" borderId="1" xfId="1" applyFont="1" applyFill="1" applyBorder="1" applyAlignment="1" applyProtection="1">
      <alignment horizontal="center" vertical="center"/>
    </xf>
    <xf numFmtId="0" fontId="7" fillId="6" borderId="2" xfId="1" applyFont="1" applyFill="1" applyBorder="1" applyAlignment="1" applyProtection="1">
      <alignment horizontal="center" vertical="center" wrapText="1"/>
    </xf>
    <xf numFmtId="0" fontId="7" fillId="6" borderId="4" xfId="1" applyFont="1" applyFill="1" applyBorder="1" applyAlignment="1" applyProtection="1">
      <alignment horizontal="center" vertical="center" wrapText="1"/>
    </xf>
    <xf numFmtId="0" fontId="7" fillId="6" borderId="3" xfId="1" applyFont="1" applyFill="1" applyBorder="1" applyAlignment="1" applyProtection="1">
      <alignment horizontal="center" vertical="center" wrapText="1"/>
    </xf>
    <xf numFmtId="0" fontId="13" fillId="10" borderId="9" xfId="0" applyFont="1" applyFill="1" applyBorder="1" applyAlignment="1" applyProtection="1">
      <alignment horizontal="center" vertical="center"/>
      <protection locked="0" hidden="1"/>
    </xf>
    <xf numFmtId="0" fontId="13" fillId="10" borderId="10" xfId="0" applyFont="1" applyFill="1" applyBorder="1" applyAlignment="1" applyProtection="1">
      <alignment horizontal="center" vertical="center"/>
      <protection locked="0" hidden="1"/>
    </xf>
    <xf numFmtId="0" fontId="13" fillId="4" borderId="0" xfId="0" applyFont="1" applyFill="1" applyAlignment="1" applyProtection="1">
      <alignment horizontal="left" vertical="center" wrapText="1"/>
      <protection hidden="1"/>
    </xf>
    <xf numFmtId="0" fontId="22" fillId="10" borderId="1" xfId="0" applyFont="1" applyFill="1" applyBorder="1" applyAlignment="1" applyProtection="1">
      <alignment horizontal="center" vertical="center"/>
      <protection locked="0" hidden="1"/>
    </xf>
    <xf numFmtId="0" fontId="22" fillId="10" borderId="12" xfId="0" applyFont="1" applyFill="1" applyBorder="1" applyAlignment="1" applyProtection="1">
      <alignment horizontal="center" vertical="center"/>
      <protection locked="0" hidden="1"/>
    </xf>
    <xf numFmtId="0" fontId="13" fillId="10" borderId="5" xfId="0" applyFont="1" applyFill="1" applyBorder="1" applyAlignment="1" applyProtection="1">
      <alignment horizontal="left" vertical="center"/>
      <protection locked="0" hidden="1"/>
    </xf>
    <xf numFmtId="0" fontId="13" fillId="10" borderId="14" xfId="0" applyFont="1" applyFill="1" applyBorder="1" applyAlignment="1" applyProtection="1">
      <alignment horizontal="left" vertical="center"/>
      <protection locked="0"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23" fillId="14" borderId="23" xfId="0" applyFont="1" applyFill="1" applyBorder="1" applyAlignment="1" applyProtection="1">
      <alignment horizontal="left" vertical="center"/>
      <protection hidden="1"/>
    </xf>
    <xf numFmtId="0" fontId="23" fillId="14" borderId="0" xfId="0" applyFont="1" applyFill="1" applyAlignment="1" applyProtection="1">
      <alignment horizontal="left" vertical="center"/>
      <protection hidden="1"/>
    </xf>
    <xf numFmtId="0" fontId="23" fillId="14" borderId="22" xfId="0" applyFont="1" applyFill="1" applyBorder="1" applyAlignment="1" applyProtection="1">
      <alignment horizontal="left" vertical="center"/>
      <protection hidden="1"/>
    </xf>
    <xf numFmtId="0" fontId="28" fillId="5" borderId="29" xfId="0" applyFont="1" applyFill="1" applyBorder="1" applyAlignment="1" applyProtection="1">
      <alignment horizontal="right" vertical="center"/>
      <protection hidden="1"/>
    </xf>
    <xf numFmtId="0" fontId="28" fillId="5" borderId="30" xfId="0" applyFont="1" applyFill="1" applyBorder="1" applyAlignment="1" applyProtection="1">
      <alignment horizontal="right" vertical="center"/>
      <protection hidden="1"/>
    </xf>
    <xf numFmtId="0" fontId="28" fillId="5" borderId="31" xfId="0" applyFont="1" applyFill="1" applyBorder="1" applyAlignment="1" applyProtection="1">
      <alignment horizontal="right" vertical="center"/>
      <protection hidden="1"/>
    </xf>
    <xf numFmtId="0" fontId="13" fillId="16" borderId="8" xfId="0" applyFont="1" applyFill="1" applyBorder="1" applyAlignment="1" applyProtection="1">
      <alignment horizontal="left" vertical="center"/>
      <protection hidden="1"/>
    </xf>
    <xf numFmtId="0" fontId="13" fillId="16" borderId="9" xfId="0" applyFont="1" applyFill="1" applyBorder="1" applyAlignment="1" applyProtection="1">
      <alignment horizontal="left" vertical="center"/>
      <protection hidden="1"/>
    </xf>
    <xf numFmtId="0" fontId="13" fillId="16" borderId="10" xfId="0" applyFont="1" applyFill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horizontal="left" vertical="top" wrapText="1"/>
      <protection hidden="1"/>
    </xf>
    <xf numFmtId="0" fontId="22" fillId="0" borderId="1" xfId="0" applyFont="1" applyBorder="1" applyAlignment="1" applyProtection="1">
      <alignment horizontal="left" vertical="top" wrapText="1"/>
      <protection hidden="1"/>
    </xf>
    <xf numFmtId="0" fontId="22" fillId="17" borderId="1" xfId="0" applyFont="1" applyFill="1" applyBorder="1" applyAlignment="1" applyProtection="1">
      <alignment horizontal="left" vertical="top" wrapText="1"/>
      <protection hidden="1"/>
    </xf>
    <xf numFmtId="0" fontId="22" fillId="17" borderId="12" xfId="0" applyFont="1" applyFill="1" applyBorder="1" applyAlignment="1" applyProtection="1">
      <alignment horizontal="left" vertical="top" wrapText="1"/>
      <protection hidden="1"/>
    </xf>
    <xf numFmtId="0" fontId="23" fillId="12" borderId="15" xfId="0" applyFont="1" applyFill="1" applyBorder="1" applyAlignment="1" applyProtection="1">
      <alignment horizontal="left" vertical="center"/>
      <protection hidden="1"/>
    </xf>
    <xf numFmtId="0" fontId="23" fillId="12" borderId="16" xfId="0" applyFont="1" applyFill="1" applyBorder="1" applyAlignment="1" applyProtection="1">
      <alignment horizontal="left" vertical="center"/>
      <protection hidden="1"/>
    </xf>
    <xf numFmtId="0" fontId="23" fillId="12" borderId="17" xfId="0" applyFont="1" applyFill="1" applyBorder="1" applyAlignment="1" applyProtection="1">
      <alignment horizontal="left" vertical="center"/>
      <protection hidden="1"/>
    </xf>
  </cellXfs>
  <cellStyles count="5">
    <cellStyle name="Currency" xfId="2" builtinId="4"/>
    <cellStyle name="Hyperlink" xfId="3" builtinId="8"/>
    <cellStyle name="Neutral" xfId="1" builtinId="28"/>
    <cellStyle name="Normal" xfId="0" builtinId="0"/>
    <cellStyle name="Normal 2" xfId="4" xr:uid="{9F3993E4-AA10-47CB-BD19-6413EC411DF0}"/>
  </cellStyles>
  <dxfs count="0"/>
  <tableStyles count="0" defaultTableStyle="TableStyleMedium2" defaultPivotStyle="PivotStyleLight16"/>
  <colors>
    <mruColors>
      <color rgb="FFFFCCCC"/>
      <color rgb="FFCCFFCC"/>
      <color rgb="FFCCFFFF"/>
      <color rgb="FF008080"/>
      <color rgb="FF757171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.coughlan@defenceforces.i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"/>
  <sheetViews>
    <sheetView zoomScale="90" zoomScaleNormal="90" workbookViewId="0">
      <selection activeCell="B26" sqref="B26:C26"/>
    </sheetView>
  </sheetViews>
  <sheetFormatPr defaultColWidth="9.1796875" defaultRowHeight="14.5" x14ac:dyDescent="0.35"/>
  <cols>
    <col min="1" max="1" width="31.26953125" style="16" customWidth="1"/>
    <col min="2" max="2" width="74.453125" style="7" bestFit="1" customWidth="1"/>
    <col min="3" max="3" width="83.54296875" style="7" customWidth="1"/>
    <col min="4" max="4" width="46.7265625" style="1" customWidth="1"/>
    <col min="5" max="42" width="9.1796875" style="1"/>
    <col min="43" max="16384" width="9.1796875" style="7"/>
  </cols>
  <sheetData>
    <row r="1" spans="1:5" s="1" customFormat="1" ht="34.5" customHeight="1" x14ac:dyDescent="0.35">
      <c r="A1" s="166"/>
      <c r="B1" s="166"/>
      <c r="C1" s="166"/>
    </row>
    <row r="2" spans="1:5" s="1" customFormat="1" x14ac:dyDescent="0.35">
      <c r="A2" s="2"/>
      <c r="B2" s="3"/>
      <c r="C2" s="3"/>
    </row>
    <row r="3" spans="1:5" s="1" customFormat="1" ht="43.5" customHeight="1" x14ac:dyDescent="0.35">
      <c r="A3" s="167" t="s">
        <v>407</v>
      </c>
      <c r="B3" s="167"/>
      <c r="C3" s="167"/>
      <c r="D3" s="4"/>
      <c r="E3" s="4"/>
    </row>
    <row r="4" spans="1:5" s="7" customFormat="1" ht="21" x14ac:dyDescent="0.35">
      <c r="A4" s="5"/>
      <c r="B4" s="5"/>
      <c r="C4" s="5"/>
      <c r="D4" s="6"/>
      <c r="E4" s="6"/>
    </row>
    <row r="5" spans="1:5" s="3" customFormat="1" ht="18.5" x14ac:dyDescent="0.35">
      <c r="A5" s="168"/>
      <c r="B5" s="168"/>
      <c r="C5" s="168"/>
      <c r="D5" s="8"/>
      <c r="E5" s="8"/>
    </row>
    <row r="6" spans="1:5" customFormat="1" x14ac:dyDescent="0.35">
      <c r="A6" s="9"/>
      <c r="B6" s="10"/>
      <c r="C6" s="10"/>
      <c r="D6" s="11"/>
      <c r="E6" s="11"/>
    </row>
    <row r="7" spans="1:5" s="1" customFormat="1" ht="18.5" x14ac:dyDescent="0.35">
      <c r="A7" s="169" t="s">
        <v>0</v>
      </c>
      <c r="B7" s="169"/>
      <c r="C7" s="169"/>
    </row>
    <row r="8" spans="1:5" s="1" customFormat="1" x14ac:dyDescent="0.35">
      <c r="A8" s="12" t="s">
        <v>1</v>
      </c>
      <c r="B8" s="165" t="s">
        <v>249</v>
      </c>
      <c r="C8" s="165"/>
    </row>
    <row r="9" spans="1:5" s="1" customFormat="1" x14ac:dyDescent="0.35">
      <c r="A9" s="12" t="s">
        <v>2</v>
      </c>
      <c r="B9" s="165" t="s">
        <v>250</v>
      </c>
      <c r="C9" s="165"/>
    </row>
    <row r="10" spans="1:5" s="1" customFormat="1" x14ac:dyDescent="0.35">
      <c r="A10" s="12" t="s">
        <v>3</v>
      </c>
      <c r="B10" s="165" t="s">
        <v>251</v>
      </c>
      <c r="C10" s="165"/>
    </row>
    <row r="11" spans="1:5" s="1" customFormat="1" x14ac:dyDescent="0.35">
      <c r="A11" s="12" t="s">
        <v>4</v>
      </c>
      <c r="B11" s="165" t="s">
        <v>252</v>
      </c>
      <c r="C11" s="165"/>
    </row>
    <row r="12" spans="1:5" s="1" customFormat="1" x14ac:dyDescent="0.35">
      <c r="A12" s="12" t="s">
        <v>5</v>
      </c>
      <c r="B12" s="165" t="s">
        <v>253</v>
      </c>
      <c r="C12" s="165"/>
    </row>
    <row r="13" spans="1:5" s="1" customFormat="1" x14ac:dyDescent="0.35">
      <c r="A13" s="12" t="s">
        <v>6</v>
      </c>
      <c r="B13" s="170" t="s">
        <v>254</v>
      </c>
      <c r="C13" s="165"/>
    </row>
    <row r="14" spans="1:5" s="1" customFormat="1" ht="29" x14ac:dyDescent="0.35">
      <c r="A14" s="12" t="s">
        <v>7</v>
      </c>
      <c r="B14" s="165" t="s">
        <v>250</v>
      </c>
      <c r="C14" s="165"/>
    </row>
    <row r="15" spans="1:5" s="1" customFormat="1" x14ac:dyDescent="0.35">
      <c r="A15" s="12" t="s">
        <v>8</v>
      </c>
      <c r="B15" s="164" t="s">
        <v>425</v>
      </c>
      <c r="C15" s="165"/>
    </row>
    <row r="16" spans="1:5" s="1" customFormat="1" x14ac:dyDescent="0.35">
      <c r="A16" s="13" t="s">
        <v>125</v>
      </c>
      <c r="B16" s="161"/>
      <c r="C16" s="162"/>
    </row>
    <row r="17" spans="1:42" s="1" customFormat="1" x14ac:dyDescent="0.35">
      <c r="A17" s="35" t="s">
        <v>408</v>
      </c>
      <c r="B17" s="158" t="s">
        <v>414</v>
      </c>
      <c r="C17" s="42"/>
    </row>
    <row r="18" spans="1:42" s="1" customFormat="1" x14ac:dyDescent="0.35">
      <c r="A18" s="35" t="s">
        <v>409</v>
      </c>
      <c r="B18" s="158" t="s">
        <v>411</v>
      </c>
      <c r="C18" s="43"/>
    </row>
    <row r="19" spans="1:42" s="1" customFormat="1" x14ac:dyDescent="0.35">
      <c r="A19" s="35" t="s">
        <v>410</v>
      </c>
      <c r="B19" s="159" t="s">
        <v>415</v>
      </c>
      <c r="C19" s="43"/>
    </row>
    <row r="20" spans="1:42" s="1" customFormat="1" x14ac:dyDescent="0.35">
      <c r="A20" s="35"/>
      <c r="C20" s="43"/>
    </row>
    <row r="21" spans="1:42" x14ac:dyDescent="0.35">
      <c r="A21" s="38"/>
      <c r="B21" s="37"/>
      <c r="C21" s="43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x14ac:dyDescent="0.35">
      <c r="A22" s="14"/>
      <c r="B22" s="15"/>
      <c r="C22" s="4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x14ac:dyDescent="0.35">
      <c r="A23" s="39"/>
      <c r="B23" s="163"/>
      <c r="C23" s="163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x14ac:dyDescent="0.35">
      <c r="A24" s="39"/>
      <c r="B24" s="163"/>
      <c r="C24" s="163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31.5" customHeight="1" x14ac:dyDescent="0.35">
      <c r="A25" s="39"/>
      <c r="B25" s="160"/>
      <c r="C25" s="160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ht="31" customHeight="1" x14ac:dyDescent="0.35">
      <c r="A26" s="39"/>
      <c r="B26" s="160"/>
      <c r="C26" s="160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x14ac:dyDescent="0.35">
      <c r="A27" s="39"/>
      <c r="B27" s="160"/>
      <c r="C27" s="160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52" customFormat="1" x14ac:dyDescent="0.35"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56"/>
    </row>
    <row r="29" spans="1:42" s="52" customFormat="1" x14ac:dyDescent="0.35"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56"/>
    </row>
    <row r="30" spans="1:42" s="52" customFormat="1" x14ac:dyDescent="0.35"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56"/>
    </row>
    <row r="31" spans="1:42" s="52" customFormat="1" x14ac:dyDescent="0.35"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56"/>
    </row>
    <row r="32" spans="1:42" s="52" customFormat="1" x14ac:dyDescent="0.35">
      <c r="B32" s="173"/>
      <c r="C32" s="173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56"/>
    </row>
    <row r="33" spans="2:15" s="52" customFormat="1" x14ac:dyDescent="0.35">
      <c r="B33" s="173"/>
      <c r="C33" s="173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56"/>
    </row>
    <row r="34" spans="2:15" s="52" customFormat="1" x14ac:dyDescent="0.35">
      <c r="B34" s="173"/>
      <c r="C34" s="173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56"/>
    </row>
    <row r="35" spans="2:15" x14ac:dyDescent="0.35">
      <c r="B35" s="148"/>
    </row>
  </sheetData>
  <mergeCells count="28">
    <mergeCell ref="B28:N28"/>
    <mergeCell ref="B29:N29"/>
    <mergeCell ref="B34:C34"/>
    <mergeCell ref="D34:N34"/>
    <mergeCell ref="B30:N30"/>
    <mergeCell ref="B31:N31"/>
    <mergeCell ref="B33:C33"/>
    <mergeCell ref="D33:N33"/>
    <mergeCell ref="B32:C32"/>
    <mergeCell ref="D32:N32"/>
    <mergeCell ref="B15:C15"/>
    <mergeCell ref="A1:C1"/>
    <mergeCell ref="A3:C3"/>
    <mergeCell ref="A5:C5"/>
    <mergeCell ref="A7:C7"/>
    <mergeCell ref="B8:C8"/>
    <mergeCell ref="B9:C9"/>
    <mergeCell ref="B10:C10"/>
    <mergeCell ref="B11:C11"/>
    <mergeCell ref="B12:C12"/>
    <mergeCell ref="B13:C13"/>
    <mergeCell ref="B14:C14"/>
    <mergeCell ref="B27:C27"/>
    <mergeCell ref="B16:C16"/>
    <mergeCell ref="B23:C23"/>
    <mergeCell ref="B24:C24"/>
    <mergeCell ref="B25:C25"/>
    <mergeCell ref="B26:C26"/>
  </mergeCells>
  <hyperlinks>
    <hyperlink ref="B13" r:id="rId1" xr:uid="{B07505E1-0ED9-4B5F-AFE4-F8022BDE220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topLeftCell="A11" zoomScale="80" zoomScaleNormal="80" workbookViewId="0">
      <selection activeCell="C39" sqref="C39"/>
    </sheetView>
  </sheetViews>
  <sheetFormatPr defaultColWidth="9.1796875" defaultRowHeight="14.5" x14ac:dyDescent="0.35"/>
  <cols>
    <col min="1" max="1" width="9.1796875" style="7"/>
    <col min="2" max="2" width="13.81640625" style="7" customWidth="1"/>
    <col min="3" max="3" width="41" style="7" bestFit="1" customWidth="1"/>
    <col min="4" max="4" width="12.54296875" style="7" customWidth="1"/>
    <col min="5" max="5" width="63.7265625" style="7" bestFit="1" customWidth="1"/>
    <col min="6" max="6" width="18.453125" style="7" bestFit="1" customWidth="1"/>
    <col min="7" max="7" width="11.81640625" style="7" bestFit="1" customWidth="1"/>
    <col min="8" max="8" width="14.7265625" style="7" customWidth="1"/>
    <col min="9" max="9" width="84.54296875" style="7" customWidth="1"/>
    <col min="10" max="16384" width="9.1796875" style="7"/>
  </cols>
  <sheetData>
    <row r="1" spans="1:9" ht="72.5" x14ac:dyDescent="0.35">
      <c r="A1" s="18" t="s">
        <v>412</v>
      </c>
      <c r="B1" s="18" t="s">
        <v>9</v>
      </c>
      <c r="C1" s="18" t="s">
        <v>91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9" t="s">
        <v>244</v>
      </c>
    </row>
    <row r="2" spans="1:9" s="17" customFormat="1" x14ac:dyDescent="0.35">
      <c r="A2" s="155" t="s">
        <v>408</v>
      </c>
      <c r="B2" s="20" t="s">
        <v>15</v>
      </c>
      <c r="C2" s="21" t="s">
        <v>310</v>
      </c>
      <c r="D2" s="151">
        <v>42</v>
      </c>
      <c r="E2" s="21" t="s">
        <v>311</v>
      </c>
      <c r="F2" s="21" t="s">
        <v>255</v>
      </c>
      <c r="G2" s="21" t="s">
        <v>256</v>
      </c>
      <c r="H2" s="21" t="s">
        <v>264</v>
      </c>
      <c r="I2" s="21" t="s">
        <v>18</v>
      </c>
    </row>
    <row r="3" spans="1:9" s="17" customFormat="1" x14ac:dyDescent="0.35">
      <c r="A3" s="155" t="s">
        <v>408</v>
      </c>
      <c r="B3" s="20" t="s">
        <v>17</v>
      </c>
      <c r="C3" s="21" t="s">
        <v>312</v>
      </c>
      <c r="D3" s="151">
        <v>36</v>
      </c>
      <c r="E3" s="21" t="s">
        <v>313</v>
      </c>
      <c r="F3" s="21" t="s">
        <v>257</v>
      </c>
      <c r="G3" s="21" t="s">
        <v>258</v>
      </c>
      <c r="H3" s="21" t="s">
        <v>265</v>
      </c>
      <c r="I3" s="21"/>
    </row>
    <row r="4" spans="1:9" s="17" customFormat="1" x14ac:dyDescent="0.35">
      <c r="A4" s="155" t="s">
        <v>408</v>
      </c>
      <c r="B4" s="20" t="s">
        <v>19</v>
      </c>
      <c r="C4" s="21" t="s">
        <v>314</v>
      </c>
      <c r="D4" s="151">
        <v>1</v>
      </c>
      <c r="E4" s="21" t="s">
        <v>267</v>
      </c>
      <c r="F4" s="21" t="s">
        <v>268</v>
      </c>
      <c r="G4" s="21" t="s">
        <v>269</v>
      </c>
      <c r="H4" s="21" t="s">
        <v>266</v>
      </c>
      <c r="I4" s="21"/>
    </row>
    <row r="5" spans="1:9" s="17" customFormat="1" x14ac:dyDescent="0.35">
      <c r="A5" s="155" t="s">
        <v>408</v>
      </c>
      <c r="B5" s="20" t="s">
        <v>20</v>
      </c>
      <c r="C5" s="21" t="s">
        <v>315</v>
      </c>
      <c r="D5" s="151">
        <v>40</v>
      </c>
      <c r="E5" s="21" t="s">
        <v>307</v>
      </c>
      <c r="F5" s="21" t="s">
        <v>308</v>
      </c>
      <c r="G5" s="21" t="s">
        <v>272</v>
      </c>
      <c r="H5" s="21" t="s">
        <v>309</v>
      </c>
      <c r="I5" s="21"/>
    </row>
    <row r="6" spans="1:9" s="17" customFormat="1" x14ac:dyDescent="0.35">
      <c r="A6" s="155" t="s">
        <v>408</v>
      </c>
      <c r="B6" s="20" t="s">
        <v>21</v>
      </c>
      <c r="C6" s="21" t="s">
        <v>382</v>
      </c>
      <c r="D6" s="151">
        <v>1</v>
      </c>
      <c r="E6" s="21" t="s">
        <v>270</v>
      </c>
      <c r="F6" s="21" t="s">
        <v>271</v>
      </c>
      <c r="G6" s="21" t="s">
        <v>272</v>
      </c>
      <c r="H6" s="21" t="s">
        <v>273</v>
      </c>
      <c r="I6" s="21"/>
    </row>
    <row r="7" spans="1:9" s="17" customFormat="1" x14ac:dyDescent="0.35">
      <c r="A7" s="155" t="s">
        <v>408</v>
      </c>
      <c r="B7" s="20" t="s">
        <v>22</v>
      </c>
      <c r="C7" s="21" t="s">
        <v>316</v>
      </c>
      <c r="D7" s="151">
        <v>2</v>
      </c>
      <c r="E7" s="21" t="s">
        <v>274</v>
      </c>
      <c r="F7" s="21" t="s">
        <v>275</v>
      </c>
      <c r="G7" s="21" t="s">
        <v>276</v>
      </c>
      <c r="H7" s="21" t="s">
        <v>277</v>
      </c>
      <c r="I7" s="21"/>
    </row>
    <row r="8" spans="1:9" s="17" customFormat="1" x14ac:dyDescent="0.35">
      <c r="A8" s="155" t="s">
        <v>408</v>
      </c>
      <c r="B8" s="20" t="s">
        <v>23</v>
      </c>
      <c r="C8" s="21" t="s">
        <v>383</v>
      </c>
      <c r="D8" s="151" t="s">
        <v>278</v>
      </c>
      <c r="E8" s="21" t="s">
        <v>279</v>
      </c>
      <c r="F8" s="21" t="s">
        <v>280</v>
      </c>
      <c r="G8" s="21" t="s">
        <v>276</v>
      </c>
      <c r="H8" s="21" t="s">
        <v>281</v>
      </c>
      <c r="I8" s="21"/>
    </row>
    <row r="9" spans="1:9" s="17" customFormat="1" x14ac:dyDescent="0.35">
      <c r="A9" s="155" t="s">
        <v>408</v>
      </c>
      <c r="B9" s="20" t="s">
        <v>24</v>
      </c>
      <c r="C9" s="21" t="s">
        <v>317</v>
      </c>
      <c r="D9" s="151">
        <v>120</v>
      </c>
      <c r="E9" s="21" t="s">
        <v>282</v>
      </c>
      <c r="F9" s="21" t="s">
        <v>259</v>
      </c>
      <c r="G9" s="21" t="s">
        <v>260</v>
      </c>
      <c r="H9" s="21" t="s">
        <v>283</v>
      </c>
      <c r="I9" s="21"/>
    </row>
    <row r="10" spans="1:9" s="17" customFormat="1" x14ac:dyDescent="0.35">
      <c r="A10" s="155" t="s">
        <v>408</v>
      </c>
      <c r="B10" s="20" t="s">
        <v>25</v>
      </c>
      <c r="C10" s="21" t="s">
        <v>318</v>
      </c>
      <c r="D10" s="151">
        <v>10</v>
      </c>
      <c r="E10" s="21" t="s">
        <v>284</v>
      </c>
      <c r="F10" s="21" t="s">
        <v>285</v>
      </c>
      <c r="G10" s="21" t="s">
        <v>286</v>
      </c>
      <c r="H10" s="21" t="s">
        <v>287</v>
      </c>
      <c r="I10" s="21"/>
    </row>
    <row r="11" spans="1:9" s="17" customFormat="1" x14ac:dyDescent="0.35">
      <c r="A11" s="155" t="s">
        <v>408</v>
      </c>
      <c r="B11" s="20" t="s">
        <v>26</v>
      </c>
      <c r="C11" s="21" t="s">
        <v>319</v>
      </c>
      <c r="D11" s="151">
        <v>86</v>
      </c>
      <c r="E11" s="21" t="s">
        <v>320</v>
      </c>
      <c r="F11" s="21" t="s">
        <v>261</v>
      </c>
      <c r="G11" s="21" t="s">
        <v>16</v>
      </c>
      <c r="H11" s="21" t="s">
        <v>321</v>
      </c>
      <c r="I11" s="21"/>
    </row>
    <row r="12" spans="1:9" x14ac:dyDescent="0.35">
      <c r="A12" s="155" t="s">
        <v>408</v>
      </c>
      <c r="B12" s="20" t="s">
        <v>27</v>
      </c>
      <c r="C12" s="21" t="s">
        <v>322</v>
      </c>
      <c r="D12" s="151">
        <v>50</v>
      </c>
      <c r="E12" s="21" t="s">
        <v>323</v>
      </c>
      <c r="F12" s="21" t="s">
        <v>289</v>
      </c>
      <c r="G12" s="21" t="s">
        <v>16</v>
      </c>
      <c r="H12" s="21" t="s">
        <v>288</v>
      </c>
      <c r="I12" s="21"/>
    </row>
    <row r="13" spans="1:9" x14ac:dyDescent="0.35">
      <c r="A13" s="155" t="s">
        <v>408</v>
      </c>
      <c r="B13" s="20" t="s">
        <v>28</v>
      </c>
      <c r="C13" s="21" t="s">
        <v>384</v>
      </c>
      <c r="D13" s="151">
        <v>1</v>
      </c>
      <c r="E13" s="21" t="s">
        <v>397</v>
      </c>
      <c r="F13" s="21" t="s">
        <v>400</v>
      </c>
      <c r="G13" s="21" t="s">
        <v>260</v>
      </c>
      <c r="H13" s="21"/>
      <c r="I13" s="21"/>
    </row>
    <row r="14" spans="1:9" x14ac:dyDescent="0.35">
      <c r="A14" s="155" t="s">
        <v>408</v>
      </c>
      <c r="B14" s="20" t="s">
        <v>29</v>
      </c>
      <c r="C14" s="21" t="s">
        <v>385</v>
      </c>
      <c r="D14" s="151">
        <v>1</v>
      </c>
      <c r="E14" s="21" t="s">
        <v>398</v>
      </c>
      <c r="F14" s="21" t="s">
        <v>401</v>
      </c>
      <c r="G14" s="21" t="s">
        <v>401</v>
      </c>
      <c r="H14" s="21" t="s">
        <v>395</v>
      </c>
      <c r="I14" s="21"/>
    </row>
    <row r="15" spans="1:9" x14ac:dyDescent="0.35">
      <c r="A15" s="155" t="s">
        <v>408</v>
      </c>
      <c r="B15" s="20" t="s">
        <v>30</v>
      </c>
      <c r="C15" s="21" t="s">
        <v>386</v>
      </c>
      <c r="D15" s="151">
        <v>1</v>
      </c>
      <c r="E15" s="21" t="s">
        <v>399</v>
      </c>
      <c r="F15" s="21" t="s">
        <v>402</v>
      </c>
      <c r="G15" s="21" t="s">
        <v>256</v>
      </c>
      <c r="H15" s="21" t="s">
        <v>396</v>
      </c>
      <c r="I15" s="21"/>
    </row>
    <row r="16" spans="1:9" x14ac:dyDescent="0.35">
      <c r="A16" s="156" t="s">
        <v>409</v>
      </c>
      <c r="B16" s="20" t="s">
        <v>31</v>
      </c>
      <c r="C16" s="21" t="s">
        <v>324</v>
      </c>
      <c r="D16" s="151">
        <v>110</v>
      </c>
      <c r="E16" s="21" t="s">
        <v>291</v>
      </c>
      <c r="F16" s="21" t="s">
        <v>292</v>
      </c>
      <c r="G16" s="21" t="s">
        <v>16</v>
      </c>
      <c r="H16" s="21" t="s">
        <v>403</v>
      </c>
      <c r="I16" s="21"/>
    </row>
    <row r="17" spans="1:9" x14ac:dyDescent="0.35">
      <c r="A17" s="156" t="s">
        <v>409</v>
      </c>
      <c r="B17" s="20" t="s">
        <v>32</v>
      </c>
      <c r="C17" s="21" t="s">
        <v>325</v>
      </c>
      <c r="D17" s="151">
        <v>162</v>
      </c>
      <c r="E17" s="21" t="s">
        <v>300</v>
      </c>
      <c r="F17" s="21" t="s">
        <v>301</v>
      </c>
      <c r="G17" s="21" t="s">
        <v>302</v>
      </c>
      <c r="H17" s="21" t="s">
        <v>293</v>
      </c>
      <c r="I17" s="21" t="s">
        <v>290</v>
      </c>
    </row>
    <row r="18" spans="1:9" x14ac:dyDescent="0.35">
      <c r="A18" s="156" t="s">
        <v>409</v>
      </c>
      <c r="B18" s="20" t="s">
        <v>33</v>
      </c>
      <c r="C18" s="21" t="s">
        <v>326</v>
      </c>
      <c r="D18" s="151">
        <v>52</v>
      </c>
      <c r="E18" s="21" t="s">
        <v>327</v>
      </c>
      <c r="F18" s="21" t="s">
        <v>328</v>
      </c>
      <c r="G18" s="21" t="s">
        <v>286</v>
      </c>
      <c r="H18" s="21" t="s">
        <v>303</v>
      </c>
      <c r="I18" s="21"/>
    </row>
    <row r="19" spans="1:9" x14ac:dyDescent="0.35">
      <c r="A19" s="156" t="s">
        <v>409</v>
      </c>
      <c r="B19" s="20" t="s">
        <v>34</v>
      </c>
      <c r="C19" s="21" t="s">
        <v>330</v>
      </c>
      <c r="D19" s="151">
        <v>2</v>
      </c>
      <c r="E19" s="21" t="s">
        <v>331</v>
      </c>
      <c r="F19" s="21" t="s">
        <v>328</v>
      </c>
      <c r="G19" s="21" t="s">
        <v>286</v>
      </c>
      <c r="H19" s="21" t="s">
        <v>329</v>
      </c>
      <c r="I19" s="21"/>
    </row>
    <row r="20" spans="1:9" x14ac:dyDescent="0.35">
      <c r="A20" s="156" t="s">
        <v>413</v>
      </c>
      <c r="B20" s="20" t="s">
        <v>35</v>
      </c>
      <c r="C20" s="21" t="s">
        <v>333</v>
      </c>
      <c r="D20" s="151">
        <v>39</v>
      </c>
      <c r="E20" s="21" t="s">
        <v>304</v>
      </c>
      <c r="F20" s="21" t="s">
        <v>305</v>
      </c>
      <c r="G20" s="21" t="s">
        <v>298</v>
      </c>
      <c r="H20" s="21" t="s">
        <v>332</v>
      </c>
      <c r="I20" s="21"/>
    </row>
    <row r="21" spans="1:9" x14ac:dyDescent="0.35">
      <c r="A21" s="156" t="s">
        <v>413</v>
      </c>
      <c r="B21" s="20" t="s">
        <v>36</v>
      </c>
      <c r="C21" s="21" t="s">
        <v>334</v>
      </c>
      <c r="D21" s="151">
        <v>80</v>
      </c>
      <c r="E21" s="21" t="s">
        <v>335</v>
      </c>
      <c r="F21" s="21" t="s">
        <v>262</v>
      </c>
      <c r="G21" s="21" t="s">
        <v>262</v>
      </c>
      <c r="H21" s="21" t="s">
        <v>306</v>
      </c>
      <c r="I21" s="21"/>
    </row>
    <row r="22" spans="1:9" x14ac:dyDescent="0.35">
      <c r="A22" s="156" t="s">
        <v>413</v>
      </c>
      <c r="B22" s="20" t="s">
        <v>37</v>
      </c>
      <c r="C22" s="21" t="s">
        <v>337</v>
      </c>
      <c r="D22" s="151">
        <v>45</v>
      </c>
      <c r="E22" s="21" t="s">
        <v>338</v>
      </c>
      <c r="F22" s="21" t="s">
        <v>339</v>
      </c>
      <c r="G22" s="21" t="s">
        <v>298</v>
      </c>
      <c r="H22" s="21" t="s">
        <v>336</v>
      </c>
      <c r="I22" s="21"/>
    </row>
    <row r="23" spans="1:9" x14ac:dyDescent="0.35">
      <c r="A23" s="156" t="s">
        <v>413</v>
      </c>
      <c r="B23" s="20" t="s">
        <v>38</v>
      </c>
      <c r="C23" s="21" t="s">
        <v>341</v>
      </c>
      <c r="D23" s="151">
        <v>87</v>
      </c>
      <c r="E23" s="21" t="s">
        <v>297</v>
      </c>
      <c r="F23" s="21" t="s">
        <v>298</v>
      </c>
      <c r="G23" s="21" t="s">
        <v>298</v>
      </c>
      <c r="H23" s="21" t="s">
        <v>340</v>
      </c>
      <c r="I23" s="21"/>
    </row>
    <row r="24" spans="1:9" x14ac:dyDescent="0.35">
      <c r="A24" s="156" t="s">
        <v>413</v>
      </c>
      <c r="B24" s="20" t="s">
        <v>39</v>
      </c>
      <c r="C24" s="21" t="s">
        <v>342</v>
      </c>
      <c r="D24" s="151">
        <v>65</v>
      </c>
      <c r="E24" s="21" t="s">
        <v>294</v>
      </c>
      <c r="F24" s="21" t="s">
        <v>295</v>
      </c>
      <c r="G24" s="21" t="s">
        <v>295</v>
      </c>
      <c r="H24" s="21" t="s">
        <v>299</v>
      </c>
      <c r="I24" s="21"/>
    </row>
    <row r="25" spans="1:9" x14ac:dyDescent="0.35">
      <c r="A25" s="156" t="s">
        <v>413</v>
      </c>
      <c r="B25" s="20" t="s">
        <v>40</v>
      </c>
      <c r="C25" s="21" t="s">
        <v>343</v>
      </c>
      <c r="D25" s="151">
        <v>80</v>
      </c>
      <c r="E25" s="21" t="s">
        <v>344</v>
      </c>
      <c r="F25" s="21" t="s">
        <v>263</v>
      </c>
      <c r="G25" s="21" t="s">
        <v>263</v>
      </c>
      <c r="H25" s="21" t="s">
        <v>296</v>
      </c>
      <c r="I25" s="21"/>
    </row>
    <row r="26" spans="1:9" x14ac:dyDescent="0.35">
      <c r="A26" s="156" t="s">
        <v>413</v>
      </c>
      <c r="B26" s="20" t="s">
        <v>41</v>
      </c>
      <c r="C26" s="21" t="s">
        <v>346</v>
      </c>
      <c r="D26" s="151">
        <v>16</v>
      </c>
      <c r="E26" s="21" t="s">
        <v>347</v>
      </c>
      <c r="F26" s="21" t="s">
        <v>348</v>
      </c>
      <c r="G26" s="21" t="s">
        <v>349</v>
      </c>
      <c r="H26" s="21" t="s">
        <v>345</v>
      </c>
      <c r="I26" s="21"/>
    </row>
    <row r="27" spans="1:9" x14ac:dyDescent="0.35">
      <c r="A27" s="156" t="s">
        <v>413</v>
      </c>
      <c r="B27" s="20" t="s">
        <v>42</v>
      </c>
      <c r="C27" s="21" t="s">
        <v>351</v>
      </c>
      <c r="D27" s="151">
        <v>10</v>
      </c>
      <c r="E27" s="21" t="s">
        <v>352</v>
      </c>
      <c r="F27" s="21" t="s">
        <v>353</v>
      </c>
      <c r="G27" s="21" t="s">
        <v>298</v>
      </c>
      <c r="H27" s="21" t="s">
        <v>350</v>
      </c>
      <c r="I27" s="21"/>
    </row>
    <row r="28" spans="1:9" x14ac:dyDescent="0.35">
      <c r="A28" s="156" t="s">
        <v>413</v>
      </c>
      <c r="B28" s="20" t="s">
        <v>43</v>
      </c>
      <c r="C28" s="21" t="s">
        <v>355</v>
      </c>
      <c r="D28" s="151">
        <v>1</v>
      </c>
      <c r="E28" s="21" t="s">
        <v>356</v>
      </c>
      <c r="F28" s="21" t="s">
        <v>357</v>
      </c>
      <c r="G28" s="21" t="s">
        <v>298</v>
      </c>
      <c r="H28" s="21" t="s">
        <v>354</v>
      </c>
      <c r="I28" s="21"/>
    </row>
    <row r="29" spans="1:9" x14ac:dyDescent="0.35">
      <c r="A29" s="156" t="s">
        <v>413</v>
      </c>
      <c r="B29" s="20" t="s">
        <v>44</v>
      </c>
      <c r="C29" s="21" t="s">
        <v>359</v>
      </c>
      <c r="D29" s="151">
        <v>1</v>
      </c>
      <c r="E29" s="21" t="s">
        <v>360</v>
      </c>
      <c r="F29" s="21" t="s">
        <v>361</v>
      </c>
      <c r="G29" s="21" t="s">
        <v>349</v>
      </c>
      <c r="H29" s="21" t="s">
        <v>358</v>
      </c>
      <c r="I29" s="21"/>
    </row>
    <row r="30" spans="1:9" x14ac:dyDescent="0.35">
      <c r="A30" s="156" t="s">
        <v>413</v>
      </c>
      <c r="B30" s="20" t="s">
        <v>45</v>
      </c>
      <c r="C30" s="21" t="s">
        <v>363</v>
      </c>
      <c r="D30" s="151">
        <v>1</v>
      </c>
      <c r="E30" s="21" t="s">
        <v>364</v>
      </c>
      <c r="F30" s="21" t="s">
        <v>365</v>
      </c>
      <c r="G30" s="21" t="s">
        <v>366</v>
      </c>
      <c r="H30" s="21" t="s">
        <v>362</v>
      </c>
      <c r="I30" s="21"/>
    </row>
    <row r="31" spans="1:9" x14ac:dyDescent="0.35">
      <c r="A31" s="156" t="s">
        <v>413</v>
      </c>
      <c r="B31" s="20" t="s">
        <v>46</v>
      </c>
      <c r="C31" s="21" t="s">
        <v>368</v>
      </c>
      <c r="D31" s="151">
        <v>5</v>
      </c>
      <c r="E31" s="21" t="s">
        <v>369</v>
      </c>
      <c r="F31" s="21" t="s">
        <v>370</v>
      </c>
      <c r="G31" s="21" t="s">
        <v>370</v>
      </c>
      <c r="H31" s="21" t="s">
        <v>367</v>
      </c>
      <c r="I31" s="21"/>
    </row>
    <row r="32" spans="1:9" x14ac:dyDescent="0.35">
      <c r="A32" s="156" t="s">
        <v>413</v>
      </c>
      <c r="B32" s="20" t="s">
        <v>47</v>
      </c>
      <c r="C32" s="21" t="s">
        <v>372</v>
      </c>
      <c r="D32" s="151">
        <v>4</v>
      </c>
      <c r="E32" s="21" t="s">
        <v>373</v>
      </c>
      <c r="F32" s="21" t="s">
        <v>374</v>
      </c>
      <c r="G32" s="21" t="s">
        <v>298</v>
      </c>
      <c r="H32" s="21" t="s">
        <v>371</v>
      </c>
      <c r="I32" s="21"/>
    </row>
    <row r="33" spans="1:9" x14ac:dyDescent="0.35">
      <c r="A33" s="156" t="s">
        <v>413</v>
      </c>
      <c r="B33" s="20" t="s">
        <v>48</v>
      </c>
      <c r="C33" s="21" t="s">
        <v>376</v>
      </c>
      <c r="D33" s="151">
        <v>3</v>
      </c>
      <c r="E33" s="21" t="s">
        <v>377</v>
      </c>
      <c r="F33" s="21" t="s">
        <v>378</v>
      </c>
      <c r="G33" s="21" t="s">
        <v>378</v>
      </c>
      <c r="H33" s="21" t="s">
        <v>375</v>
      </c>
      <c r="I33" s="24"/>
    </row>
    <row r="34" spans="1:9" x14ac:dyDescent="0.35">
      <c r="A34" s="156" t="s">
        <v>413</v>
      </c>
      <c r="B34" s="20" t="s">
        <v>49</v>
      </c>
      <c r="C34" s="21" t="s">
        <v>381</v>
      </c>
      <c r="D34" s="23">
        <v>1</v>
      </c>
      <c r="E34" s="21" t="s">
        <v>391</v>
      </c>
      <c r="F34" s="22" t="s">
        <v>392</v>
      </c>
      <c r="G34" s="22" t="s">
        <v>298</v>
      </c>
      <c r="H34" s="21" t="s">
        <v>379</v>
      </c>
      <c r="I34" s="24"/>
    </row>
    <row r="35" spans="1:9" x14ac:dyDescent="0.35">
      <c r="A35" s="156" t="s">
        <v>413</v>
      </c>
      <c r="B35" s="20" t="s">
        <v>50</v>
      </c>
      <c r="C35" s="21" t="s">
        <v>404</v>
      </c>
      <c r="D35" s="23">
        <v>1</v>
      </c>
      <c r="E35" s="21" t="s">
        <v>405</v>
      </c>
      <c r="F35" s="22" t="s">
        <v>406</v>
      </c>
      <c r="G35" s="22" t="s">
        <v>295</v>
      </c>
      <c r="H35" s="153" t="s">
        <v>393</v>
      </c>
      <c r="I35" s="24"/>
    </row>
    <row r="36" spans="1:9" x14ac:dyDescent="0.35">
      <c r="A36" s="156" t="s">
        <v>413</v>
      </c>
      <c r="B36" s="20" t="s">
        <v>51</v>
      </c>
      <c r="C36" s="21" t="s">
        <v>387</v>
      </c>
      <c r="D36" s="23">
        <v>1</v>
      </c>
      <c r="E36" s="21" t="s">
        <v>388</v>
      </c>
      <c r="F36" s="22" t="s">
        <v>389</v>
      </c>
      <c r="G36" s="22" t="s">
        <v>390</v>
      </c>
      <c r="H36" s="24" t="s">
        <v>394</v>
      </c>
      <c r="I36" s="24"/>
    </row>
  </sheetData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40"/>
  <sheetViews>
    <sheetView topLeftCell="A22" workbookViewId="0">
      <selection activeCell="AN12" sqref="AN12"/>
    </sheetView>
  </sheetViews>
  <sheetFormatPr defaultColWidth="8.7265625" defaultRowHeight="14.5" x14ac:dyDescent="0.35"/>
  <cols>
    <col min="1" max="1" width="8.7265625" style="7"/>
    <col min="2" max="2" width="16.54296875" style="7" customWidth="1"/>
    <col min="3" max="3" width="40.81640625" style="7" bestFit="1" customWidth="1"/>
    <col min="4" max="7" width="11.26953125" style="25" bestFit="1" customWidth="1"/>
    <col min="8" max="19" width="10" style="25" customWidth="1"/>
    <col min="20" max="20" width="10" style="25" bestFit="1" customWidth="1"/>
    <col min="21" max="27" width="10" style="25" customWidth="1"/>
    <col min="28" max="31" width="10.453125" style="25" customWidth="1"/>
    <col min="32" max="32" width="17.7265625" style="25" bestFit="1" customWidth="1"/>
    <col min="33" max="34" width="16.81640625" style="25" customWidth="1"/>
    <col min="35" max="37" width="16.81640625" style="7" customWidth="1"/>
    <col min="38" max="16384" width="8.7265625" style="7"/>
  </cols>
  <sheetData>
    <row r="1" spans="1:80" s="26" customFormat="1" x14ac:dyDescent="0.35">
      <c r="A1" s="175" t="s">
        <v>412</v>
      </c>
      <c r="B1" s="175" t="s">
        <v>9</v>
      </c>
      <c r="C1" s="175" t="s">
        <v>91</v>
      </c>
      <c r="D1" s="179" t="s">
        <v>52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8" t="s">
        <v>53</v>
      </c>
      <c r="AC1" s="178"/>
      <c r="AD1" s="178"/>
      <c r="AE1" s="178"/>
      <c r="AF1" s="29" t="s">
        <v>54</v>
      </c>
      <c r="AG1" s="178"/>
      <c r="AH1" s="178"/>
      <c r="AI1" s="178"/>
      <c r="AJ1" s="178"/>
      <c r="AK1" s="178"/>
    </row>
    <row r="2" spans="1:80" s="26" customFormat="1" ht="52.5" customHeight="1" x14ac:dyDescent="0.35">
      <c r="A2" s="176"/>
      <c r="B2" s="176"/>
      <c r="C2" s="176"/>
      <c r="D2" s="178" t="s">
        <v>55</v>
      </c>
      <c r="E2" s="178"/>
      <c r="F2" s="178" t="s">
        <v>56</v>
      </c>
      <c r="G2" s="179"/>
      <c r="H2" s="178" t="s">
        <v>57</v>
      </c>
      <c r="I2" s="179"/>
      <c r="J2" s="179"/>
      <c r="K2" s="178" t="s">
        <v>58</v>
      </c>
      <c r="L2" s="179"/>
      <c r="M2" s="179"/>
      <c r="N2" s="178" t="s">
        <v>59</v>
      </c>
      <c r="O2" s="179"/>
      <c r="P2" s="178" t="s">
        <v>60</v>
      </c>
      <c r="Q2" s="179"/>
      <c r="R2" s="179"/>
      <c r="S2" s="180" t="s">
        <v>61</v>
      </c>
      <c r="T2" s="181"/>
      <c r="U2" s="181"/>
      <c r="V2" s="181"/>
      <c r="W2" s="181"/>
      <c r="X2" s="181"/>
      <c r="Y2" s="182"/>
      <c r="Z2" s="178" t="s">
        <v>62</v>
      </c>
      <c r="AA2" s="179"/>
      <c r="AB2" s="178" t="s">
        <v>63</v>
      </c>
      <c r="AC2" s="178"/>
      <c r="AD2" s="178"/>
      <c r="AE2" s="178"/>
      <c r="AF2" s="29" t="s">
        <v>64</v>
      </c>
      <c r="AG2" s="178"/>
      <c r="AH2" s="178"/>
      <c r="AI2" s="178"/>
      <c r="AJ2" s="178"/>
      <c r="AK2" s="178"/>
    </row>
    <row r="3" spans="1:80" s="17" customFormat="1" ht="58" x14ac:dyDescent="0.35">
      <c r="A3" s="177"/>
      <c r="B3" s="177"/>
      <c r="C3" s="177"/>
      <c r="D3" s="49" t="s">
        <v>65</v>
      </c>
      <c r="E3" s="49" t="s">
        <v>66</v>
      </c>
      <c r="F3" s="36" t="s">
        <v>65</v>
      </c>
      <c r="G3" s="36" t="s">
        <v>66</v>
      </c>
      <c r="H3" s="49" t="s">
        <v>67</v>
      </c>
      <c r="I3" s="49" t="s">
        <v>68</v>
      </c>
      <c r="J3" s="49" t="s">
        <v>69</v>
      </c>
      <c r="K3" s="36" t="s">
        <v>70</v>
      </c>
      <c r="L3" s="36" t="s">
        <v>71</v>
      </c>
      <c r="M3" s="36" t="s">
        <v>72</v>
      </c>
      <c r="N3" s="49" t="s">
        <v>73</v>
      </c>
      <c r="O3" s="49" t="s">
        <v>74</v>
      </c>
      <c r="P3" s="36" t="s">
        <v>75</v>
      </c>
      <c r="Q3" s="36" t="s">
        <v>76</v>
      </c>
      <c r="R3" s="36" t="s">
        <v>77</v>
      </c>
      <c r="S3" s="49" t="s">
        <v>78</v>
      </c>
      <c r="T3" s="49" t="s">
        <v>79</v>
      </c>
      <c r="U3" s="49" t="s">
        <v>80</v>
      </c>
      <c r="V3" s="49" t="s">
        <v>81</v>
      </c>
      <c r="W3" s="49" t="s">
        <v>82</v>
      </c>
      <c r="X3" s="49" t="s">
        <v>83</v>
      </c>
      <c r="Y3" s="49" t="s">
        <v>380</v>
      </c>
      <c r="Z3" s="36" t="s">
        <v>84</v>
      </c>
      <c r="AA3" s="36" t="s">
        <v>85</v>
      </c>
      <c r="AB3" s="147" t="s">
        <v>86</v>
      </c>
      <c r="AC3" s="147" t="s">
        <v>87</v>
      </c>
      <c r="AD3" s="147" t="s">
        <v>88</v>
      </c>
      <c r="AE3" s="147" t="s">
        <v>89</v>
      </c>
      <c r="AF3" s="27" t="s">
        <v>90</v>
      </c>
      <c r="AG3" s="28"/>
      <c r="AH3" s="28"/>
      <c r="AI3" s="28"/>
      <c r="AJ3" s="28"/>
      <c r="AK3" s="28"/>
    </row>
    <row r="4" spans="1:80" s="17" customFormat="1" ht="15.5" x14ac:dyDescent="0.35">
      <c r="A4" s="30"/>
      <c r="B4" s="30"/>
      <c r="C4" s="30"/>
      <c r="D4" s="50" t="s">
        <v>92</v>
      </c>
      <c r="E4" s="50" t="s">
        <v>93</v>
      </c>
      <c r="F4" s="31" t="s">
        <v>94</v>
      </c>
      <c r="G4" s="31" t="s">
        <v>95</v>
      </c>
      <c r="H4" s="50" t="s">
        <v>96</v>
      </c>
      <c r="I4" s="50" t="s">
        <v>97</v>
      </c>
      <c r="J4" s="50" t="s">
        <v>98</v>
      </c>
      <c r="K4" s="31" t="s">
        <v>99</v>
      </c>
      <c r="L4" s="31" t="s">
        <v>100</v>
      </c>
      <c r="M4" s="31" t="s">
        <v>101</v>
      </c>
      <c r="N4" s="50" t="s">
        <v>102</v>
      </c>
      <c r="O4" s="50" t="s">
        <v>103</v>
      </c>
      <c r="P4" s="31" t="s">
        <v>104</v>
      </c>
      <c r="Q4" s="31" t="s">
        <v>105</v>
      </c>
      <c r="R4" s="31" t="s">
        <v>106</v>
      </c>
      <c r="S4" s="50" t="s">
        <v>107</v>
      </c>
      <c r="T4" s="50" t="s">
        <v>108</v>
      </c>
      <c r="U4" s="50" t="s">
        <v>109</v>
      </c>
      <c r="V4" s="50" t="s">
        <v>110</v>
      </c>
      <c r="W4" s="50" t="s">
        <v>111</v>
      </c>
      <c r="X4" s="50" t="s">
        <v>112</v>
      </c>
      <c r="Y4" s="50"/>
      <c r="Z4" s="31" t="s">
        <v>113</v>
      </c>
      <c r="AA4" s="31" t="s">
        <v>114</v>
      </c>
      <c r="AB4" s="50" t="s">
        <v>115</v>
      </c>
      <c r="AC4" s="50" t="s">
        <v>116</v>
      </c>
      <c r="AD4" s="50" t="s">
        <v>117</v>
      </c>
      <c r="AE4" s="50" t="s">
        <v>118</v>
      </c>
      <c r="AF4" s="31" t="s">
        <v>119</v>
      </c>
      <c r="AG4" s="31"/>
      <c r="AH4" s="31"/>
      <c r="AI4" s="31"/>
      <c r="AJ4" s="31"/>
      <c r="AK4" s="31"/>
    </row>
    <row r="5" spans="1:80" s="17" customFormat="1" x14ac:dyDescent="0.35">
      <c r="A5" s="30"/>
      <c r="B5" s="30"/>
      <c r="C5" s="30"/>
      <c r="D5" s="51">
        <f t="shared" ref="D5:AF5" si="0">SUM(D6:D40)</f>
        <v>2317.9</v>
      </c>
      <c r="E5" s="51">
        <f t="shared" si="0"/>
        <v>528.15</v>
      </c>
      <c r="F5" s="51">
        <f t="shared" si="0"/>
        <v>6</v>
      </c>
      <c r="G5" s="51">
        <f t="shared" si="0"/>
        <v>0</v>
      </c>
      <c r="H5" s="51">
        <f t="shared" si="0"/>
        <v>1</v>
      </c>
      <c r="I5" s="51">
        <f t="shared" si="0"/>
        <v>569.74</v>
      </c>
      <c r="J5" s="51">
        <f t="shared" si="0"/>
        <v>182.95</v>
      </c>
      <c r="K5" s="51">
        <f t="shared" si="0"/>
        <v>0</v>
      </c>
      <c r="L5" s="51">
        <f t="shared" si="0"/>
        <v>2</v>
      </c>
      <c r="M5" s="51">
        <f t="shared" si="0"/>
        <v>0</v>
      </c>
      <c r="N5" s="51">
        <f t="shared" si="0"/>
        <v>4</v>
      </c>
      <c r="O5" s="51">
        <f t="shared" si="0"/>
        <v>49</v>
      </c>
      <c r="P5" s="51">
        <f t="shared" si="0"/>
        <v>6.3499999999999988</v>
      </c>
      <c r="Q5" s="51">
        <f t="shared" si="0"/>
        <v>2556.8000000000002</v>
      </c>
      <c r="R5" s="51">
        <f t="shared" si="0"/>
        <v>754.8</v>
      </c>
      <c r="S5" s="51">
        <f t="shared" si="0"/>
        <v>1</v>
      </c>
      <c r="T5" s="51">
        <f t="shared" si="0"/>
        <v>39.39</v>
      </c>
      <c r="U5" s="51">
        <f t="shared" si="0"/>
        <v>14.18</v>
      </c>
      <c r="V5" s="51">
        <f t="shared" si="0"/>
        <v>1390.32</v>
      </c>
      <c r="W5" s="51">
        <f t="shared" si="0"/>
        <v>207.39000000000001</v>
      </c>
      <c r="X5" s="51">
        <f t="shared" si="0"/>
        <v>5.39</v>
      </c>
      <c r="Y5" s="51">
        <f t="shared" si="0"/>
        <v>31</v>
      </c>
      <c r="Z5" s="51">
        <f t="shared" si="0"/>
        <v>0.47</v>
      </c>
      <c r="AA5" s="51">
        <f t="shared" si="0"/>
        <v>0</v>
      </c>
      <c r="AB5" s="51">
        <f t="shared" si="0"/>
        <v>30</v>
      </c>
      <c r="AC5" s="51">
        <f t="shared" si="0"/>
        <v>74</v>
      </c>
      <c r="AD5" s="51">
        <f t="shared" si="0"/>
        <v>61</v>
      </c>
      <c r="AE5" s="51">
        <f t="shared" si="0"/>
        <v>21</v>
      </c>
      <c r="AF5" s="51">
        <f t="shared" si="0"/>
        <v>224</v>
      </c>
      <c r="AG5" s="51"/>
      <c r="AH5" s="51"/>
      <c r="AI5" s="51"/>
      <c r="AJ5" s="51"/>
      <c r="AK5" s="51"/>
    </row>
    <row r="6" spans="1:80" s="34" customFormat="1" ht="15.5" x14ac:dyDescent="0.35">
      <c r="A6" s="32" t="s">
        <v>408</v>
      </c>
      <c r="B6" s="32" t="s">
        <v>15</v>
      </c>
      <c r="C6" s="33" t="str">
        <f>(Locations!C2)</f>
        <v>2 Bde Finner Camp</v>
      </c>
      <c r="D6" s="40">
        <v>27</v>
      </c>
      <c r="E6" s="40">
        <v>33</v>
      </c>
      <c r="F6" s="40"/>
      <c r="G6" s="40"/>
      <c r="H6" s="40"/>
      <c r="I6" s="40"/>
      <c r="J6" s="40"/>
      <c r="K6" s="40"/>
      <c r="L6" s="40"/>
      <c r="M6" s="40"/>
      <c r="N6" s="40"/>
      <c r="O6" s="40">
        <v>3</v>
      </c>
      <c r="P6" s="40">
        <v>4</v>
      </c>
      <c r="Q6" s="40">
        <v>10</v>
      </c>
      <c r="R6" s="40">
        <v>136</v>
      </c>
      <c r="S6" s="40"/>
      <c r="T6" s="40">
        <v>6</v>
      </c>
      <c r="U6" s="40"/>
      <c r="V6" s="40">
        <v>2</v>
      </c>
      <c r="W6" s="40">
        <v>13</v>
      </c>
      <c r="X6" s="40"/>
      <c r="Y6" s="40"/>
      <c r="Z6" s="40"/>
      <c r="AA6" s="40">
        <v>0</v>
      </c>
      <c r="AB6" s="40"/>
      <c r="AC6" s="40">
        <v>1</v>
      </c>
      <c r="AD6" s="40">
        <v>2</v>
      </c>
      <c r="AE6" s="40"/>
      <c r="AF6" s="40">
        <v>10</v>
      </c>
      <c r="AG6" s="41"/>
      <c r="AH6" s="41"/>
      <c r="AI6" s="41"/>
      <c r="AJ6" s="41"/>
      <c r="AK6" s="41"/>
    </row>
    <row r="7" spans="1:80" s="34" customFormat="1" ht="15.5" x14ac:dyDescent="0.35">
      <c r="A7" s="32" t="s">
        <v>408</v>
      </c>
      <c r="B7" s="32" t="s">
        <v>17</v>
      </c>
      <c r="C7" s="33" t="str">
        <f>(Locations!C3)</f>
        <v>2 Bde Aiken Barracks</v>
      </c>
      <c r="D7" s="40">
        <v>20</v>
      </c>
      <c r="E7" s="40">
        <v>12</v>
      </c>
      <c r="F7" s="40"/>
      <c r="G7" s="40"/>
      <c r="H7" s="40"/>
      <c r="I7" s="40">
        <v>1.85</v>
      </c>
      <c r="J7" s="40">
        <v>19</v>
      </c>
      <c r="K7" s="40"/>
      <c r="L7" s="40"/>
      <c r="M7" s="40"/>
      <c r="N7" s="40"/>
      <c r="O7" s="40">
        <v>2</v>
      </c>
      <c r="P7" s="40"/>
      <c r="Q7" s="40">
        <v>47</v>
      </c>
      <c r="R7" s="40">
        <v>9</v>
      </c>
      <c r="S7" s="40"/>
      <c r="T7" s="40"/>
      <c r="U7" s="40"/>
      <c r="V7" s="40">
        <v>30</v>
      </c>
      <c r="W7" s="40">
        <v>3</v>
      </c>
      <c r="X7" s="40"/>
      <c r="Y7" s="40"/>
      <c r="Z7" s="40"/>
      <c r="AA7" s="40"/>
      <c r="AB7" s="40">
        <v>6</v>
      </c>
      <c r="AC7" s="40"/>
      <c r="AD7" s="40"/>
      <c r="AE7" s="40"/>
      <c r="AF7" s="40">
        <v>10</v>
      </c>
      <c r="AG7" s="41"/>
      <c r="AH7" s="41"/>
      <c r="AI7" s="41"/>
      <c r="AJ7" s="41"/>
      <c r="AK7" s="41"/>
    </row>
    <row r="8" spans="1:80" s="152" customFormat="1" x14ac:dyDescent="0.35">
      <c r="A8" s="32" t="s">
        <v>408</v>
      </c>
      <c r="B8" s="33" t="s">
        <v>19</v>
      </c>
      <c r="C8" s="33" t="str">
        <f>(Locations!C4)</f>
        <v>2 Bde Castlebar RDF</v>
      </c>
      <c r="D8" s="40">
        <v>0</v>
      </c>
      <c r="E8" s="40">
        <v>1.1000000000000001</v>
      </c>
      <c r="F8" s="40"/>
      <c r="G8" s="40"/>
      <c r="H8" s="40"/>
      <c r="I8" s="40">
        <v>0.1</v>
      </c>
      <c r="J8" s="40">
        <v>2</v>
      </c>
      <c r="K8" s="40"/>
      <c r="L8" s="40"/>
      <c r="M8" s="40"/>
      <c r="N8" s="40"/>
      <c r="O8" s="40"/>
      <c r="P8" s="40">
        <v>0.1</v>
      </c>
      <c r="Q8" s="40">
        <v>2.4</v>
      </c>
      <c r="R8" s="40">
        <v>0</v>
      </c>
      <c r="S8" s="40"/>
      <c r="T8" s="40">
        <v>0.1</v>
      </c>
      <c r="U8" s="40">
        <v>0.1</v>
      </c>
      <c r="V8" s="40">
        <v>0.8</v>
      </c>
      <c r="W8" s="40">
        <v>0.1</v>
      </c>
      <c r="X8" s="40">
        <v>0.1</v>
      </c>
      <c r="Y8" s="40"/>
      <c r="Z8" s="40">
        <v>0.1</v>
      </c>
      <c r="AA8" s="40">
        <v>0</v>
      </c>
      <c r="AB8" s="40">
        <v>0</v>
      </c>
      <c r="AC8" s="40"/>
      <c r="AD8" s="40"/>
      <c r="AE8" s="40"/>
      <c r="AF8" s="40">
        <v>0</v>
      </c>
      <c r="AG8" s="40"/>
      <c r="AH8" s="40"/>
      <c r="AI8" s="40"/>
      <c r="AJ8" s="40"/>
      <c r="AK8" s="40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</row>
    <row r="9" spans="1:80" s="34" customFormat="1" x14ac:dyDescent="0.35">
      <c r="A9" s="32" t="s">
        <v>408</v>
      </c>
      <c r="B9" s="33" t="s">
        <v>20</v>
      </c>
      <c r="C9" s="33" t="str">
        <f>(Locations!C5)</f>
        <v>2 Bde Gormanston Camp</v>
      </c>
      <c r="D9" s="40">
        <v>10</v>
      </c>
      <c r="E9" s="40">
        <v>5</v>
      </c>
      <c r="F9" s="40"/>
      <c r="G9" s="40"/>
      <c r="H9" s="40"/>
      <c r="I9" s="40"/>
      <c r="J9" s="40"/>
      <c r="K9" s="40"/>
      <c r="L9" s="40"/>
      <c r="M9" s="40"/>
      <c r="N9" s="40"/>
      <c r="O9" s="40">
        <v>2</v>
      </c>
      <c r="P9" s="40"/>
      <c r="Q9" s="40">
        <v>32</v>
      </c>
      <c r="R9" s="40">
        <v>40</v>
      </c>
      <c r="S9" s="40"/>
      <c r="T9" s="40"/>
      <c r="U9" s="40"/>
      <c r="V9" s="40">
        <v>30</v>
      </c>
      <c r="W9" s="40">
        <v>1</v>
      </c>
      <c r="X9" s="40"/>
      <c r="Y9" s="40"/>
      <c r="Z9" s="40"/>
      <c r="AA9" s="40"/>
      <c r="AB9" s="40">
        <v>2</v>
      </c>
      <c r="AC9" s="40">
        <v>3</v>
      </c>
      <c r="AD9" s="40"/>
      <c r="AE9" s="40"/>
      <c r="AF9" s="40">
        <v>10</v>
      </c>
      <c r="AG9" s="40"/>
      <c r="AH9" s="40"/>
      <c r="AI9" s="40"/>
      <c r="AJ9" s="40"/>
      <c r="AK9" s="40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</row>
    <row r="10" spans="1:80" s="152" customFormat="1" x14ac:dyDescent="0.35">
      <c r="A10" s="32" t="s">
        <v>408</v>
      </c>
      <c r="B10" s="33" t="s">
        <v>21</v>
      </c>
      <c r="C10" s="33" t="str">
        <f>(Locations!C6)</f>
        <v>2 Bde Navan (RDF)</v>
      </c>
      <c r="D10" s="40">
        <v>3</v>
      </c>
      <c r="E10" s="40">
        <v>1.1000000000000001</v>
      </c>
      <c r="F10" s="40"/>
      <c r="G10" s="40"/>
      <c r="H10" s="40"/>
      <c r="I10" s="40">
        <v>0.1</v>
      </c>
      <c r="J10" s="40">
        <v>0.5</v>
      </c>
      <c r="K10" s="40"/>
      <c r="L10" s="40"/>
      <c r="M10" s="40"/>
      <c r="N10" s="40"/>
      <c r="O10" s="40"/>
      <c r="P10" s="40">
        <v>0.1</v>
      </c>
      <c r="Q10" s="40">
        <v>2.4</v>
      </c>
      <c r="R10" s="40">
        <v>1.2</v>
      </c>
      <c r="S10" s="40"/>
      <c r="T10" s="40">
        <v>0.1</v>
      </c>
      <c r="U10" s="40">
        <v>0.1</v>
      </c>
      <c r="V10" s="40">
        <v>0.8</v>
      </c>
      <c r="W10" s="40">
        <v>0.1</v>
      </c>
      <c r="X10" s="40">
        <v>0.1</v>
      </c>
      <c r="Y10" s="40"/>
      <c r="Z10" s="40">
        <v>0.1</v>
      </c>
      <c r="AA10" s="40">
        <v>0</v>
      </c>
      <c r="AB10" s="40">
        <v>3</v>
      </c>
      <c r="AC10" s="40"/>
      <c r="AD10" s="40"/>
      <c r="AE10" s="40"/>
      <c r="AF10" s="40">
        <v>0</v>
      </c>
      <c r="AG10" s="40"/>
      <c r="AH10" s="40"/>
      <c r="AI10" s="40"/>
      <c r="AJ10" s="40"/>
      <c r="AK10" s="40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</row>
    <row r="11" spans="1:80" s="152" customFormat="1" x14ac:dyDescent="0.35">
      <c r="A11" s="32" t="s">
        <v>408</v>
      </c>
      <c r="B11" s="33" t="s">
        <v>22</v>
      </c>
      <c r="C11" s="33" t="str">
        <f>(Locations!C7)</f>
        <v>2 Bde Carnagh Range</v>
      </c>
      <c r="D11" s="40">
        <v>1.5</v>
      </c>
      <c r="E11" s="40">
        <v>0.55000000000000004</v>
      </c>
      <c r="F11" s="40"/>
      <c r="G11" s="40"/>
      <c r="H11" s="40"/>
      <c r="I11" s="40">
        <v>0.05</v>
      </c>
      <c r="J11" s="40">
        <v>0.25</v>
      </c>
      <c r="K11" s="40"/>
      <c r="L11" s="40"/>
      <c r="M11" s="40"/>
      <c r="N11" s="40"/>
      <c r="O11" s="40"/>
      <c r="P11" s="40">
        <v>0.05</v>
      </c>
      <c r="Q11" s="40">
        <v>1.2</v>
      </c>
      <c r="R11" s="40">
        <v>0.6</v>
      </c>
      <c r="S11" s="40"/>
      <c r="T11" s="40">
        <v>0.05</v>
      </c>
      <c r="U11" s="40">
        <v>0.05</v>
      </c>
      <c r="V11" s="40">
        <v>0.4</v>
      </c>
      <c r="W11" s="40">
        <v>0.05</v>
      </c>
      <c r="X11" s="40">
        <v>0.05</v>
      </c>
      <c r="Y11" s="40"/>
      <c r="Z11" s="40">
        <v>0.05</v>
      </c>
      <c r="AA11" s="40">
        <v>0</v>
      </c>
      <c r="AB11" s="40">
        <v>1</v>
      </c>
      <c r="AC11" s="40"/>
      <c r="AD11" s="40"/>
      <c r="AE11" s="40"/>
      <c r="AF11" s="40">
        <v>0</v>
      </c>
      <c r="AG11" s="40"/>
      <c r="AH11" s="40"/>
      <c r="AI11" s="40"/>
      <c r="AJ11" s="40"/>
      <c r="AK11" s="40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</row>
    <row r="12" spans="1:80" s="152" customFormat="1" ht="15.5" x14ac:dyDescent="0.35">
      <c r="A12" s="32" t="s">
        <v>408</v>
      </c>
      <c r="B12" s="33" t="s">
        <v>23</v>
      </c>
      <c r="C12" s="33" t="str">
        <f>(Locations!C8)</f>
        <v>2 Bde Boyle (RDF)</v>
      </c>
      <c r="D12" s="40">
        <v>2</v>
      </c>
      <c r="E12" s="40">
        <v>0</v>
      </c>
      <c r="F12" s="40"/>
      <c r="G12" s="40"/>
      <c r="H12" s="40"/>
      <c r="I12" s="40">
        <v>0.1</v>
      </c>
      <c r="J12" s="40">
        <v>0</v>
      </c>
      <c r="K12" s="40"/>
      <c r="L12" s="40"/>
      <c r="M12" s="40"/>
      <c r="N12" s="40"/>
      <c r="O12" s="40"/>
      <c r="P12" s="40">
        <v>0.1</v>
      </c>
      <c r="Q12" s="40">
        <v>4</v>
      </c>
      <c r="R12" s="40">
        <v>0</v>
      </c>
      <c r="S12" s="40"/>
      <c r="T12" s="40">
        <v>0.1</v>
      </c>
      <c r="U12" s="40">
        <v>0.1</v>
      </c>
      <c r="V12" s="40">
        <v>0</v>
      </c>
      <c r="W12" s="40">
        <v>0.1</v>
      </c>
      <c r="X12" s="40">
        <v>0.1</v>
      </c>
      <c r="Y12" s="40"/>
      <c r="Z12" s="40">
        <v>0.1</v>
      </c>
      <c r="AA12" s="40">
        <v>0</v>
      </c>
      <c r="AB12" s="40">
        <v>0</v>
      </c>
      <c r="AC12" s="40"/>
      <c r="AD12" s="40"/>
      <c r="AE12" s="40"/>
      <c r="AF12" s="41">
        <v>0</v>
      </c>
      <c r="AG12" s="40"/>
      <c r="AH12" s="40"/>
      <c r="AI12" s="40"/>
      <c r="AJ12" s="40"/>
      <c r="AK12" s="40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</row>
    <row r="13" spans="1:80" s="34" customFormat="1" ht="15.5" x14ac:dyDescent="0.35">
      <c r="A13" s="32" t="s">
        <v>408</v>
      </c>
      <c r="B13" s="33" t="s">
        <v>24</v>
      </c>
      <c r="C13" s="33" t="str">
        <f>(Locations!C9)</f>
        <v>2 Bde Custume Barracks</v>
      </c>
      <c r="D13" s="40">
        <v>131</v>
      </c>
      <c r="E13" s="40">
        <v>16</v>
      </c>
      <c r="F13" s="40"/>
      <c r="G13" s="40"/>
      <c r="H13" s="40">
        <v>1</v>
      </c>
      <c r="I13" s="40">
        <v>153</v>
      </c>
      <c r="J13" s="40">
        <v>31</v>
      </c>
      <c r="K13" s="40"/>
      <c r="L13" s="40"/>
      <c r="M13" s="40"/>
      <c r="N13" s="40">
        <v>2</v>
      </c>
      <c r="O13" s="40"/>
      <c r="P13" s="40"/>
      <c r="Q13" s="40">
        <v>80</v>
      </c>
      <c r="R13" s="40">
        <v>1</v>
      </c>
      <c r="S13" s="40"/>
      <c r="T13" s="40">
        <v>4</v>
      </c>
      <c r="U13" s="40">
        <v>3</v>
      </c>
      <c r="V13" s="40">
        <v>148</v>
      </c>
      <c r="W13" s="40">
        <v>4</v>
      </c>
      <c r="X13" s="40"/>
      <c r="Y13" s="40">
        <v>4</v>
      </c>
      <c r="Z13" s="40"/>
      <c r="AA13" s="40"/>
      <c r="AB13" s="40"/>
      <c r="AC13" s="40">
        <v>1</v>
      </c>
      <c r="AD13" s="40">
        <v>3</v>
      </c>
      <c r="AE13" s="40">
        <v>2</v>
      </c>
      <c r="AF13" s="41">
        <v>2</v>
      </c>
      <c r="AG13" s="41"/>
      <c r="AH13" s="41"/>
      <c r="AI13" s="41"/>
      <c r="AJ13" s="41"/>
      <c r="AK13" s="41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</row>
    <row r="14" spans="1:80" s="34" customFormat="1" ht="15.5" x14ac:dyDescent="0.35">
      <c r="A14" s="32" t="s">
        <v>408</v>
      </c>
      <c r="B14" s="32" t="s">
        <v>25</v>
      </c>
      <c r="C14" s="33" t="str">
        <f>(Locations!C10)</f>
        <v>2 Bde Kilbride Camp</v>
      </c>
      <c r="D14" s="40">
        <v>10</v>
      </c>
      <c r="E14" s="40">
        <v>4</v>
      </c>
      <c r="F14" s="40"/>
      <c r="G14" s="40"/>
      <c r="H14" s="40"/>
      <c r="I14" s="40">
        <v>32</v>
      </c>
      <c r="J14" s="40">
        <v>1</v>
      </c>
      <c r="K14" s="40"/>
      <c r="L14" s="40"/>
      <c r="M14" s="40"/>
      <c r="N14" s="40"/>
      <c r="O14" s="40">
        <v>1</v>
      </c>
      <c r="P14" s="40"/>
      <c r="Q14" s="40">
        <v>25</v>
      </c>
      <c r="R14" s="40">
        <v>4</v>
      </c>
      <c r="S14" s="40"/>
      <c r="T14" s="40"/>
      <c r="U14" s="40"/>
      <c r="V14" s="40">
        <v>28</v>
      </c>
      <c r="W14" s="40"/>
      <c r="X14" s="40"/>
      <c r="Y14" s="40"/>
      <c r="Z14" s="40"/>
      <c r="AA14" s="40"/>
      <c r="AB14" s="40"/>
      <c r="AC14" s="40"/>
      <c r="AD14" s="40">
        <v>1</v>
      </c>
      <c r="AE14" s="40">
        <v>3</v>
      </c>
      <c r="AF14" s="41">
        <v>0</v>
      </c>
      <c r="AG14" s="41"/>
      <c r="AH14" s="41"/>
      <c r="AI14" s="41"/>
      <c r="AJ14" s="41"/>
      <c r="AK14" s="41"/>
    </row>
    <row r="15" spans="1:80" s="34" customFormat="1" ht="15.5" x14ac:dyDescent="0.35">
      <c r="A15" s="32" t="s">
        <v>408</v>
      </c>
      <c r="B15" s="32" t="s">
        <v>26</v>
      </c>
      <c r="C15" s="33" t="str">
        <f>(Locations!C11)</f>
        <v>2 Bde Cathal Brugha Barracks</v>
      </c>
      <c r="D15" s="40">
        <v>206</v>
      </c>
      <c r="E15" s="40">
        <v>53</v>
      </c>
      <c r="F15" s="40"/>
      <c r="G15" s="40"/>
      <c r="H15" s="40"/>
      <c r="I15" s="40">
        <v>30</v>
      </c>
      <c r="J15" s="40">
        <v>2</v>
      </c>
      <c r="K15" s="40"/>
      <c r="L15" s="40"/>
      <c r="M15" s="40"/>
      <c r="N15" s="40"/>
      <c r="O15" s="40">
        <v>2</v>
      </c>
      <c r="P15" s="40"/>
      <c r="Q15" s="40">
        <v>210</v>
      </c>
      <c r="R15" s="40">
        <v>117</v>
      </c>
      <c r="S15" s="40"/>
      <c r="T15" s="40"/>
      <c r="U15" s="40">
        <v>2</v>
      </c>
      <c r="V15" s="40">
        <v>46</v>
      </c>
      <c r="W15" s="40">
        <v>36</v>
      </c>
      <c r="X15" s="40">
        <v>5</v>
      </c>
      <c r="Y15" s="40">
        <v>2</v>
      </c>
      <c r="Z15" s="40"/>
      <c r="AA15" s="40">
        <v>0</v>
      </c>
      <c r="AB15" s="40"/>
      <c r="AC15" s="40">
        <v>1</v>
      </c>
      <c r="AD15" s="40">
        <v>10</v>
      </c>
      <c r="AE15" s="40">
        <v>3</v>
      </c>
      <c r="AF15" s="41">
        <v>21</v>
      </c>
      <c r="AG15" s="41"/>
      <c r="AH15" s="41"/>
      <c r="AI15" s="41"/>
      <c r="AJ15" s="41"/>
      <c r="AK15" s="41"/>
    </row>
    <row r="16" spans="1:80" s="34" customFormat="1" ht="15.5" x14ac:dyDescent="0.35">
      <c r="A16" s="32" t="s">
        <v>408</v>
      </c>
      <c r="B16" s="32" t="s">
        <v>27</v>
      </c>
      <c r="C16" s="33" t="str">
        <f>(Locations!C12)</f>
        <v>2 Bde McKee Barracks</v>
      </c>
      <c r="D16" s="40">
        <v>104</v>
      </c>
      <c r="E16" s="40">
        <v>28</v>
      </c>
      <c r="F16" s="40"/>
      <c r="G16" s="40"/>
      <c r="H16" s="40"/>
      <c r="I16" s="40">
        <v>19</v>
      </c>
      <c r="J16" s="40">
        <v>37</v>
      </c>
      <c r="K16" s="40"/>
      <c r="L16" s="40"/>
      <c r="M16" s="40"/>
      <c r="N16" s="40"/>
      <c r="O16" s="40">
        <v>5</v>
      </c>
      <c r="P16" s="40"/>
      <c r="Q16" s="40">
        <v>139</v>
      </c>
      <c r="R16" s="40">
        <v>52</v>
      </c>
      <c r="S16" s="40"/>
      <c r="T16" s="40">
        <v>1</v>
      </c>
      <c r="U16" s="40"/>
      <c r="V16" s="40">
        <v>61</v>
      </c>
      <c r="W16" s="40">
        <v>14</v>
      </c>
      <c r="X16" s="40"/>
      <c r="Y16" s="40"/>
      <c r="Z16" s="40"/>
      <c r="AA16" s="40"/>
      <c r="AB16" s="40"/>
      <c r="AC16" s="40"/>
      <c r="AD16" s="40">
        <v>4</v>
      </c>
      <c r="AE16" s="40"/>
      <c r="AF16" s="41">
        <v>11</v>
      </c>
      <c r="AG16" s="41"/>
      <c r="AH16" s="41"/>
      <c r="AI16" s="41"/>
      <c r="AJ16" s="41"/>
      <c r="AK16" s="41"/>
    </row>
    <row r="17" spans="1:37" s="34" customFormat="1" ht="15.5" x14ac:dyDescent="0.35">
      <c r="A17" s="32" t="s">
        <v>408</v>
      </c>
      <c r="B17" s="32" t="s">
        <v>28</v>
      </c>
      <c r="C17" s="33" t="str">
        <f>(Locations!C13)</f>
        <v>2 Bde Mullingar (RDF)</v>
      </c>
      <c r="D17" s="40"/>
      <c r="E17" s="40">
        <v>1</v>
      </c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v>1</v>
      </c>
      <c r="R17" s="40">
        <v>1</v>
      </c>
      <c r="S17" s="40"/>
      <c r="T17" s="40"/>
      <c r="U17" s="40"/>
      <c r="V17" s="40">
        <v>1</v>
      </c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1"/>
      <c r="AI17" s="41"/>
      <c r="AJ17" s="41"/>
      <c r="AK17" s="41"/>
    </row>
    <row r="18" spans="1:37" s="34" customFormat="1" ht="15.5" x14ac:dyDescent="0.35">
      <c r="A18" s="32" t="s">
        <v>408</v>
      </c>
      <c r="B18" s="32" t="s">
        <v>29</v>
      </c>
      <c r="C18" s="33" t="str">
        <f>(Locations!C14)</f>
        <v xml:space="preserve">2 Bde Sligo (RDF) </v>
      </c>
      <c r="D18" s="40"/>
      <c r="E18" s="40">
        <v>1.1000000000000001</v>
      </c>
      <c r="F18" s="40"/>
      <c r="G18" s="40"/>
      <c r="H18" s="40"/>
      <c r="I18" s="40"/>
      <c r="J18" s="40">
        <v>2</v>
      </c>
      <c r="K18" s="40"/>
      <c r="L18" s="40"/>
      <c r="M18" s="40"/>
      <c r="N18" s="40"/>
      <c r="O18" s="40"/>
      <c r="P18" s="40"/>
      <c r="Q18" s="40">
        <v>2.4</v>
      </c>
      <c r="R18" s="40">
        <v>1</v>
      </c>
      <c r="S18" s="40"/>
      <c r="T18" s="40"/>
      <c r="U18" s="40"/>
      <c r="V18" s="40">
        <v>0.8</v>
      </c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1"/>
      <c r="AI18" s="41"/>
      <c r="AJ18" s="41"/>
      <c r="AK18" s="41"/>
    </row>
    <row r="19" spans="1:37" s="34" customFormat="1" ht="15.5" x14ac:dyDescent="0.35">
      <c r="A19" s="32" t="s">
        <v>408</v>
      </c>
      <c r="B19" s="32" t="s">
        <v>30</v>
      </c>
      <c r="C19" s="33" t="str">
        <f>(Locations!C15)</f>
        <v xml:space="preserve">2 Bde Letterkenny (RDF) </v>
      </c>
      <c r="D19" s="40"/>
      <c r="E19" s="40">
        <v>1.1000000000000001</v>
      </c>
      <c r="F19" s="40"/>
      <c r="G19" s="40"/>
      <c r="H19" s="40"/>
      <c r="I19" s="40"/>
      <c r="J19" s="40">
        <v>2</v>
      </c>
      <c r="K19" s="40"/>
      <c r="L19" s="40"/>
      <c r="M19" s="40"/>
      <c r="N19" s="40"/>
      <c r="O19" s="40"/>
      <c r="P19" s="40"/>
      <c r="Q19" s="40">
        <v>2.4</v>
      </c>
      <c r="R19" s="40">
        <v>1</v>
      </c>
      <c r="S19" s="40"/>
      <c r="T19" s="40"/>
      <c r="U19" s="40"/>
      <c r="V19" s="40">
        <v>0.8</v>
      </c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1"/>
      <c r="AI19" s="41"/>
      <c r="AJ19" s="41"/>
      <c r="AK19" s="41"/>
    </row>
    <row r="20" spans="1:37" s="34" customFormat="1" ht="15.5" x14ac:dyDescent="0.35">
      <c r="A20" s="32" t="s">
        <v>409</v>
      </c>
      <c r="B20" s="32" t="s">
        <v>31</v>
      </c>
      <c r="C20" s="33" t="str">
        <f>(Locations!C16)</f>
        <v>Air Corps Casement Aerodrome</v>
      </c>
      <c r="D20" s="40">
        <v>297</v>
      </c>
      <c r="E20" s="40">
        <v>33</v>
      </c>
      <c r="F20" s="40"/>
      <c r="G20" s="40"/>
      <c r="H20" s="40"/>
      <c r="I20" s="40">
        <v>119</v>
      </c>
      <c r="J20" s="40"/>
      <c r="K20" s="40"/>
      <c r="L20" s="40"/>
      <c r="M20" s="40"/>
      <c r="N20" s="40"/>
      <c r="O20" s="40">
        <v>2</v>
      </c>
      <c r="P20" s="40"/>
      <c r="Q20" s="40">
        <v>285</v>
      </c>
      <c r="R20" s="40"/>
      <c r="S20" s="40"/>
      <c r="T20" s="40">
        <v>1</v>
      </c>
      <c r="U20" s="40">
        <v>1</v>
      </c>
      <c r="V20" s="40">
        <v>40</v>
      </c>
      <c r="W20" s="40">
        <v>40</v>
      </c>
      <c r="X20" s="40"/>
      <c r="Y20" s="40"/>
      <c r="Z20" s="40"/>
      <c r="AA20" s="40"/>
      <c r="AB20" s="40">
        <v>3</v>
      </c>
      <c r="AC20" s="40">
        <v>5</v>
      </c>
      <c r="AD20" s="40">
        <v>3</v>
      </c>
      <c r="AE20" s="40">
        <v>1</v>
      </c>
      <c r="AF20" s="41">
        <v>22</v>
      </c>
      <c r="AG20" s="41"/>
      <c r="AH20" s="41"/>
      <c r="AI20" s="41"/>
      <c r="AJ20" s="41"/>
      <c r="AK20" s="41"/>
    </row>
    <row r="21" spans="1:37" s="34" customFormat="1" ht="15.5" x14ac:dyDescent="0.35">
      <c r="A21" s="32" t="s">
        <v>409</v>
      </c>
      <c r="B21" s="32" t="s">
        <v>32</v>
      </c>
      <c r="C21" s="33" t="str">
        <f>(Locations!C17)</f>
        <v>DFTC Curragh Camp</v>
      </c>
      <c r="D21" s="40">
        <v>561</v>
      </c>
      <c r="E21" s="40">
        <v>180</v>
      </c>
      <c r="F21" s="40"/>
      <c r="G21" s="40"/>
      <c r="H21" s="40"/>
      <c r="I21" s="40">
        <v>98</v>
      </c>
      <c r="J21" s="40">
        <v>84</v>
      </c>
      <c r="K21" s="40"/>
      <c r="L21" s="40"/>
      <c r="M21" s="40"/>
      <c r="N21" s="40"/>
      <c r="O21" s="40">
        <v>7</v>
      </c>
      <c r="P21" s="40">
        <v>2</v>
      </c>
      <c r="Q21" s="40">
        <v>434</v>
      </c>
      <c r="R21" s="40">
        <v>346</v>
      </c>
      <c r="S21" s="40">
        <v>1</v>
      </c>
      <c r="T21" s="40">
        <v>10</v>
      </c>
      <c r="U21" s="40">
        <v>6</v>
      </c>
      <c r="V21" s="40">
        <v>196</v>
      </c>
      <c r="W21" s="40">
        <v>75</v>
      </c>
      <c r="X21" s="40"/>
      <c r="Y21" s="40">
        <v>4</v>
      </c>
      <c r="Z21" s="40"/>
      <c r="AA21" s="40"/>
      <c r="AB21" s="40">
        <v>2</v>
      </c>
      <c r="AC21" s="40">
        <v>24</v>
      </c>
      <c r="AD21" s="40">
        <v>12</v>
      </c>
      <c r="AE21" s="40">
        <v>7</v>
      </c>
      <c r="AF21" s="41">
        <v>65</v>
      </c>
      <c r="AG21" s="41"/>
      <c r="AH21" s="41"/>
      <c r="AI21" s="41"/>
      <c r="AJ21" s="41"/>
      <c r="AK21" s="41"/>
    </row>
    <row r="22" spans="1:37" s="34" customFormat="1" ht="15.5" x14ac:dyDescent="0.35">
      <c r="A22" s="32" t="s">
        <v>409</v>
      </c>
      <c r="B22" s="32" t="s">
        <v>33</v>
      </c>
      <c r="C22" s="33" t="str">
        <f>(Locations!C18)</f>
        <v>DFTC Coolmoney Camp</v>
      </c>
      <c r="D22" s="40">
        <v>42</v>
      </c>
      <c r="E22" s="40">
        <v>10</v>
      </c>
      <c r="F22" s="40"/>
      <c r="G22" s="40"/>
      <c r="H22" s="40"/>
      <c r="I22" s="40"/>
      <c r="J22" s="40"/>
      <c r="K22" s="40"/>
      <c r="L22" s="40"/>
      <c r="M22" s="40"/>
      <c r="N22" s="40"/>
      <c r="O22" s="40">
        <v>2</v>
      </c>
      <c r="P22" s="40"/>
      <c r="Q22" s="40">
        <v>19</v>
      </c>
      <c r="R22" s="40">
        <v>30</v>
      </c>
      <c r="S22" s="40"/>
      <c r="T22" s="40"/>
      <c r="U22" s="40">
        <v>1.79</v>
      </c>
      <c r="V22" s="40">
        <v>12</v>
      </c>
      <c r="W22" s="40">
        <v>6</v>
      </c>
      <c r="X22" s="40"/>
      <c r="Y22" s="40">
        <v>1</v>
      </c>
      <c r="Z22" s="40"/>
      <c r="AA22" s="40"/>
      <c r="AB22" s="40"/>
      <c r="AC22" s="40">
        <v>3</v>
      </c>
      <c r="AD22" s="40"/>
      <c r="AE22" s="40">
        <v>2</v>
      </c>
      <c r="AF22" s="41">
        <v>1</v>
      </c>
      <c r="AG22" s="41"/>
      <c r="AH22" s="41"/>
      <c r="AI22" s="41"/>
      <c r="AJ22" s="41"/>
      <c r="AK22" s="41"/>
    </row>
    <row r="23" spans="1:37" s="34" customFormat="1" ht="15.5" x14ac:dyDescent="0.35">
      <c r="A23" s="32" t="s">
        <v>409</v>
      </c>
      <c r="B23" s="32" t="s">
        <v>34</v>
      </c>
      <c r="C23" s="33" t="str">
        <f>(Locations!C19)</f>
        <v>DFTC Range Warden Seskin</v>
      </c>
      <c r="D23" s="40">
        <v>3</v>
      </c>
      <c r="E23" s="40">
        <v>0.44</v>
      </c>
      <c r="F23" s="40"/>
      <c r="G23" s="40"/>
      <c r="H23" s="40"/>
      <c r="I23" s="40">
        <v>0.04</v>
      </c>
      <c r="J23" s="40">
        <v>0.2</v>
      </c>
      <c r="K23" s="40"/>
      <c r="L23" s="40"/>
      <c r="M23" s="40"/>
      <c r="N23" s="40"/>
      <c r="O23" s="40"/>
      <c r="P23" s="40"/>
      <c r="Q23" s="40"/>
      <c r="R23" s="40">
        <v>3</v>
      </c>
      <c r="S23" s="40"/>
      <c r="T23" s="40">
        <v>0.04</v>
      </c>
      <c r="U23" s="40">
        <v>0.04</v>
      </c>
      <c r="V23" s="40">
        <v>1</v>
      </c>
      <c r="W23" s="40">
        <v>0.04</v>
      </c>
      <c r="X23" s="40">
        <v>0.04</v>
      </c>
      <c r="Y23" s="40"/>
      <c r="Z23" s="40">
        <v>0.04</v>
      </c>
      <c r="AA23" s="40">
        <v>0</v>
      </c>
      <c r="AB23" s="40"/>
      <c r="AC23" s="40">
        <v>1</v>
      </c>
      <c r="AD23" s="40"/>
      <c r="AE23" s="40"/>
      <c r="AF23" s="41">
        <v>0</v>
      </c>
      <c r="AG23" s="41"/>
      <c r="AH23" s="41"/>
      <c r="AI23" s="41"/>
      <c r="AJ23" s="41"/>
      <c r="AK23" s="41"/>
    </row>
    <row r="24" spans="1:37" s="34" customFormat="1" ht="15.5" x14ac:dyDescent="0.35">
      <c r="A24" s="32" t="s">
        <v>413</v>
      </c>
      <c r="B24" s="32" t="s">
        <v>35</v>
      </c>
      <c r="C24" s="33" t="str">
        <f>(Locations!C20)</f>
        <v>Naval Service Base and Dockyard</v>
      </c>
      <c r="D24" s="40">
        <v>165</v>
      </c>
      <c r="E24" s="40">
        <v>23</v>
      </c>
      <c r="F24" s="40"/>
      <c r="G24" s="40"/>
      <c r="H24" s="40"/>
      <c r="I24" s="40">
        <v>59</v>
      </c>
      <c r="J24" s="40">
        <v>1</v>
      </c>
      <c r="K24" s="40"/>
      <c r="L24" s="40"/>
      <c r="M24" s="40"/>
      <c r="N24" s="40"/>
      <c r="O24" s="40">
        <v>4</v>
      </c>
      <c r="P24" s="40"/>
      <c r="Q24" s="40">
        <v>26</v>
      </c>
      <c r="R24" s="40">
        <v>3</v>
      </c>
      <c r="S24" s="40"/>
      <c r="T24" s="40">
        <v>5</v>
      </c>
      <c r="U24" s="40"/>
      <c r="V24" s="40">
        <v>365</v>
      </c>
      <c r="W24" s="40">
        <v>15</v>
      </c>
      <c r="X24" s="40"/>
      <c r="Y24" s="40">
        <v>4</v>
      </c>
      <c r="Z24" s="40"/>
      <c r="AA24" s="40"/>
      <c r="AB24" s="40">
        <v>5</v>
      </c>
      <c r="AC24" s="40">
        <v>9</v>
      </c>
      <c r="AD24" s="40">
        <v>6</v>
      </c>
      <c r="AE24" s="40"/>
      <c r="AF24" s="41">
        <v>23</v>
      </c>
      <c r="AG24" s="41"/>
      <c r="AH24" s="41"/>
      <c r="AI24" s="41"/>
      <c r="AJ24" s="41"/>
      <c r="AK24" s="41"/>
    </row>
    <row r="25" spans="1:37" s="34" customFormat="1" ht="15.5" x14ac:dyDescent="0.35">
      <c r="A25" s="32" t="s">
        <v>413</v>
      </c>
      <c r="B25" s="32" t="s">
        <v>36</v>
      </c>
      <c r="C25" s="33" t="str">
        <f>(Locations!C21)</f>
        <v>1 Bde - Sarsfield Barracks, Limerick</v>
      </c>
      <c r="D25" s="40">
        <v>103</v>
      </c>
      <c r="E25" s="40">
        <v>5</v>
      </c>
      <c r="F25" s="40"/>
      <c r="G25" s="40"/>
      <c r="H25" s="40"/>
      <c r="I25" s="40">
        <v>14</v>
      </c>
      <c r="J25" s="40"/>
      <c r="K25" s="40"/>
      <c r="L25" s="40"/>
      <c r="M25" s="40"/>
      <c r="N25" s="40"/>
      <c r="O25" s="40">
        <v>2</v>
      </c>
      <c r="P25" s="40"/>
      <c r="Q25" s="40">
        <v>168</v>
      </c>
      <c r="R25" s="40"/>
      <c r="S25" s="40"/>
      <c r="T25" s="40"/>
      <c r="U25" s="40"/>
      <c r="V25" s="40">
        <v>46</v>
      </c>
      <c r="W25" s="40"/>
      <c r="X25" s="40"/>
      <c r="Y25" s="40">
        <v>4</v>
      </c>
      <c r="Z25" s="40"/>
      <c r="AA25" s="40"/>
      <c r="AB25" s="40"/>
      <c r="AC25" s="40">
        <v>3</v>
      </c>
      <c r="AD25" s="40"/>
      <c r="AE25" s="40">
        <v>1</v>
      </c>
      <c r="AF25" s="41">
        <v>23</v>
      </c>
      <c r="AG25" s="41"/>
      <c r="AH25" s="41"/>
      <c r="AI25" s="41"/>
      <c r="AJ25" s="41"/>
      <c r="AK25" s="41"/>
    </row>
    <row r="26" spans="1:37" s="34" customFormat="1" ht="15.5" x14ac:dyDescent="0.35">
      <c r="A26" s="32" t="s">
        <v>413</v>
      </c>
      <c r="B26" s="32" t="s">
        <v>37</v>
      </c>
      <c r="C26" s="33" t="str">
        <f>(Locations!C22)</f>
        <v>1 Bde - Lynch Camp, Kilworth</v>
      </c>
      <c r="D26" s="40">
        <v>52</v>
      </c>
      <c r="E26" s="40">
        <v>20</v>
      </c>
      <c r="F26" s="40"/>
      <c r="G26" s="40"/>
      <c r="H26" s="40"/>
      <c r="I26" s="40"/>
      <c r="J26" s="40"/>
      <c r="K26" s="40"/>
      <c r="L26" s="40"/>
      <c r="M26" s="40"/>
      <c r="N26" s="40">
        <v>1</v>
      </c>
      <c r="O26" s="40"/>
      <c r="P26" s="40"/>
      <c r="Q26" s="40">
        <v>111</v>
      </c>
      <c r="R26" s="40"/>
      <c r="S26" s="40"/>
      <c r="T26" s="40"/>
      <c r="U26" s="40"/>
      <c r="V26" s="40">
        <v>31</v>
      </c>
      <c r="W26" s="40"/>
      <c r="X26" s="40"/>
      <c r="Y26" s="40">
        <v>2</v>
      </c>
      <c r="Z26" s="40"/>
      <c r="AA26" s="40"/>
      <c r="AB26" s="40">
        <v>2</v>
      </c>
      <c r="AC26" s="40">
        <v>2</v>
      </c>
      <c r="AD26" s="40">
        <v>1</v>
      </c>
      <c r="AE26" s="40"/>
      <c r="AF26" s="41">
        <v>0</v>
      </c>
      <c r="AG26" s="41"/>
      <c r="AH26" s="41"/>
      <c r="AI26" s="41"/>
      <c r="AJ26" s="41"/>
      <c r="AK26" s="41"/>
    </row>
    <row r="27" spans="1:37" s="34" customFormat="1" ht="15.5" x14ac:dyDescent="0.35">
      <c r="A27" s="32" t="s">
        <v>413</v>
      </c>
      <c r="B27" s="32" t="s">
        <v>38</v>
      </c>
      <c r="C27" s="33" t="str">
        <f>(Locations!C23)</f>
        <v>1 Bde - Collins Barracks, Cork</v>
      </c>
      <c r="D27" s="40">
        <v>279</v>
      </c>
      <c r="E27" s="40">
        <v>36</v>
      </c>
      <c r="F27" s="40"/>
      <c r="G27" s="40"/>
      <c r="H27" s="40"/>
      <c r="I27" s="40">
        <v>20</v>
      </c>
      <c r="J27" s="40"/>
      <c r="K27" s="40"/>
      <c r="L27" s="40"/>
      <c r="M27" s="40"/>
      <c r="N27" s="40"/>
      <c r="O27" s="40">
        <v>8</v>
      </c>
      <c r="P27" s="40"/>
      <c r="Q27" s="40">
        <v>425</v>
      </c>
      <c r="R27" s="40"/>
      <c r="S27" s="40"/>
      <c r="T27" s="40">
        <v>12</v>
      </c>
      <c r="U27" s="40"/>
      <c r="V27" s="40">
        <v>154</v>
      </c>
      <c r="W27" s="40"/>
      <c r="X27" s="40"/>
      <c r="Y27" s="40">
        <v>2</v>
      </c>
      <c r="Z27" s="40"/>
      <c r="AA27" s="40"/>
      <c r="AB27" s="40">
        <v>1</v>
      </c>
      <c r="AC27" s="40">
        <v>8</v>
      </c>
      <c r="AD27" s="40">
        <v>6</v>
      </c>
      <c r="AE27" s="40">
        <v>1</v>
      </c>
      <c r="AF27" s="41">
        <v>15</v>
      </c>
      <c r="AG27" s="41"/>
      <c r="AH27" s="41"/>
      <c r="AI27" s="41"/>
      <c r="AJ27" s="41"/>
      <c r="AK27" s="41"/>
    </row>
    <row r="28" spans="1:37" s="34" customFormat="1" ht="15.5" x14ac:dyDescent="0.35">
      <c r="A28" s="32" t="s">
        <v>413</v>
      </c>
      <c r="B28" s="32" t="s">
        <v>39</v>
      </c>
      <c r="C28" s="33" t="str">
        <f>(Locations!C24)</f>
        <v>1 Bde - Renmore Barracks, Galway</v>
      </c>
      <c r="D28" s="40">
        <v>120</v>
      </c>
      <c r="E28" s="40">
        <v>42</v>
      </c>
      <c r="F28" s="40"/>
      <c r="G28" s="40"/>
      <c r="H28" s="40"/>
      <c r="I28" s="40">
        <v>8</v>
      </c>
      <c r="J28" s="40">
        <v>1</v>
      </c>
      <c r="K28" s="40"/>
      <c r="L28" s="40"/>
      <c r="M28" s="40"/>
      <c r="N28" s="40"/>
      <c r="O28" s="40">
        <v>4</v>
      </c>
      <c r="P28" s="40"/>
      <c r="Q28" s="40">
        <v>162</v>
      </c>
      <c r="R28" s="40"/>
      <c r="S28" s="40"/>
      <c r="T28" s="40"/>
      <c r="U28" s="40"/>
      <c r="V28" s="40">
        <v>44</v>
      </c>
      <c r="W28" s="40"/>
      <c r="X28" s="40"/>
      <c r="Y28" s="40">
        <v>2</v>
      </c>
      <c r="Z28" s="40"/>
      <c r="AA28" s="40"/>
      <c r="AB28" s="40"/>
      <c r="AC28" s="40">
        <v>5</v>
      </c>
      <c r="AD28" s="40">
        <v>6</v>
      </c>
      <c r="AE28" s="40"/>
      <c r="AF28" s="41">
        <v>9</v>
      </c>
      <c r="AG28" s="41"/>
      <c r="AH28" s="41"/>
      <c r="AI28" s="41"/>
      <c r="AJ28" s="41"/>
      <c r="AK28" s="41"/>
    </row>
    <row r="29" spans="1:37" s="34" customFormat="1" ht="15.5" x14ac:dyDescent="0.35">
      <c r="A29" s="32" t="s">
        <v>413</v>
      </c>
      <c r="B29" s="32" t="s">
        <v>40</v>
      </c>
      <c r="C29" s="33" t="str">
        <f>(Locations!C25)</f>
        <v>1 Bde - Stephens Barracks, Kilkenny</v>
      </c>
      <c r="D29" s="40">
        <v>91</v>
      </c>
      <c r="E29" s="40">
        <v>6</v>
      </c>
      <c r="F29" s="40"/>
      <c r="G29" s="40"/>
      <c r="H29" s="40"/>
      <c r="I29" s="40">
        <v>10</v>
      </c>
      <c r="J29" s="40"/>
      <c r="K29" s="40"/>
      <c r="L29" s="40"/>
      <c r="M29" s="40"/>
      <c r="N29" s="40"/>
      <c r="O29" s="40">
        <v>2</v>
      </c>
      <c r="P29" s="40"/>
      <c r="Q29" s="40">
        <v>154</v>
      </c>
      <c r="R29" s="40"/>
      <c r="S29" s="40"/>
      <c r="T29" s="40"/>
      <c r="U29" s="40"/>
      <c r="V29" s="40">
        <v>76</v>
      </c>
      <c r="W29" s="40"/>
      <c r="X29" s="40"/>
      <c r="Y29" s="40">
        <v>2</v>
      </c>
      <c r="Z29" s="40"/>
      <c r="AA29" s="40"/>
      <c r="AB29" s="40">
        <v>4</v>
      </c>
      <c r="AC29" s="40"/>
      <c r="AD29" s="40">
        <v>4</v>
      </c>
      <c r="AE29" s="40"/>
      <c r="AF29" s="41">
        <v>2</v>
      </c>
      <c r="AG29" s="41"/>
      <c r="AH29" s="41"/>
      <c r="AI29" s="41"/>
      <c r="AJ29" s="41"/>
      <c r="AK29" s="41"/>
    </row>
    <row r="30" spans="1:37" s="34" customFormat="1" ht="15.5" x14ac:dyDescent="0.35">
      <c r="A30" s="32" t="s">
        <v>413</v>
      </c>
      <c r="B30" s="32" t="s">
        <v>41</v>
      </c>
      <c r="C30" s="33" t="str">
        <f>(Locations!C26)</f>
        <v>1 Bde - Ballymullen Barracks, Tralee</v>
      </c>
      <c r="D30" s="40">
        <v>44</v>
      </c>
      <c r="E30" s="40">
        <v>2</v>
      </c>
      <c r="F30" s="40"/>
      <c r="G30" s="40"/>
      <c r="H30" s="40"/>
      <c r="I30" s="40">
        <v>1</v>
      </c>
      <c r="J30" s="40"/>
      <c r="K30" s="40"/>
      <c r="L30" s="40"/>
      <c r="M30" s="40"/>
      <c r="N30" s="40">
        <v>1</v>
      </c>
      <c r="O30" s="40">
        <v>2</v>
      </c>
      <c r="P30" s="40"/>
      <c r="Q30" s="40">
        <v>75</v>
      </c>
      <c r="R30" s="40"/>
      <c r="S30" s="40"/>
      <c r="T30" s="40"/>
      <c r="U30" s="40"/>
      <c r="V30" s="40">
        <v>33</v>
      </c>
      <c r="W30" s="40"/>
      <c r="X30" s="40"/>
      <c r="Y30" s="40">
        <v>2</v>
      </c>
      <c r="Z30" s="40"/>
      <c r="AA30" s="40"/>
      <c r="AB30" s="40">
        <v>1</v>
      </c>
      <c r="AC30" s="40">
        <v>1</v>
      </c>
      <c r="AD30" s="40">
        <v>1</v>
      </c>
      <c r="AE30" s="40">
        <v>1</v>
      </c>
      <c r="AF30" s="41">
        <v>0</v>
      </c>
      <c r="AG30" s="41"/>
      <c r="AH30" s="41"/>
      <c r="AI30" s="41"/>
      <c r="AJ30" s="41"/>
      <c r="AK30" s="41"/>
    </row>
    <row r="31" spans="1:37" s="34" customFormat="1" ht="15.5" x14ac:dyDescent="0.35">
      <c r="A31" s="32" t="s">
        <v>413</v>
      </c>
      <c r="B31" s="32" t="s">
        <v>42</v>
      </c>
      <c r="C31" s="33" t="str">
        <f>(Locations!C27)</f>
        <v>1 Bde - Fort Berehaven, BereIsland</v>
      </c>
      <c r="D31" s="40">
        <v>19</v>
      </c>
      <c r="E31" s="40">
        <v>3</v>
      </c>
      <c r="F31" s="40"/>
      <c r="G31" s="40"/>
      <c r="H31" s="40"/>
      <c r="I31" s="40">
        <v>3</v>
      </c>
      <c r="J31" s="40"/>
      <c r="K31" s="40"/>
      <c r="L31" s="40"/>
      <c r="M31" s="40"/>
      <c r="N31" s="40"/>
      <c r="O31" s="40">
        <v>1</v>
      </c>
      <c r="P31" s="40"/>
      <c r="Q31" s="40">
        <v>54</v>
      </c>
      <c r="R31" s="40"/>
      <c r="S31" s="40"/>
      <c r="T31" s="40"/>
      <c r="U31" s="40"/>
      <c r="V31" s="40">
        <v>16</v>
      </c>
      <c r="W31" s="40"/>
      <c r="X31" s="40"/>
      <c r="Y31" s="40">
        <v>1</v>
      </c>
      <c r="Z31" s="40"/>
      <c r="AA31" s="40"/>
      <c r="AB31" s="40"/>
      <c r="AC31" s="40"/>
      <c r="AD31" s="40"/>
      <c r="AE31" s="40"/>
      <c r="AF31" s="41">
        <v>0</v>
      </c>
      <c r="AG31" s="41"/>
      <c r="AH31" s="41"/>
      <c r="AI31" s="41"/>
      <c r="AJ31" s="41"/>
      <c r="AK31" s="41"/>
    </row>
    <row r="32" spans="1:37" s="34" customFormat="1" ht="15.5" x14ac:dyDescent="0.35">
      <c r="A32" s="32" t="s">
        <v>413</v>
      </c>
      <c r="B32" s="32" t="s">
        <v>43</v>
      </c>
      <c r="C32" s="33" t="str">
        <f>(Locations!C28)</f>
        <v>1 Bde - Mallow, Cork (RDF)</v>
      </c>
      <c r="D32" s="40">
        <v>1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>
        <v>3</v>
      </c>
      <c r="R32" s="40"/>
      <c r="S32" s="40"/>
      <c r="T32" s="40"/>
      <c r="U32" s="40"/>
      <c r="V32" s="40">
        <v>0.72</v>
      </c>
      <c r="W32" s="40"/>
      <c r="X32" s="40"/>
      <c r="Y32" s="40"/>
      <c r="Z32" s="40"/>
      <c r="AA32" s="40"/>
      <c r="AB32" s="40"/>
      <c r="AC32" s="40"/>
      <c r="AD32" s="40"/>
      <c r="AE32" s="40"/>
      <c r="AF32" s="41">
        <v>0</v>
      </c>
      <c r="AG32" s="41"/>
      <c r="AH32" s="41"/>
      <c r="AI32" s="41"/>
      <c r="AJ32" s="41"/>
      <c r="AK32" s="41"/>
    </row>
    <row r="33" spans="1:37" s="34" customFormat="1" ht="15.5" x14ac:dyDescent="0.35">
      <c r="A33" s="32" t="s">
        <v>413</v>
      </c>
      <c r="B33" s="32" t="s">
        <v>44</v>
      </c>
      <c r="C33" s="33" t="str">
        <f>(Locations!C29)</f>
        <v>1 Bde - Kilorglin, Kerry (RDF)</v>
      </c>
      <c r="D33" s="40">
        <v>2.4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>
        <v>4</v>
      </c>
      <c r="R33" s="40"/>
      <c r="S33" s="40"/>
      <c r="T33" s="40"/>
      <c r="U33" s="40"/>
      <c r="V33" s="40">
        <v>2</v>
      </c>
      <c r="W33" s="40"/>
      <c r="X33" s="40"/>
      <c r="Y33" s="40"/>
      <c r="Z33" s="40">
        <v>0.08</v>
      </c>
      <c r="AA33" s="40">
        <v>0</v>
      </c>
      <c r="AB33" s="40"/>
      <c r="AC33" s="40">
        <v>1</v>
      </c>
      <c r="AD33" s="40">
        <v>1</v>
      </c>
      <c r="AE33" s="40"/>
      <c r="AF33" s="41">
        <v>0</v>
      </c>
      <c r="AG33" s="41"/>
      <c r="AH33" s="41"/>
      <c r="AI33" s="41"/>
      <c r="AJ33" s="41"/>
      <c r="AK33" s="41"/>
    </row>
    <row r="34" spans="1:37" s="34" customFormat="1" ht="15.5" x14ac:dyDescent="0.35">
      <c r="A34" s="32" t="s">
        <v>413</v>
      </c>
      <c r="B34" s="32" t="s">
        <v>45</v>
      </c>
      <c r="C34" s="33" t="str">
        <f>(Locations!C30)</f>
        <v>1 Bde - McCann Barracks, Templemore (RDF)</v>
      </c>
      <c r="D34" s="40">
        <v>6</v>
      </c>
      <c r="E34" s="40">
        <v>1.76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>
        <v>5</v>
      </c>
      <c r="R34" s="40"/>
      <c r="S34" s="40"/>
      <c r="T34" s="40"/>
      <c r="U34" s="40"/>
      <c r="V34" s="40">
        <v>3</v>
      </c>
      <c r="W34" s="40"/>
      <c r="X34" s="40"/>
      <c r="Y34" s="40"/>
      <c r="Z34" s="40"/>
      <c r="AA34" s="40"/>
      <c r="AB34" s="40"/>
      <c r="AC34" s="40">
        <v>1</v>
      </c>
      <c r="AD34" s="40"/>
      <c r="AE34" s="40"/>
      <c r="AF34" s="41">
        <v>0</v>
      </c>
      <c r="AG34" s="41"/>
      <c r="AH34" s="41"/>
      <c r="AI34" s="41"/>
      <c r="AJ34" s="41"/>
      <c r="AK34" s="41"/>
    </row>
    <row r="35" spans="1:37" s="34" customFormat="1" ht="15.5" x14ac:dyDescent="0.35">
      <c r="A35" s="32" t="s">
        <v>413</v>
      </c>
      <c r="B35" s="32" t="s">
        <v>46</v>
      </c>
      <c r="C35" s="33" t="str">
        <f>(Locations!C31)</f>
        <v>1 Bde - Waterford Barracks, Waterford (RDF)</v>
      </c>
      <c r="D35" s="40">
        <v>7</v>
      </c>
      <c r="E35" s="40"/>
      <c r="F35" s="40"/>
      <c r="G35" s="40"/>
      <c r="H35" s="40"/>
      <c r="I35" s="40">
        <v>1</v>
      </c>
      <c r="J35" s="40"/>
      <c r="K35" s="40"/>
      <c r="L35" s="40"/>
      <c r="M35" s="40"/>
      <c r="N35" s="40"/>
      <c r="O35" s="40"/>
      <c r="P35" s="40"/>
      <c r="Q35" s="40">
        <v>16</v>
      </c>
      <c r="R35" s="40"/>
      <c r="S35" s="40"/>
      <c r="T35" s="40"/>
      <c r="U35" s="40"/>
      <c r="V35" s="40">
        <v>5</v>
      </c>
      <c r="W35" s="40"/>
      <c r="X35" s="40"/>
      <c r="Y35" s="40"/>
      <c r="Z35" s="40"/>
      <c r="AA35" s="40"/>
      <c r="AB35" s="40"/>
      <c r="AC35" s="40">
        <v>2</v>
      </c>
      <c r="AD35" s="40"/>
      <c r="AE35" s="40"/>
      <c r="AF35" s="41">
        <v>0</v>
      </c>
      <c r="AG35" s="41"/>
      <c r="AH35" s="41"/>
      <c r="AI35" s="41"/>
      <c r="AJ35" s="41"/>
      <c r="AK35" s="41"/>
    </row>
    <row r="36" spans="1:37" s="34" customFormat="1" ht="15.5" x14ac:dyDescent="0.35">
      <c r="A36" s="32" t="s">
        <v>413</v>
      </c>
      <c r="B36" s="32" t="s">
        <v>47</v>
      </c>
      <c r="C36" s="33" t="str">
        <f>(Locations!C32)</f>
        <v>1 Bde - Fort Davis, Cork</v>
      </c>
      <c r="D36" s="40">
        <v>9</v>
      </c>
      <c r="E36" s="40"/>
      <c r="F36" s="40"/>
      <c r="G36" s="40"/>
      <c r="H36" s="40"/>
      <c r="I36" s="40">
        <v>0.5</v>
      </c>
      <c r="J36" s="40"/>
      <c r="K36" s="40"/>
      <c r="L36" s="40"/>
      <c r="M36" s="40"/>
      <c r="N36" s="40"/>
      <c r="O36" s="40"/>
      <c r="P36" s="40"/>
      <c r="Q36" s="40">
        <v>28</v>
      </c>
      <c r="R36" s="40"/>
      <c r="S36" s="40"/>
      <c r="T36" s="40"/>
      <c r="U36" s="40"/>
      <c r="V36" s="40">
        <v>9</v>
      </c>
      <c r="W36" s="40"/>
      <c r="X36" s="40"/>
      <c r="Y36" s="40">
        <v>1</v>
      </c>
      <c r="Z36" s="40"/>
      <c r="AA36" s="40"/>
      <c r="AB36" s="40"/>
      <c r="AC36" s="40">
        <v>2</v>
      </c>
      <c r="AD36" s="40"/>
      <c r="AE36" s="40"/>
      <c r="AF36" s="41">
        <v>0</v>
      </c>
      <c r="AG36" s="41"/>
      <c r="AH36" s="41"/>
      <c r="AI36" s="41"/>
      <c r="AJ36" s="41"/>
      <c r="AK36" s="41"/>
    </row>
    <row r="37" spans="1:37" s="34" customFormat="1" ht="15.5" x14ac:dyDescent="0.35">
      <c r="A37" s="32" t="s">
        <v>413</v>
      </c>
      <c r="B37" s="32" t="s">
        <v>48</v>
      </c>
      <c r="C37" s="33" t="str">
        <f>(Locations!C33)</f>
        <v>1 Bde - Wexford Barracks (RDF)</v>
      </c>
      <c r="D37" s="40"/>
      <c r="E37" s="40">
        <v>9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v>21</v>
      </c>
      <c r="R37" s="40"/>
      <c r="S37" s="40"/>
      <c r="T37" s="40"/>
      <c r="U37" s="40"/>
      <c r="V37" s="40">
        <v>3</v>
      </c>
      <c r="W37" s="40"/>
      <c r="X37" s="40"/>
      <c r="Y37" s="40"/>
      <c r="Z37" s="40"/>
      <c r="AA37" s="40"/>
      <c r="AB37" s="40"/>
      <c r="AC37" s="40"/>
      <c r="AD37" s="40"/>
      <c r="AE37" s="40"/>
      <c r="AF37" s="41">
        <v>0</v>
      </c>
      <c r="AG37" s="41"/>
      <c r="AH37" s="41"/>
      <c r="AI37" s="41"/>
      <c r="AJ37" s="41"/>
      <c r="AK37" s="41"/>
    </row>
    <row r="38" spans="1:37" s="34" customFormat="1" ht="15.5" x14ac:dyDescent="0.35">
      <c r="A38" s="32" t="s">
        <v>413</v>
      </c>
      <c r="B38" s="32" t="s">
        <v>49</v>
      </c>
      <c r="C38" s="33" t="str">
        <f>(Locations!C34)</f>
        <v>1 Bde - Skibberreen (RDF)</v>
      </c>
      <c r="D38" s="40">
        <v>2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>
        <v>8</v>
      </c>
      <c r="R38" s="40"/>
      <c r="S38" s="40"/>
      <c r="T38" s="40"/>
      <c r="U38" s="40"/>
      <c r="V38" s="40">
        <v>2</v>
      </c>
      <c r="W38" s="40"/>
      <c r="X38" s="40"/>
      <c r="Y38" s="40"/>
      <c r="Z38" s="40"/>
      <c r="AA38" s="40"/>
      <c r="AB38" s="40"/>
      <c r="AC38" s="40"/>
      <c r="AD38" s="40">
        <v>1</v>
      </c>
      <c r="AE38" s="40"/>
      <c r="AF38" s="41">
        <v>0</v>
      </c>
      <c r="AG38" s="41"/>
      <c r="AH38" s="41"/>
      <c r="AI38" s="41"/>
      <c r="AJ38" s="41"/>
      <c r="AK38" s="41"/>
    </row>
    <row r="39" spans="1:37" s="34" customFormat="1" ht="15.5" x14ac:dyDescent="0.35">
      <c r="A39" s="32" t="s">
        <v>413</v>
      </c>
      <c r="B39" s="32" t="s">
        <v>50</v>
      </c>
      <c r="C39" s="33" t="str">
        <f>(Locations!C35)</f>
        <v>1 Bde - Clifden (RDF)</v>
      </c>
      <c r="D39" s="40"/>
      <c r="E39" s="40"/>
      <c r="F39" s="40">
        <v>2</v>
      </c>
      <c r="G39" s="40"/>
      <c r="H39" s="40"/>
      <c r="I39" s="40"/>
      <c r="J39" s="40"/>
      <c r="K39" s="40"/>
      <c r="L39" s="40">
        <v>2</v>
      </c>
      <c r="M39" s="40"/>
      <c r="N39" s="40"/>
      <c r="O39" s="40"/>
      <c r="P39" s="40"/>
      <c r="Q39" s="40"/>
      <c r="R39" s="40"/>
      <c r="S39" s="40"/>
      <c r="T39" s="40"/>
      <c r="U39" s="40"/>
      <c r="V39" s="40">
        <v>1</v>
      </c>
      <c r="W39" s="40"/>
      <c r="X39" s="40"/>
      <c r="Y39" s="40"/>
      <c r="Z39" s="40"/>
      <c r="AA39" s="40"/>
      <c r="AB39" s="40"/>
      <c r="AC39" s="40">
        <v>1</v>
      </c>
      <c r="AD39" s="40"/>
      <c r="AE39" s="40"/>
      <c r="AF39" s="41">
        <v>0</v>
      </c>
      <c r="AG39" s="41"/>
      <c r="AH39" s="41"/>
      <c r="AI39" s="41"/>
      <c r="AJ39" s="41"/>
      <c r="AK39" s="41"/>
    </row>
    <row r="40" spans="1:37" s="34" customFormat="1" ht="15.5" x14ac:dyDescent="0.35">
      <c r="A40" s="32" t="s">
        <v>413</v>
      </c>
      <c r="B40" s="32" t="s">
        <v>51</v>
      </c>
      <c r="C40" s="33" t="str">
        <f>(Locations!C36)</f>
        <v>Naval Service - Kilrush (RDF)</v>
      </c>
      <c r="D40" s="40"/>
      <c r="E40" s="40"/>
      <c r="F40" s="40">
        <v>4</v>
      </c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>
        <v>9</v>
      </c>
      <c r="S40" s="40"/>
      <c r="T40" s="40"/>
      <c r="U40" s="40"/>
      <c r="V40" s="40">
        <v>1</v>
      </c>
      <c r="W40" s="40"/>
      <c r="X40" s="40"/>
      <c r="Y40" s="40"/>
      <c r="Z40" s="40"/>
      <c r="AA40" s="40"/>
      <c r="AB40" s="40"/>
      <c r="AC40" s="40"/>
      <c r="AD40" s="40"/>
      <c r="AE40" s="40"/>
      <c r="AF40" s="41">
        <v>0</v>
      </c>
      <c r="AG40" s="41"/>
      <c r="AH40" s="41"/>
      <c r="AI40" s="41"/>
      <c r="AJ40" s="41"/>
      <c r="AK40" s="41"/>
    </row>
  </sheetData>
  <mergeCells count="16">
    <mergeCell ref="A1:A3"/>
    <mergeCell ref="AG1:AK1"/>
    <mergeCell ref="D2:E2"/>
    <mergeCell ref="F2:G2"/>
    <mergeCell ref="H2:J2"/>
    <mergeCell ref="K2:M2"/>
    <mergeCell ref="N2:O2"/>
    <mergeCell ref="AG2:AK2"/>
    <mergeCell ref="B1:B3"/>
    <mergeCell ref="C1:C3"/>
    <mergeCell ref="D1:AA1"/>
    <mergeCell ref="AB1:AE1"/>
    <mergeCell ref="P2:R2"/>
    <mergeCell ref="Z2:AA2"/>
    <mergeCell ref="AB2:AE2"/>
    <mergeCell ref="S2:Y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8"/>
  <sheetViews>
    <sheetView topLeftCell="A6" zoomScale="90" zoomScaleNormal="90" workbookViewId="0">
      <selection activeCell="F4" sqref="F4:I4"/>
    </sheetView>
  </sheetViews>
  <sheetFormatPr defaultColWidth="9.1796875" defaultRowHeight="14.5" x14ac:dyDescent="0.35"/>
  <cols>
    <col min="1" max="1" width="18.7265625" style="52" bestFit="1" customWidth="1"/>
    <col min="2" max="2" width="55.7265625" style="52" customWidth="1"/>
    <col min="3" max="3" width="26.54296875" style="52" customWidth="1"/>
    <col min="4" max="4" width="9.1796875" style="52" bestFit="1" customWidth="1"/>
    <col min="5" max="5" width="20.54296875" style="45" bestFit="1" customWidth="1"/>
    <col min="6" max="6" width="22.26953125" style="53" bestFit="1" customWidth="1"/>
    <col min="7" max="7" width="13.453125" style="53" bestFit="1" customWidth="1"/>
    <col min="8" max="8" width="20.54296875" style="54" bestFit="1" customWidth="1"/>
    <col min="9" max="9" width="22.453125" style="53" bestFit="1" customWidth="1"/>
    <col min="10" max="10" width="13.453125" style="53" bestFit="1" customWidth="1"/>
    <col min="11" max="11" width="20.54296875" style="54" bestFit="1" customWidth="1"/>
    <col min="12" max="12" width="23.81640625" style="55" bestFit="1" customWidth="1"/>
    <col min="13" max="13" width="13.453125" style="53" bestFit="1" customWidth="1"/>
    <col min="14" max="14" width="3.81640625" style="52" customWidth="1"/>
    <col min="15" max="15" width="13.54296875" style="56" customWidth="1"/>
    <col min="16" max="16" width="4.26953125" style="52" customWidth="1"/>
    <col min="17" max="16384" width="9.1796875" style="52"/>
  </cols>
  <sheetData>
    <row r="1" spans="1:15" x14ac:dyDescent="0.35">
      <c r="A1" s="157" t="s">
        <v>408</v>
      </c>
    </row>
    <row r="2" spans="1:15" ht="15" thickBot="1" x14ac:dyDescent="0.4"/>
    <row r="3" spans="1:15" s="62" customFormat="1" x14ac:dyDescent="0.35">
      <c r="A3" s="132" t="s">
        <v>416</v>
      </c>
      <c r="B3" s="183" t="s">
        <v>18</v>
      </c>
      <c r="C3" s="183"/>
      <c r="D3" s="183"/>
      <c r="E3" s="184"/>
      <c r="F3" s="185"/>
      <c r="G3" s="185"/>
      <c r="H3" s="185"/>
      <c r="I3" s="185"/>
      <c r="J3" s="58"/>
      <c r="K3" s="59"/>
      <c r="L3" s="58"/>
      <c r="M3" s="58"/>
      <c r="N3" s="60"/>
      <c r="O3" s="61"/>
    </row>
    <row r="4" spans="1:15" s="62" customFormat="1" x14ac:dyDescent="0.35">
      <c r="A4" s="133" t="s">
        <v>2</v>
      </c>
      <c r="B4" s="186"/>
      <c r="C4" s="186"/>
      <c r="D4" s="186"/>
      <c r="E4" s="187"/>
      <c r="F4" s="185"/>
      <c r="G4" s="185"/>
      <c r="H4" s="185"/>
      <c r="I4" s="185"/>
      <c r="J4" s="63"/>
      <c r="K4" s="59"/>
      <c r="L4" s="58"/>
      <c r="M4" s="63"/>
      <c r="N4" s="57"/>
      <c r="O4" s="61"/>
    </row>
    <row r="5" spans="1:15" s="62" customFormat="1" ht="15" thickBot="1" x14ac:dyDescent="0.4">
      <c r="A5" s="134" t="s">
        <v>126</v>
      </c>
      <c r="B5" s="64" t="s">
        <v>127</v>
      </c>
      <c r="C5" s="188" t="s">
        <v>128</v>
      </c>
      <c r="D5" s="188"/>
      <c r="E5" s="189"/>
      <c r="F5" s="190"/>
      <c r="G5" s="190"/>
      <c r="H5" s="190"/>
      <c r="I5" s="190"/>
      <c r="J5" s="190"/>
      <c r="K5" s="190"/>
      <c r="L5" s="65"/>
      <c r="M5" s="65"/>
      <c r="N5" s="66"/>
      <c r="O5" s="61"/>
    </row>
    <row r="6" spans="1:15" s="46" customFormat="1" x14ac:dyDescent="0.35">
      <c r="A6" s="197" t="s">
        <v>417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  <c r="N6" s="66"/>
      <c r="O6" s="61"/>
    </row>
    <row r="7" spans="1:15" s="62" customFormat="1" ht="157.5" customHeight="1" x14ac:dyDescent="0.35">
      <c r="A7" s="200" t="s">
        <v>426</v>
      </c>
      <c r="B7" s="201"/>
      <c r="C7" s="201"/>
      <c r="D7" s="201"/>
      <c r="E7" s="202" t="s">
        <v>419</v>
      </c>
      <c r="F7" s="202"/>
      <c r="G7" s="202"/>
      <c r="H7" s="202"/>
      <c r="I7" s="202"/>
      <c r="J7" s="202"/>
      <c r="K7" s="202"/>
      <c r="L7" s="202"/>
      <c r="M7" s="203"/>
      <c r="N7" s="66"/>
      <c r="O7" s="61"/>
    </row>
    <row r="8" spans="1:15" s="77" customFormat="1" ht="58.5" thickBot="1" x14ac:dyDescent="0.4">
      <c r="A8" s="141" t="s">
        <v>418</v>
      </c>
      <c r="B8" s="142" t="s">
        <v>129</v>
      </c>
      <c r="C8" s="142" t="s">
        <v>245</v>
      </c>
      <c r="D8" s="142" t="s">
        <v>130</v>
      </c>
      <c r="E8" s="135" t="s">
        <v>131</v>
      </c>
      <c r="F8" s="143" t="s">
        <v>132</v>
      </c>
      <c r="G8" s="143" t="s">
        <v>133</v>
      </c>
      <c r="H8" s="135" t="s">
        <v>134</v>
      </c>
      <c r="I8" s="143" t="s">
        <v>135</v>
      </c>
      <c r="J8" s="143" t="s">
        <v>136</v>
      </c>
      <c r="K8" s="135" t="s">
        <v>137</v>
      </c>
      <c r="L8" s="143" t="s">
        <v>138</v>
      </c>
      <c r="M8" s="144" t="s">
        <v>139</v>
      </c>
      <c r="N8" s="140"/>
      <c r="O8" s="150" t="s">
        <v>247</v>
      </c>
    </row>
    <row r="9" spans="1:15" ht="15" thickBot="1" x14ac:dyDescent="0.4">
      <c r="A9" s="204" t="s">
        <v>140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6"/>
      <c r="N9" s="66"/>
      <c r="O9" s="61"/>
    </row>
    <row r="10" spans="1:15" s="77" customFormat="1" x14ac:dyDescent="0.35">
      <c r="A10" s="67" t="s">
        <v>92</v>
      </c>
      <c r="B10" s="68" t="s">
        <v>141</v>
      </c>
      <c r="C10" s="69" t="s">
        <v>142</v>
      </c>
      <c r="D10" s="70" t="s">
        <v>143</v>
      </c>
      <c r="E10" s="136">
        <v>55</v>
      </c>
      <c r="F10" s="71"/>
      <c r="G10" s="72"/>
      <c r="H10" s="136">
        <v>550</v>
      </c>
      <c r="I10" s="73"/>
      <c r="J10" s="74"/>
      <c r="K10" s="136">
        <v>180</v>
      </c>
      <c r="L10" s="75"/>
      <c r="M10" s="76"/>
      <c r="N10" s="66"/>
      <c r="O10" s="145">
        <f t="shared" ref="O10:O33" si="0">SUM(G10+J10+M10)</f>
        <v>0</v>
      </c>
    </row>
    <row r="11" spans="1:15" s="77" customFormat="1" x14ac:dyDescent="0.35">
      <c r="A11" s="78" t="s">
        <v>93</v>
      </c>
      <c r="B11" s="79" t="s">
        <v>144</v>
      </c>
      <c r="C11" s="80" t="s">
        <v>145</v>
      </c>
      <c r="D11" s="81" t="s">
        <v>143</v>
      </c>
      <c r="E11" s="136">
        <v>18</v>
      </c>
      <c r="F11" s="82"/>
      <c r="G11" s="72"/>
      <c r="H11" s="136">
        <v>175</v>
      </c>
      <c r="I11" s="83"/>
      <c r="J11" s="74"/>
      <c r="K11" s="137">
        <v>60</v>
      </c>
      <c r="L11" s="84"/>
      <c r="M11" s="76"/>
      <c r="N11" s="66"/>
      <c r="O11" s="146">
        <f t="shared" si="0"/>
        <v>0</v>
      </c>
    </row>
    <row r="12" spans="1:15" s="77" customFormat="1" x14ac:dyDescent="0.35">
      <c r="A12" s="78" t="s">
        <v>94</v>
      </c>
      <c r="B12" s="79" t="s">
        <v>146</v>
      </c>
      <c r="C12" s="80" t="s">
        <v>142</v>
      </c>
      <c r="D12" s="81" t="s">
        <v>143</v>
      </c>
      <c r="E12" s="136">
        <v>1</v>
      </c>
      <c r="F12" s="82"/>
      <c r="G12" s="72"/>
      <c r="H12" s="136">
        <v>1</v>
      </c>
      <c r="I12" s="83"/>
      <c r="J12" s="74"/>
      <c r="K12" s="137">
        <v>1</v>
      </c>
      <c r="L12" s="84"/>
      <c r="M12" s="76"/>
      <c r="N12" s="66"/>
      <c r="O12" s="146">
        <f t="shared" si="0"/>
        <v>0</v>
      </c>
    </row>
    <row r="13" spans="1:15" s="77" customFormat="1" x14ac:dyDescent="0.35">
      <c r="A13" s="78" t="s">
        <v>95</v>
      </c>
      <c r="B13" s="79" t="s">
        <v>147</v>
      </c>
      <c r="C13" s="80" t="s">
        <v>145</v>
      </c>
      <c r="D13" s="81" t="s">
        <v>143</v>
      </c>
      <c r="E13" s="136">
        <v>1</v>
      </c>
      <c r="F13" s="82"/>
      <c r="G13" s="72"/>
      <c r="H13" s="136">
        <v>1</v>
      </c>
      <c r="I13" s="83"/>
      <c r="J13" s="74"/>
      <c r="K13" s="137">
        <v>1</v>
      </c>
      <c r="L13" s="84"/>
      <c r="M13" s="76"/>
      <c r="N13" s="66"/>
      <c r="O13" s="146">
        <f t="shared" si="0"/>
        <v>0</v>
      </c>
    </row>
    <row r="14" spans="1:15" s="77" customFormat="1" x14ac:dyDescent="0.35">
      <c r="A14" s="78" t="s">
        <v>96</v>
      </c>
      <c r="B14" s="79" t="s">
        <v>148</v>
      </c>
      <c r="C14" s="80" t="s">
        <v>149</v>
      </c>
      <c r="D14" s="81" t="s">
        <v>143</v>
      </c>
      <c r="E14" s="136">
        <v>1</v>
      </c>
      <c r="F14" s="82"/>
      <c r="G14" s="72"/>
      <c r="H14" s="136">
        <v>1</v>
      </c>
      <c r="I14" s="83"/>
      <c r="J14" s="74"/>
      <c r="K14" s="137">
        <v>1</v>
      </c>
      <c r="L14" s="84"/>
      <c r="M14" s="76"/>
      <c r="N14" s="66"/>
      <c r="O14" s="146">
        <f t="shared" si="0"/>
        <v>0</v>
      </c>
    </row>
    <row r="15" spans="1:15" s="77" customFormat="1" x14ac:dyDescent="0.35">
      <c r="A15" s="78" t="s">
        <v>97</v>
      </c>
      <c r="B15" s="79" t="s">
        <v>150</v>
      </c>
      <c r="C15" s="80" t="s">
        <v>151</v>
      </c>
      <c r="D15" s="81" t="s">
        <v>143</v>
      </c>
      <c r="E15" s="136">
        <v>25</v>
      </c>
      <c r="F15" s="82"/>
      <c r="G15" s="72"/>
      <c r="H15" s="136">
        <v>250</v>
      </c>
      <c r="I15" s="83"/>
      <c r="J15" s="74"/>
      <c r="K15" s="137">
        <v>80</v>
      </c>
      <c r="L15" s="84"/>
      <c r="M15" s="76"/>
      <c r="N15" s="66"/>
      <c r="O15" s="146">
        <f t="shared" si="0"/>
        <v>0</v>
      </c>
    </row>
    <row r="16" spans="1:15" s="77" customFormat="1" x14ac:dyDescent="0.35">
      <c r="A16" s="78" t="s">
        <v>98</v>
      </c>
      <c r="B16" s="79" t="s">
        <v>152</v>
      </c>
      <c r="C16" s="80" t="s">
        <v>153</v>
      </c>
      <c r="D16" s="81" t="s">
        <v>143</v>
      </c>
      <c r="E16" s="136">
        <v>12</v>
      </c>
      <c r="F16" s="82"/>
      <c r="G16" s="72"/>
      <c r="H16" s="136">
        <v>120</v>
      </c>
      <c r="I16" s="83"/>
      <c r="J16" s="74"/>
      <c r="K16" s="137">
        <v>40</v>
      </c>
      <c r="L16" s="84"/>
      <c r="M16" s="76"/>
      <c r="N16" s="66"/>
      <c r="O16" s="146">
        <f t="shared" si="0"/>
        <v>0</v>
      </c>
    </row>
    <row r="17" spans="1:15" s="77" customFormat="1" x14ac:dyDescent="0.35">
      <c r="A17" s="78" t="s">
        <v>99</v>
      </c>
      <c r="B17" s="79" t="s">
        <v>154</v>
      </c>
      <c r="C17" s="80" t="s">
        <v>149</v>
      </c>
      <c r="D17" s="81" t="s">
        <v>143</v>
      </c>
      <c r="E17" s="137">
        <v>1</v>
      </c>
      <c r="F17" s="82"/>
      <c r="G17" s="72"/>
      <c r="H17" s="136">
        <v>1</v>
      </c>
      <c r="I17" s="84"/>
      <c r="J17" s="74"/>
      <c r="K17" s="137">
        <v>1</v>
      </c>
      <c r="L17" s="84"/>
      <c r="M17" s="76"/>
      <c r="N17" s="66"/>
      <c r="O17" s="146">
        <f t="shared" si="0"/>
        <v>0</v>
      </c>
    </row>
    <row r="18" spans="1:15" s="77" customFormat="1" x14ac:dyDescent="0.35">
      <c r="A18" s="78" t="s">
        <v>100</v>
      </c>
      <c r="B18" s="79" t="s">
        <v>155</v>
      </c>
      <c r="C18" s="80" t="s">
        <v>151</v>
      </c>
      <c r="D18" s="81" t="s">
        <v>143</v>
      </c>
      <c r="E18" s="137">
        <v>1</v>
      </c>
      <c r="F18" s="82"/>
      <c r="G18" s="72"/>
      <c r="H18" s="136">
        <v>1</v>
      </c>
      <c r="I18" s="84"/>
      <c r="J18" s="74"/>
      <c r="K18" s="137">
        <v>1</v>
      </c>
      <c r="L18" s="84"/>
      <c r="M18" s="76"/>
      <c r="N18" s="66"/>
      <c r="O18" s="146">
        <f t="shared" si="0"/>
        <v>0</v>
      </c>
    </row>
    <row r="19" spans="1:15" s="77" customFormat="1" x14ac:dyDescent="0.35">
      <c r="A19" s="78" t="s">
        <v>101</v>
      </c>
      <c r="B19" s="79" t="s">
        <v>156</v>
      </c>
      <c r="C19" s="80" t="s">
        <v>153</v>
      </c>
      <c r="D19" s="81" t="s">
        <v>143</v>
      </c>
      <c r="E19" s="137">
        <v>1</v>
      </c>
      <c r="F19" s="82"/>
      <c r="G19" s="72"/>
      <c r="H19" s="136">
        <v>1</v>
      </c>
      <c r="I19" s="84"/>
      <c r="J19" s="74"/>
      <c r="K19" s="137">
        <v>1</v>
      </c>
      <c r="L19" s="84"/>
      <c r="M19" s="76"/>
      <c r="N19" s="66"/>
      <c r="O19" s="146">
        <f t="shared" si="0"/>
        <v>0</v>
      </c>
    </row>
    <row r="20" spans="1:15" s="77" customFormat="1" x14ac:dyDescent="0.35">
      <c r="A20" s="78" t="s">
        <v>102</v>
      </c>
      <c r="B20" s="79" t="s">
        <v>157</v>
      </c>
      <c r="C20" s="80" t="s">
        <v>149</v>
      </c>
      <c r="D20" s="81" t="s">
        <v>143</v>
      </c>
      <c r="E20" s="137">
        <v>1</v>
      </c>
      <c r="F20" s="82"/>
      <c r="G20" s="72"/>
      <c r="H20" s="136">
        <v>2</v>
      </c>
      <c r="I20" s="84"/>
      <c r="J20" s="74"/>
      <c r="K20" s="137">
        <v>1</v>
      </c>
      <c r="L20" s="84"/>
      <c r="M20" s="76"/>
      <c r="N20" s="66"/>
      <c r="O20" s="146">
        <f t="shared" si="0"/>
        <v>0</v>
      </c>
    </row>
    <row r="21" spans="1:15" s="77" customFormat="1" x14ac:dyDescent="0.35">
      <c r="A21" s="78" t="s">
        <v>103</v>
      </c>
      <c r="B21" s="79" t="s">
        <v>158</v>
      </c>
      <c r="C21" s="80" t="s">
        <v>151</v>
      </c>
      <c r="D21" s="81" t="s">
        <v>143</v>
      </c>
      <c r="E21" s="137">
        <v>2</v>
      </c>
      <c r="F21" s="82"/>
      <c r="G21" s="72"/>
      <c r="H21" s="136">
        <v>20</v>
      </c>
      <c r="I21" s="84"/>
      <c r="J21" s="74"/>
      <c r="K21" s="137">
        <v>7</v>
      </c>
      <c r="L21" s="84"/>
      <c r="M21" s="76"/>
      <c r="N21" s="66"/>
      <c r="O21" s="146">
        <f t="shared" si="0"/>
        <v>0</v>
      </c>
    </row>
    <row r="22" spans="1:15" s="77" customFormat="1" x14ac:dyDescent="0.35">
      <c r="A22" s="78" t="s">
        <v>104</v>
      </c>
      <c r="B22" s="79" t="s">
        <v>159</v>
      </c>
      <c r="C22" s="80" t="s">
        <v>160</v>
      </c>
      <c r="D22" s="81" t="s">
        <v>143</v>
      </c>
      <c r="E22" s="137">
        <v>1</v>
      </c>
      <c r="F22" s="82"/>
      <c r="G22" s="72"/>
      <c r="H22" s="136">
        <v>4</v>
      </c>
      <c r="I22" s="84"/>
      <c r="J22" s="74"/>
      <c r="K22" s="137">
        <v>1</v>
      </c>
      <c r="L22" s="84"/>
      <c r="M22" s="76"/>
      <c r="N22" s="66"/>
      <c r="O22" s="146">
        <f t="shared" si="0"/>
        <v>0</v>
      </c>
    </row>
    <row r="23" spans="1:15" s="77" customFormat="1" x14ac:dyDescent="0.35">
      <c r="A23" s="78" t="s">
        <v>105</v>
      </c>
      <c r="B23" s="79" t="s">
        <v>161</v>
      </c>
      <c r="C23" s="80" t="s">
        <v>151</v>
      </c>
      <c r="D23" s="81" t="s">
        <v>143</v>
      </c>
      <c r="E23" s="137">
        <v>60</v>
      </c>
      <c r="F23" s="82"/>
      <c r="G23" s="72"/>
      <c r="H23" s="136">
        <v>600</v>
      </c>
      <c r="I23" s="84"/>
      <c r="J23" s="74"/>
      <c r="K23" s="137">
        <v>200</v>
      </c>
      <c r="L23" s="84"/>
      <c r="M23" s="76"/>
      <c r="N23" s="66"/>
      <c r="O23" s="146">
        <f t="shared" si="0"/>
        <v>0</v>
      </c>
    </row>
    <row r="24" spans="1:15" s="77" customFormat="1" x14ac:dyDescent="0.35">
      <c r="A24" s="78" t="s">
        <v>106</v>
      </c>
      <c r="B24" s="79" t="s">
        <v>162</v>
      </c>
      <c r="C24" s="80" t="s">
        <v>153</v>
      </c>
      <c r="D24" s="81" t="s">
        <v>143</v>
      </c>
      <c r="E24" s="137">
        <v>40</v>
      </c>
      <c r="F24" s="82"/>
      <c r="G24" s="72"/>
      <c r="H24" s="136">
        <v>400</v>
      </c>
      <c r="I24" s="84"/>
      <c r="J24" s="74"/>
      <c r="K24" s="137">
        <v>135</v>
      </c>
      <c r="L24" s="84"/>
      <c r="M24" s="76"/>
      <c r="N24" s="66"/>
      <c r="O24" s="146">
        <f t="shared" si="0"/>
        <v>0</v>
      </c>
    </row>
    <row r="25" spans="1:15" s="77" customFormat="1" x14ac:dyDescent="0.35">
      <c r="A25" s="78" t="s">
        <v>107</v>
      </c>
      <c r="B25" s="79" t="s">
        <v>163</v>
      </c>
      <c r="C25" s="80" t="s">
        <v>164</v>
      </c>
      <c r="D25" s="81" t="s">
        <v>143</v>
      </c>
      <c r="E25" s="137">
        <v>1</v>
      </c>
      <c r="F25" s="82"/>
      <c r="G25" s="72"/>
      <c r="H25" s="136">
        <v>1</v>
      </c>
      <c r="I25" s="84"/>
      <c r="J25" s="74"/>
      <c r="K25" s="137">
        <v>1</v>
      </c>
      <c r="L25" s="84"/>
      <c r="M25" s="76"/>
      <c r="N25" s="66"/>
      <c r="O25" s="146">
        <f t="shared" si="0"/>
        <v>0</v>
      </c>
    </row>
    <row r="26" spans="1:15" s="77" customFormat="1" x14ac:dyDescent="0.35">
      <c r="A26" s="78" t="s">
        <v>108</v>
      </c>
      <c r="B26" s="79" t="s">
        <v>165</v>
      </c>
      <c r="C26" s="80" t="s">
        <v>142</v>
      </c>
      <c r="D26" s="81" t="s">
        <v>143</v>
      </c>
      <c r="E26" s="137">
        <v>1</v>
      </c>
      <c r="F26" s="82"/>
      <c r="G26" s="72"/>
      <c r="H26" s="136">
        <v>10</v>
      </c>
      <c r="I26" s="84"/>
      <c r="J26" s="74"/>
      <c r="K26" s="137">
        <v>3</v>
      </c>
      <c r="L26" s="84"/>
      <c r="M26" s="76"/>
      <c r="N26" s="66"/>
      <c r="O26" s="146">
        <f t="shared" si="0"/>
        <v>0</v>
      </c>
    </row>
    <row r="27" spans="1:15" s="77" customFormat="1" x14ac:dyDescent="0.35">
      <c r="A27" s="78" t="s">
        <v>109</v>
      </c>
      <c r="B27" s="79" t="s">
        <v>166</v>
      </c>
      <c r="C27" s="80" t="s">
        <v>167</v>
      </c>
      <c r="D27" s="81" t="s">
        <v>143</v>
      </c>
      <c r="E27" s="137">
        <v>1</v>
      </c>
      <c r="F27" s="82"/>
      <c r="G27" s="72"/>
      <c r="H27" s="136">
        <v>1</v>
      </c>
      <c r="I27" s="84"/>
      <c r="J27" s="74"/>
      <c r="K27" s="137">
        <v>1</v>
      </c>
      <c r="L27" s="84"/>
      <c r="M27" s="76"/>
      <c r="N27" s="66"/>
      <c r="O27" s="146">
        <f t="shared" si="0"/>
        <v>0</v>
      </c>
    </row>
    <row r="28" spans="1:15" s="77" customFormat="1" x14ac:dyDescent="0.35">
      <c r="A28" s="78" t="s">
        <v>110</v>
      </c>
      <c r="B28" s="79" t="s">
        <v>168</v>
      </c>
      <c r="C28" s="80" t="s">
        <v>169</v>
      </c>
      <c r="D28" s="81" t="s">
        <v>143</v>
      </c>
      <c r="E28" s="137">
        <v>40</v>
      </c>
      <c r="F28" s="82"/>
      <c r="G28" s="72"/>
      <c r="H28" s="136">
        <v>400</v>
      </c>
      <c r="I28" s="84"/>
      <c r="J28" s="74"/>
      <c r="K28" s="137">
        <v>135</v>
      </c>
      <c r="L28" s="84"/>
      <c r="M28" s="76"/>
      <c r="N28" s="66"/>
      <c r="O28" s="146">
        <f t="shared" si="0"/>
        <v>0</v>
      </c>
    </row>
    <row r="29" spans="1:15" s="77" customFormat="1" x14ac:dyDescent="0.35">
      <c r="A29" s="78" t="s">
        <v>111</v>
      </c>
      <c r="B29" s="79" t="s">
        <v>170</v>
      </c>
      <c r="C29" s="80" t="s">
        <v>171</v>
      </c>
      <c r="D29" s="81" t="s">
        <v>143</v>
      </c>
      <c r="E29" s="137">
        <v>8</v>
      </c>
      <c r="F29" s="82"/>
      <c r="G29" s="72"/>
      <c r="H29" s="136">
        <v>80</v>
      </c>
      <c r="I29" s="84"/>
      <c r="J29" s="74"/>
      <c r="K29" s="137">
        <v>25</v>
      </c>
      <c r="L29" s="84"/>
      <c r="M29" s="76"/>
      <c r="N29" s="66"/>
      <c r="O29" s="146">
        <f t="shared" si="0"/>
        <v>0</v>
      </c>
    </row>
    <row r="30" spans="1:15" s="77" customFormat="1" x14ac:dyDescent="0.35">
      <c r="A30" s="78" t="s">
        <v>112</v>
      </c>
      <c r="B30" s="79" t="s">
        <v>172</v>
      </c>
      <c r="C30" s="80" t="s">
        <v>173</v>
      </c>
      <c r="D30" s="81" t="s">
        <v>143</v>
      </c>
      <c r="E30" s="137">
        <v>1</v>
      </c>
      <c r="F30" s="82"/>
      <c r="G30" s="72"/>
      <c r="H30" s="136">
        <v>5</v>
      </c>
      <c r="I30" s="84"/>
      <c r="J30" s="74"/>
      <c r="K30" s="137">
        <v>2</v>
      </c>
      <c r="L30" s="84"/>
      <c r="M30" s="76"/>
      <c r="N30" s="66"/>
      <c r="O30" s="146">
        <f t="shared" si="0"/>
        <v>0</v>
      </c>
    </row>
    <row r="31" spans="1:15" s="77" customFormat="1" x14ac:dyDescent="0.35">
      <c r="A31" s="78" t="s">
        <v>113</v>
      </c>
      <c r="B31" s="79" t="s">
        <v>174</v>
      </c>
      <c r="C31" s="80" t="s">
        <v>169</v>
      </c>
      <c r="D31" s="81" t="s">
        <v>143</v>
      </c>
      <c r="E31" s="137">
        <v>1</v>
      </c>
      <c r="F31" s="82"/>
      <c r="G31" s="72"/>
      <c r="H31" s="136">
        <v>1</v>
      </c>
      <c r="I31" s="84"/>
      <c r="J31" s="74"/>
      <c r="K31" s="137">
        <v>1</v>
      </c>
      <c r="L31" s="84"/>
      <c r="M31" s="76"/>
      <c r="N31" s="66"/>
      <c r="O31" s="146">
        <f t="shared" si="0"/>
        <v>0</v>
      </c>
    </row>
    <row r="32" spans="1:15" s="77" customFormat="1" x14ac:dyDescent="0.35">
      <c r="A32" s="78" t="s">
        <v>114</v>
      </c>
      <c r="B32" s="79" t="s">
        <v>175</v>
      </c>
      <c r="C32" s="80" t="s">
        <v>171</v>
      </c>
      <c r="D32" s="81" t="s">
        <v>143</v>
      </c>
      <c r="E32" s="137">
        <v>1</v>
      </c>
      <c r="F32" s="82"/>
      <c r="G32" s="72"/>
      <c r="H32" s="136">
        <v>1</v>
      </c>
      <c r="I32" s="84"/>
      <c r="J32" s="74"/>
      <c r="K32" s="137">
        <v>1</v>
      </c>
      <c r="L32" s="84"/>
      <c r="M32" s="76"/>
      <c r="N32" s="66"/>
      <c r="O32" s="146">
        <f t="shared" si="0"/>
        <v>0</v>
      </c>
    </row>
    <row r="33" spans="1:15" s="77" customFormat="1" ht="29" x14ac:dyDescent="0.35">
      <c r="A33" s="78" t="s">
        <v>176</v>
      </c>
      <c r="B33" s="79" t="s">
        <v>177</v>
      </c>
      <c r="C33" s="80" t="s">
        <v>178</v>
      </c>
      <c r="D33" s="81" t="s">
        <v>143</v>
      </c>
      <c r="E33" s="137">
        <v>275</v>
      </c>
      <c r="F33" s="86"/>
      <c r="G33" s="72"/>
      <c r="H33" s="87"/>
      <c r="I33" s="88"/>
      <c r="J33" s="88"/>
      <c r="K33" s="89"/>
      <c r="L33" s="88"/>
      <c r="M33" s="90"/>
      <c r="N33" s="66"/>
      <c r="O33" s="146">
        <f t="shared" si="0"/>
        <v>0</v>
      </c>
    </row>
    <row r="34" spans="1:15" x14ac:dyDescent="0.35">
      <c r="A34" s="191" t="s">
        <v>179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3"/>
      <c r="N34" s="66"/>
      <c r="O34" s="85"/>
    </row>
    <row r="35" spans="1:15" x14ac:dyDescent="0.35">
      <c r="A35" s="78" t="s">
        <v>115</v>
      </c>
      <c r="B35" s="79" t="s">
        <v>180</v>
      </c>
      <c r="C35" s="80" t="s">
        <v>181</v>
      </c>
      <c r="D35" s="91" t="s">
        <v>143</v>
      </c>
      <c r="E35" s="137">
        <v>2</v>
      </c>
      <c r="F35" s="92"/>
      <c r="G35" s="93"/>
      <c r="H35" s="137">
        <v>12</v>
      </c>
      <c r="I35" s="83"/>
      <c r="J35" s="94"/>
      <c r="K35" s="95"/>
      <c r="L35" s="96"/>
      <c r="M35" s="97"/>
      <c r="N35" s="66"/>
      <c r="O35" s="85">
        <f>SUM(G35+J35+M35)</f>
        <v>0</v>
      </c>
    </row>
    <row r="36" spans="1:15" x14ac:dyDescent="0.35">
      <c r="A36" s="78" t="s">
        <v>116</v>
      </c>
      <c r="B36" s="79" t="s">
        <v>182</v>
      </c>
      <c r="C36" s="80" t="s">
        <v>183</v>
      </c>
      <c r="D36" s="91" t="s">
        <v>143</v>
      </c>
      <c r="E36" s="137">
        <v>2</v>
      </c>
      <c r="F36" s="92"/>
      <c r="G36" s="93"/>
      <c r="H36" s="137">
        <v>6</v>
      </c>
      <c r="I36" s="83"/>
      <c r="J36" s="94"/>
      <c r="K36" s="95"/>
      <c r="L36" s="96"/>
      <c r="M36" s="97"/>
      <c r="N36" s="66"/>
      <c r="O36" s="85">
        <f>SUM(G36+J36+M36)</f>
        <v>0</v>
      </c>
    </row>
    <row r="37" spans="1:15" x14ac:dyDescent="0.35">
      <c r="A37" s="78" t="s">
        <v>117</v>
      </c>
      <c r="B37" s="79" t="s">
        <v>184</v>
      </c>
      <c r="C37" s="80" t="s">
        <v>185</v>
      </c>
      <c r="D37" s="91" t="s">
        <v>143</v>
      </c>
      <c r="E37" s="137">
        <v>10</v>
      </c>
      <c r="F37" s="92"/>
      <c r="G37" s="93"/>
      <c r="H37" s="137">
        <v>30</v>
      </c>
      <c r="I37" s="83"/>
      <c r="J37" s="94"/>
      <c r="K37" s="95"/>
      <c r="L37" s="96"/>
      <c r="M37" s="97"/>
      <c r="N37" s="66"/>
      <c r="O37" s="85">
        <f>SUM(G37+J37+M37)</f>
        <v>0</v>
      </c>
    </row>
    <row r="38" spans="1:15" x14ac:dyDescent="0.35">
      <c r="A38" s="78" t="s">
        <v>118</v>
      </c>
      <c r="B38" s="79" t="s">
        <v>186</v>
      </c>
      <c r="C38" s="80" t="s">
        <v>187</v>
      </c>
      <c r="D38" s="91" t="s">
        <v>143</v>
      </c>
      <c r="E38" s="137">
        <v>3</v>
      </c>
      <c r="F38" s="98"/>
      <c r="G38" s="93"/>
      <c r="H38" s="137">
        <v>8</v>
      </c>
      <c r="I38" s="99"/>
      <c r="J38" s="94"/>
      <c r="K38" s="95"/>
      <c r="L38" s="96"/>
      <c r="M38" s="97"/>
      <c r="N38" s="66"/>
      <c r="O38" s="85">
        <f>SUM(G38+J38+M38)</f>
        <v>0</v>
      </c>
    </row>
    <row r="39" spans="1:15" x14ac:dyDescent="0.35">
      <c r="A39" s="191" t="s">
        <v>188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6"/>
      <c r="O39" s="85"/>
    </row>
    <row r="40" spans="1:15" x14ac:dyDescent="0.35">
      <c r="A40" s="78" t="s">
        <v>119</v>
      </c>
      <c r="B40" s="100" t="s">
        <v>189</v>
      </c>
      <c r="C40" s="101" t="s">
        <v>178</v>
      </c>
      <c r="D40" s="91" t="s">
        <v>143</v>
      </c>
      <c r="E40" s="95"/>
      <c r="F40" s="96"/>
      <c r="G40" s="96"/>
      <c r="H40" s="137">
        <v>75</v>
      </c>
      <c r="I40" s="99"/>
      <c r="J40" s="102"/>
      <c r="K40" s="95"/>
      <c r="L40" s="96"/>
      <c r="M40" s="97"/>
      <c r="N40" s="66"/>
      <c r="O40" s="85">
        <f>SUM(G40+J40+M40)</f>
        <v>0</v>
      </c>
    </row>
    <row r="41" spans="1:15" s="77" customFormat="1" x14ac:dyDescent="0.35">
      <c r="A41" s="78" t="s">
        <v>190</v>
      </c>
      <c r="B41" s="79" t="s">
        <v>191</v>
      </c>
      <c r="C41" s="80" t="s">
        <v>178</v>
      </c>
      <c r="D41" s="81" t="s">
        <v>143</v>
      </c>
      <c r="E41" s="103"/>
      <c r="F41" s="96"/>
      <c r="G41" s="96"/>
      <c r="H41" s="137">
        <v>15</v>
      </c>
      <c r="I41" s="99"/>
      <c r="J41" s="102"/>
      <c r="K41" s="95"/>
      <c r="L41" s="96"/>
      <c r="M41" s="97"/>
      <c r="N41" s="66"/>
      <c r="O41" s="85">
        <f>SUM(G41+J41+M41)</f>
        <v>0</v>
      </c>
    </row>
    <row r="42" spans="1:15" x14ac:dyDescent="0.35">
      <c r="A42" s="191" t="s">
        <v>424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6"/>
      <c r="O42" s="85"/>
    </row>
    <row r="43" spans="1:15" s="77" customFormat="1" x14ac:dyDescent="0.35">
      <c r="A43" s="78" t="s">
        <v>120</v>
      </c>
      <c r="B43" s="79" t="s">
        <v>421</v>
      </c>
      <c r="C43" s="80" t="s">
        <v>420</v>
      </c>
      <c r="D43" s="81" t="s">
        <v>143</v>
      </c>
      <c r="E43" s="137">
        <v>1</v>
      </c>
      <c r="F43" s="98"/>
      <c r="G43" s="105"/>
      <c r="H43" s="137">
        <v>6</v>
      </c>
      <c r="I43" s="99"/>
      <c r="J43" s="102"/>
      <c r="K43" s="137">
        <v>2</v>
      </c>
      <c r="L43" s="99"/>
      <c r="M43" s="106"/>
      <c r="N43" s="66"/>
      <c r="O43" s="85">
        <f>SUM(G43+J43+M43)</f>
        <v>0</v>
      </c>
    </row>
    <row r="44" spans="1:15" s="77" customFormat="1" x14ac:dyDescent="0.35">
      <c r="A44" s="78"/>
      <c r="B44" s="104"/>
      <c r="C44" s="79"/>
      <c r="D44" s="81"/>
      <c r="E44" s="137"/>
      <c r="F44" s="98"/>
      <c r="G44" s="105"/>
      <c r="H44" s="137"/>
      <c r="I44" s="99"/>
      <c r="J44" s="102"/>
      <c r="K44" s="137"/>
      <c r="L44" s="99"/>
      <c r="M44" s="106"/>
      <c r="N44" s="66"/>
      <c r="O44" s="85"/>
    </row>
    <row r="45" spans="1:15" s="77" customFormat="1" x14ac:dyDescent="0.35">
      <c r="A45" s="78"/>
      <c r="B45" s="104"/>
      <c r="C45" s="80"/>
      <c r="D45" s="81"/>
      <c r="E45" s="137"/>
      <c r="F45" s="98"/>
      <c r="G45" s="105"/>
      <c r="H45" s="137"/>
      <c r="I45" s="99"/>
      <c r="J45" s="102"/>
      <c r="K45" s="137"/>
      <c r="L45" s="99"/>
      <c r="M45" s="106"/>
      <c r="N45" s="66"/>
      <c r="O45" s="85"/>
    </row>
    <row r="46" spans="1:15" s="77" customFormat="1" x14ac:dyDescent="0.35">
      <c r="A46" s="78"/>
      <c r="B46" s="104"/>
      <c r="C46" s="79"/>
      <c r="D46" s="81"/>
      <c r="E46" s="137"/>
      <c r="F46" s="98"/>
      <c r="G46" s="105"/>
      <c r="H46" s="137"/>
      <c r="I46" s="99"/>
      <c r="J46" s="102"/>
      <c r="K46" s="137"/>
      <c r="L46" s="99"/>
      <c r="M46" s="106"/>
      <c r="N46" s="66"/>
      <c r="O46" s="85"/>
    </row>
    <row r="47" spans="1:15" s="77" customFormat="1" x14ac:dyDescent="0.35">
      <c r="A47" s="78"/>
      <c r="B47" s="104"/>
      <c r="C47" s="80"/>
      <c r="D47" s="81"/>
      <c r="E47" s="137"/>
      <c r="F47" s="98"/>
      <c r="G47" s="105"/>
      <c r="H47" s="137"/>
      <c r="I47" s="99"/>
      <c r="J47" s="102"/>
      <c r="K47" s="137"/>
      <c r="L47" s="99"/>
      <c r="M47" s="106"/>
      <c r="N47" s="66"/>
      <c r="O47" s="85"/>
    </row>
    <row r="48" spans="1:15" x14ac:dyDescent="0.35">
      <c r="A48" s="191" t="s">
        <v>422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66"/>
      <c r="O48" s="85"/>
    </row>
    <row r="49" spans="1:15" x14ac:dyDescent="0.35">
      <c r="A49" s="78" t="s">
        <v>192</v>
      </c>
      <c r="B49" s="79" t="s">
        <v>193</v>
      </c>
      <c r="C49" s="79" t="s">
        <v>194</v>
      </c>
      <c r="D49" s="91" t="s">
        <v>143</v>
      </c>
      <c r="E49" s="137">
        <v>1</v>
      </c>
      <c r="F49" s="98"/>
      <c r="G49" s="105"/>
      <c r="H49" s="107"/>
      <c r="I49" s="108"/>
      <c r="J49" s="108"/>
      <c r="K49" s="107"/>
      <c r="L49" s="108"/>
      <c r="M49" s="109"/>
      <c r="N49" s="66"/>
      <c r="O49" s="85">
        <f t="shared" ref="O49:O66" si="1">SUM(G49+J49+M49)</f>
        <v>0</v>
      </c>
    </row>
    <row r="50" spans="1:15" x14ac:dyDescent="0.35">
      <c r="A50" s="78" t="s">
        <v>195</v>
      </c>
      <c r="B50" s="79" t="s">
        <v>196</v>
      </c>
      <c r="C50" s="79" t="s">
        <v>197</v>
      </c>
      <c r="D50" s="91" t="s">
        <v>143</v>
      </c>
      <c r="E50" s="137">
        <v>1</v>
      </c>
      <c r="F50" s="98"/>
      <c r="G50" s="105"/>
      <c r="H50" s="107"/>
      <c r="I50" s="108"/>
      <c r="J50" s="108"/>
      <c r="K50" s="107"/>
      <c r="L50" s="108"/>
      <c r="M50" s="109"/>
      <c r="N50" s="66"/>
      <c r="O50" s="85">
        <f t="shared" si="1"/>
        <v>0</v>
      </c>
    </row>
    <row r="51" spans="1:15" x14ac:dyDescent="0.35">
      <c r="A51" s="78" t="s">
        <v>198</v>
      </c>
      <c r="B51" s="79" t="s">
        <v>199</v>
      </c>
      <c r="C51" s="79" t="s">
        <v>200</v>
      </c>
      <c r="D51" s="91" t="s">
        <v>143</v>
      </c>
      <c r="E51" s="137">
        <v>1</v>
      </c>
      <c r="F51" s="98"/>
      <c r="G51" s="105"/>
      <c r="H51" s="107"/>
      <c r="I51" s="108"/>
      <c r="J51" s="108"/>
      <c r="K51" s="107"/>
      <c r="L51" s="108"/>
      <c r="M51" s="109"/>
      <c r="N51" s="66"/>
      <c r="O51" s="85">
        <f t="shared" si="1"/>
        <v>0</v>
      </c>
    </row>
    <row r="52" spans="1:15" x14ac:dyDescent="0.35">
      <c r="A52" s="78" t="s">
        <v>201</v>
      </c>
      <c r="B52" s="79" t="s">
        <v>202</v>
      </c>
      <c r="C52" s="79" t="s">
        <v>197</v>
      </c>
      <c r="D52" s="91" t="s">
        <v>143</v>
      </c>
      <c r="E52" s="137">
        <v>1</v>
      </c>
      <c r="F52" s="98"/>
      <c r="G52" s="105"/>
      <c r="H52" s="107"/>
      <c r="I52" s="108"/>
      <c r="J52" s="108"/>
      <c r="K52" s="107"/>
      <c r="L52" s="108"/>
      <c r="M52" s="109"/>
      <c r="N52" s="66"/>
      <c r="O52" s="85">
        <f t="shared" si="1"/>
        <v>0</v>
      </c>
    </row>
    <row r="53" spans="1:15" x14ac:dyDescent="0.35">
      <c r="A53" s="78" t="s">
        <v>203</v>
      </c>
      <c r="B53" s="79" t="s">
        <v>204</v>
      </c>
      <c r="C53" s="79" t="s">
        <v>194</v>
      </c>
      <c r="D53" s="91" t="s">
        <v>143</v>
      </c>
      <c r="E53" s="137">
        <v>1</v>
      </c>
      <c r="F53" s="98"/>
      <c r="G53" s="105"/>
      <c r="H53" s="107"/>
      <c r="I53" s="108"/>
      <c r="J53" s="108"/>
      <c r="K53" s="107"/>
      <c r="L53" s="108"/>
      <c r="M53" s="109"/>
      <c r="N53" s="66"/>
      <c r="O53" s="85">
        <f t="shared" si="1"/>
        <v>0</v>
      </c>
    </row>
    <row r="54" spans="1:15" x14ac:dyDescent="0.35">
      <c r="A54" s="78" t="s">
        <v>205</v>
      </c>
      <c r="B54" s="79" t="s">
        <v>206</v>
      </c>
      <c r="C54" s="79" t="s">
        <v>197</v>
      </c>
      <c r="D54" s="91" t="s">
        <v>143</v>
      </c>
      <c r="E54" s="137">
        <v>1</v>
      </c>
      <c r="F54" s="98"/>
      <c r="G54" s="105"/>
      <c r="H54" s="107"/>
      <c r="I54" s="108"/>
      <c r="J54" s="108"/>
      <c r="K54" s="107"/>
      <c r="L54" s="108"/>
      <c r="M54" s="109"/>
      <c r="N54" s="66"/>
      <c r="O54" s="85">
        <f t="shared" si="1"/>
        <v>0</v>
      </c>
    </row>
    <row r="55" spans="1:15" ht="43.5" x14ac:dyDescent="0.35">
      <c r="A55" s="78" t="s">
        <v>207</v>
      </c>
      <c r="B55" s="79" t="s">
        <v>210</v>
      </c>
      <c r="C55" s="80" t="s">
        <v>208</v>
      </c>
      <c r="D55" s="91" t="s">
        <v>143</v>
      </c>
      <c r="E55" s="137">
        <v>1</v>
      </c>
      <c r="F55" s="98"/>
      <c r="G55" s="105"/>
      <c r="H55" s="107"/>
      <c r="I55" s="108"/>
      <c r="J55" s="108"/>
      <c r="K55" s="107"/>
      <c r="L55" s="108"/>
      <c r="M55" s="109"/>
      <c r="N55" s="66"/>
      <c r="O55" s="85">
        <f t="shared" si="1"/>
        <v>0</v>
      </c>
    </row>
    <row r="56" spans="1:15" ht="43.5" x14ac:dyDescent="0.35">
      <c r="A56" s="78" t="s">
        <v>209</v>
      </c>
      <c r="B56" s="79" t="s">
        <v>210</v>
      </c>
      <c r="C56" s="80" t="s">
        <v>211</v>
      </c>
      <c r="D56" s="91" t="s">
        <v>143</v>
      </c>
      <c r="E56" s="137">
        <v>1</v>
      </c>
      <c r="F56" s="98"/>
      <c r="G56" s="105"/>
      <c r="H56" s="107"/>
      <c r="I56" s="108"/>
      <c r="J56" s="108"/>
      <c r="K56" s="107"/>
      <c r="L56" s="108"/>
      <c r="M56" s="109"/>
      <c r="N56" s="66"/>
      <c r="O56" s="85">
        <f t="shared" si="1"/>
        <v>0</v>
      </c>
    </row>
    <row r="57" spans="1:15" ht="43.5" x14ac:dyDescent="0.35">
      <c r="A57" s="78" t="s">
        <v>212</v>
      </c>
      <c r="B57" s="79" t="s">
        <v>210</v>
      </c>
      <c r="C57" s="80" t="s">
        <v>213</v>
      </c>
      <c r="D57" s="91" t="s">
        <v>143</v>
      </c>
      <c r="E57" s="137">
        <v>1</v>
      </c>
      <c r="F57" s="98"/>
      <c r="G57" s="105"/>
      <c r="H57" s="107"/>
      <c r="I57" s="108"/>
      <c r="J57" s="108"/>
      <c r="K57" s="107"/>
      <c r="L57" s="108"/>
      <c r="M57" s="109"/>
      <c r="N57" s="66"/>
      <c r="O57" s="85">
        <f t="shared" si="1"/>
        <v>0</v>
      </c>
    </row>
    <row r="58" spans="1:15" ht="43.5" x14ac:dyDescent="0.35">
      <c r="A58" s="78" t="s">
        <v>214</v>
      </c>
      <c r="B58" s="79" t="s">
        <v>210</v>
      </c>
      <c r="C58" s="80" t="s">
        <v>215</v>
      </c>
      <c r="D58" s="91" t="s">
        <v>143</v>
      </c>
      <c r="E58" s="137">
        <v>1</v>
      </c>
      <c r="F58" s="98"/>
      <c r="G58" s="105"/>
      <c r="H58" s="107"/>
      <c r="I58" s="108"/>
      <c r="J58" s="108"/>
      <c r="K58" s="107"/>
      <c r="L58" s="108"/>
      <c r="M58" s="109"/>
      <c r="N58" s="66"/>
      <c r="O58" s="85">
        <f t="shared" si="1"/>
        <v>0</v>
      </c>
    </row>
    <row r="59" spans="1:15" ht="43.5" x14ac:dyDescent="0.35">
      <c r="A59" s="78" t="s">
        <v>216</v>
      </c>
      <c r="B59" s="79" t="s">
        <v>210</v>
      </c>
      <c r="C59" s="80" t="s">
        <v>217</v>
      </c>
      <c r="D59" s="91" t="s">
        <v>143</v>
      </c>
      <c r="E59" s="137">
        <v>1</v>
      </c>
      <c r="F59" s="98"/>
      <c r="G59" s="105"/>
      <c r="H59" s="107"/>
      <c r="I59" s="108"/>
      <c r="J59" s="108"/>
      <c r="K59" s="107"/>
      <c r="L59" s="108"/>
      <c r="M59" s="109"/>
      <c r="N59" s="66"/>
      <c r="O59" s="85">
        <f t="shared" si="1"/>
        <v>0</v>
      </c>
    </row>
    <row r="60" spans="1:15" ht="43.5" x14ac:dyDescent="0.35">
      <c r="A60" s="78" t="s">
        <v>218</v>
      </c>
      <c r="B60" s="79" t="s">
        <v>210</v>
      </c>
      <c r="C60" s="80" t="s">
        <v>219</v>
      </c>
      <c r="D60" s="91" t="s">
        <v>143</v>
      </c>
      <c r="E60" s="137">
        <v>1</v>
      </c>
      <c r="F60" s="98"/>
      <c r="G60" s="105"/>
      <c r="H60" s="107"/>
      <c r="I60" s="108"/>
      <c r="J60" s="108"/>
      <c r="K60" s="107"/>
      <c r="L60" s="108"/>
      <c r="M60" s="109"/>
      <c r="N60" s="66"/>
      <c r="O60" s="85">
        <f t="shared" si="1"/>
        <v>0</v>
      </c>
    </row>
    <row r="61" spans="1:15" ht="43.5" x14ac:dyDescent="0.35">
      <c r="A61" s="78" t="s">
        <v>220</v>
      </c>
      <c r="B61" s="79" t="s">
        <v>210</v>
      </c>
      <c r="C61" s="80" t="s">
        <v>221</v>
      </c>
      <c r="D61" s="91" t="s">
        <v>143</v>
      </c>
      <c r="E61" s="137">
        <v>1</v>
      </c>
      <c r="F61" s="98"/>
      <c r="G61" s="105"/>
      <c r="H61" s="107"/>
      <c r="I61" s="108"/>
      <c r="J61" s="108"/>
      <c r="K61" s="107"/>
      <c r="L61" s="108"/>
      <c r="M61" s="109"/>
      <c r="N61" s="66"/>
      <c r="O61" s="85">
        <f t="shared" si="1"/>
        <v>0</v>
      </c>
    </row>
    <row r="62" spans="1:15" ht="29" x14ac:dyDescent="0.35">
      <c r="A62" s="78" t="s">
        <v>222</v>
      </c>
      <c r="B62" s="79" t="s">
        <v>246</v>
      </c>
      <c r="C62" s="80" t="s">
        <v>219</v>
      </c>
      <c r="D62" s="91" t="s">
        <v>143</v>
      </c>
      <c r="E62" s="137">
        <v>1</v>
      </c>
      <c r="F62" s="98"/>
      <c r="G62" s="105"/>
      <c r="H62" s="107"/>
      <c r="I62" s="108"/>
      <c r="J62" s="108"/>
      <c r="K62" s="107"/>
      <c r="L62" s="108"/>
      <c r="M62" s="109"/>
      <c r="N62" s="66"/>
      <c r="O62" s="85">
        <f t="shared" si="1"/>
        <v>0</v>
      </c>
    </row>
    <row r="63" spans="1:15" ht="29" x14ac:dyDescent="0.35">
      <c r="A63" s="78" t="s">
        <v>223</v>
      </c>
      <c r="B63" s="79" t="s">
        <v>246</v>
      </c>
      <c r="C63" s="80" t="s">
        <v>221</v>
      </c>
      <c r="D63" s="91" t="s">
        <v>143</v>
      </c>
      <c r="E63" s="137">
        <v>1</v>
      </c>
      <c r="F63" s="98"/>
      <c r="G63" s="105"/>
      <c r="H63" s="107"/>
      <c r="I63" s="108"/>
      <c r="J63" s="108"/>
      <c r="K63" s="107"/>
      <c r="L63" s="108"/>
      <c r="M63" s="109"/>
      <c r="N63" s="66"/>
      <c r="O63" s="85">
        <f t="shared" si="1"/>
        <v>0</v>
      </c>
    </row>
    <row r="64" spans="1:15" x14ac:dyDescent="0.35">
      <c r="A64" s="78" t="s">
        <v>224</v>
      </c>
      <c r="B64" s="79" t="s">
        <v>225</v>
      </c>
      <c r="C64" s="80" t="s">
        <v>226</v>
      </c>
      <c r="D64" s="91" t="s">
        <v>143</v>
      </c>
      <c r="E64" s="137">
        <v>1</v>
      </c>
      <c r="F64" s="98"/>
      <c r="G64" s="105"/>
      <c r="H64" s="107"/>
      <c r="I64" s="108"/>
      <c r="J64" s="108"/>
      <c r="K64" s="107"/>
      <c r="L64" s="108"/>
      <c r="M64" s="109"/>
      <c r="N64" s="66"/>
      <c r="O64" s="85">
        <f t="shared" si="1"/>
        <v>0</v>
      </c>
    </row>
    <row r="65" spans="1:20" x14ac:dyDescent="0.35">
      <c r="A65" s="78" t="s">
        <v>227</v>
      </c>
      <c r="B65" s="79" t="s">
        <v>228</v>
      </c>
      <c r="C65" s="80" t="s">
        <v>142</v>
      </c>
      <c r="D65" s="91" t="s">
        <v>143</v>
      </c>
      <c r="E65" s="137">
        <v>1</v>
      </c>
      <c r="F65" s="98"/>
      <c r="G65" s="105"/>
      <c r="H65" s="107"/>
      <c r="I65" s="108"/>
      <c r="J65" s="108"/>
      <c r="K65" s="107"/>
      <c r="L65" s="108"/>
      <c r="M65" s="109"/>
      <c r="N65" s="66"/>
      <c r="O65" s="85">
        <f t="shared" si="1"/>
        <v>0</v>
      </c>
    </row>
    <row r="66" spans="1:20" x14ac:dyDescent="0.35">
      <c r="A66" s="78" t="s">
        <v>229</v>
      </c>
      <c r="B66" s="79" t="s">
        <v>228</v>
      </c>
      <c r="C66" s="80" t="s">
        <v>145</v>
      </c>
      <c r="D66" s="91" t="s">
        <v>143</v>
      </c>
      <c r="E66" s="137">
        <v>1</v>
      </c>
      <c r="F66" s="98"/>
      <c r="G66" s="105"/>
      <c r="H66" s="107"/>
      <c r="I66" s="108"/>
      <c r="J66" s="108"/>
      <c r="K66" s="107"/>
      <c r="L66" s="108"/>
      <c r="M66" s="109"/>
      <c r="N66" s="66"/>
      <c r="O66" s="85">
        <f t="shared" si="1"/>
        <v>0</v>
      </c>
    </row>
    <row r="67" spans="1:20" x14ac:dyDescent="0.35">
      <c r="A67" s="191" t="s">
        <v>423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3"/>
      <c r="O67" s="85"/>
    </row>
    <row r="68" spans="1:20" s="77" customFormat="1" ht="43.5" x14ac:dyDescent="0.35">
      <c r="A68" s="78" t="s">
        <v>230</v>
      </c>
      <c r="B68" s="79" t="s">
        <v>231</v>
      </c>
      <c r="C68" s="80" t="s">
        <v>232</v>
      </c>
      <c r="D68" s="81" t="s">
        <v>143</v>
      </c>
      <c r="E68" s="137">
        <v>1</v>
      </c>
      <c r="F68" s="98"/>
      <c r="G68" s="105"/>
      <c r="H68" s="95"/>
      <c r="I68" s="96"/>
      <c r="J68" s="96"/>
      <c r="K68" s="95"/>
      <c r="L68" s="96"/>
      <c r="M68" s="97"/>
      <c r="N68" s="66"/>
      <c r="O68" s="85">
        <f t="shared" ref="O68:O72" si="2">SUM(G68+J68+M68)</f>
        <v>0</v>
      </c>
    </row>
    <row r="69" spans="1:20" s="77" customFormat="1" ht="29" x14ac:dyDescent="0.35">
      <c r="A69" s="78" t="s">
        <v>233</v>
      </c>
      <c r="B69" s="79" t="s">
        <v>234</v>
      </c>
      <c r="C69" s="79" t="s">
        <v>235</v>
      </c>
      <c r="D69" s="81" t="s">
        <v>236</v>
      </c>
      <c r="E69" s="137">
        <v>1</v>
      </c>
      <c r="F69" s="98"/>
      <c r="G69" s="105"/>
      <c r="H69" s="95"/>
      <c r="I69" s="96"/>
      <c r="J69" s="96"/>
      <c r="K69" s="95"/>
      <c r="L69" s="96"/>
      <c r="M69" s="97"/>
      <c r="N69" s="66"/>
      <c r="O69" s="85">
        <f t="shared" si="2"/>
        <v>0</v>
      </c>
    </row>
    <row r="70" spans="1:20" s="77" customFormat="1" ht="43.5" x14ac:dyDescent="0.35">
      <c r="A70" s="78" t="s">
        <v>237</v>
      </c>
      <c r="B70" s="79" t="s">
        <v>238</v>
      </c>
      <c r="C70" s="80" t="s">
        <v>232</v>
      </c>
      <c r="D70" s="81" t="s">
        <v>143</v>
      </c>
      <c r="E70" s="137">
        <v>1</v>
      </c>
      <c r="F70" s="98"/>
      <c r="G70" s="105"/>
      <c r="H70" s="95"/>
      <c r="I70" s="96"/>
      <c r="J70" s="96"/>
      <c r="K70" s="95"/>
      <c r="L70" s="96"/>
      <c r="M70" s="97"/>
      <c r="N70" s="66"/>
      <c r="O70" s="85">
        <f t="shared" si="2"/>
        <v>0</v>
      </c>
    </row>
    <row r="71" spans="1:20" s="77" customFormat="1" ht="29" x14ac:dyDescent="0.35">
      <c r="A71" s="78" t="s">
        <v>239</v>
      </c>
      <c r="B71" s="79" t="s">
        <v>240</v>
      </c>
      <c r="C71" s="79" t="s">
        <v>235</v>
      </c>
      <c r="D71" s="81" t="s">
        <v>236</v>
      </c>
      <c r="E71" s="137">
        <v>1</v>
      </c>
      <c r="F71" s="98"/>
      <c r="G71" s="105"/>
      <c r="H71" s="95"/>
      <c r="I71" s="96"/>
      <c r="J71" s="96"/>
      <c r="K71" s="95"/>
      <c r="L71" s="96"/>
      <c r="M71" s="97"/>
      <c r="N71" s="66"/>
      <c r="O71" s="85">
        <f t="shared" si="2"/>
        <v>0</v>
      </c>
    </row>
    <row r="72" spans="1:20" s="77" customFormat="1" ht="43.5" x14ac:dyDescent="0.35">
      <c r="A72" s="78" t="s">
        <v>241</v>
      </c>
      <c r="B72" s="79" t="s">
        <v>242</v>
      </c>
      <c r="C72" s="110" t="s">
        <v>243</v>
      </c>
      <c r="D72" s="81" t="s">
        <v>143</v>
      </c>
      <c r="E72" s="137">
        <v>1</v>
      </c>
      <c r="F72" s="98"/>
      <c r="G72" s="105"/>
      <c r="H72" s="95"/>
      <c r="I72" s="96"/>
      <c r="J72" s="96"/>
      <c r="K72" s="95"/>
      <c r="L72" s="96"/>
      <c r="M72" s="97"/>
      <c r="N72" s="66"/>
      <c r="O72" s="85">
        <f t="shared" si="2"/>
        <v>0</v>
      </c>
    </row>
    <row r="73" spans="1:20" s="77" customFormat="1" ht="32.15" customHeight="1" x14ac:dyDescent="0.35">
      <c r="A73" s="78"/>
      <c r="B73" s="79"/>
      <c r="C73" s="79"/>
      <c r="D73" s="81"/>
      <c r="E73" s="137"/>
      <c r="F73" s="98"/>
      <c r="G73" s="105"/>
      <c r="H73" s="95"/>
      <c r="I73" s="96"/>
      <c r="J73" s="96"/>
      <c r="K73" s="95"/>
      <c r="L73" s="96"/>
      <c r="M73" s="97"/>
      <c r="N73" s="66"/>
      <c r="O73" s="85"/>
    </row>
    <row r="74" spans="1:20" s="77" customFormat="1" x14ac:dyDescent="0.35">
      <c r="A74" s="78"/>
      <c r="B74" s="104"/>
      <c r="C74" s="79"/>
      <c r="D74" s="81"/>
      <c r="E74" s="137"/>
      <c r="F74" s="98"/>
      <c r="G74" s="105"/>
      <c r="H74" s="95"/>
      <c r="I74" s="96"/>
      <c r="J74" s="96"/>
      <c r="K74" s="95"/>
      <c r="L74" s="96"/>
      <c r="M74" s="97"/>
      <c r="N74" s="66"/>
      <c r="O74" s="85"/>
    </row>
    <row r="75" spans="1:20" s="77" customFormat="1" ht="15" thickBot="1" x14ac:dyDescent="0.4">
      <c r="A75" s="111"/>
      <c r="B75" s="112"/>
      <c r="C75" s="113"/>
      <c r="D75" s="114"/>
      <c r="E75" s="138"/>
      <c r="F75" s="115"/>
      <c r="G75" s="105"/>
      <c r="H75" s="116"/>
      <c r="I75" s="117"/>
      <c r="J75" s="117"/>
      <c r="K75" s="116"/>
      <c r="L75" s="117"/>
      <c r="M75" s="118"/>
      <c r="N75" s="66"/>
      <c r="O75" s="119"/>
    </row>
    <row r="76" spans="1:20" s="120" customFormat="1" ht="15" thickBot="1" x14ac:dyDescent="0.4">
      <c r="B76" s="121"/>
      <c r="C76" s="121"/>
      <c r="D76" s="121"/>
      <c r="E76" s="122"/>
      <c r="F76" s="123"/>
      <c r="G76" s="55"/>
      <c r="H76" s="124"/>
      <c r="I76" s="125"/>
      <c r="J76" s="125"/>
      <c r="K76" s="124"/>
      <c r="L76" s="125"/>
      <c r="M76" s="125"/>
      <c r="N76" s="126"/>
      <c r="O76" s="127"/>
    </row>
    <row r="77" spans="1:20" ht="15" thickBot="1" x14ac:dyDescent="0.4">
      <c r="A77" s="194" t="s">
        <v>248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6"/>
      <c r="N77" s="128"/>
      <c r="O77" s="139">
        <f>SUM(O10:O75)</f>
        <v>0</v>
      </c>
      <c r="P77" s="128"/>
      <c r="Q77" s="128"/>
      <c r="R77" s="128"/>
      <c r="S77" s="128"/>
      <c r="T77" s="128"/>
    </row>
    <row r="78" spans="1:20" x14ac:dyDescent="0.35">
      <c r="A78" s="128"/>
      <c r="B78" s="128"/>
      <c r="C78" s="128"/>
      <c r="D78" s="128"/>
      <c r="E78" s="47"/>
      <c r="F78" s="129"/>
      <c r="G78" s="129"/>
      <c r="H78" s="130"/>
      <c r="I78" s="129"/>
      <c r="J78" s="129"/>
      <c r="L78" s="53"/>
      <c r="M78" s="55"/>
      <c r="N78" s="131"/>
      <c r="O78" s="48"/>
      <c r="P78" s="128"/>
      <c r="Q78" s="128"/>
      <c r="R78" s="128"/>
    </row>
  </sheetData>
  <mergeCells count="16">
    <mergeCell ref="A42:M42"/>
    <mergeCell ref="A48:M48"/>
    <mergeCell ref="A67:M67"/>
    <mergeCell ref="A77:M77"/>
    <mergeCell ref="A6:M6"/>
    <mergeCell ref="A7:D7"/>
    <mergeCell ref="E7:M7"/>
    <mergeCell ref="A9:M9"/>
    <mergeCell ref="A34:M34"/>
    <mergeCell ref="A39:M39"/>
    <mergeCell ref="B3:E3"/>
    <mergeCell ref="F3:I3"/>
    <mergeCell ref="B4:E4"/>
    <mergeCell ref="F4:I4"/>
    <mergeCell ref="C5:E5"/>
    <mergeCell ref="F5:K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AB486-B162-47CE-90BC-1EBCBB2C1EF6}">
  <dimension ref="A1:T77"/>
  <sheetViews>
    <sheetView topLeftCell="A64" zoomScale="90" zoomScaleNormal="90" workbookViewId="0">
      <selection activeCell="A7" sqref="A7:M7"/>
    </sheetView>
  </sheetViews>
  <sheetFormatPr defaultColWidth="9.1796875" defaultRowHeight="14.5" x14ac:dyDescent="0.35"/>
  <cols>
    <col min="1" max="1" width="18.7265625" style="52" bestFit="1" customWidth="1"/>
    <col min="2" max="2" width="55.7265625" style="52" customWidth="1"/>
    <col min="3" max="3" width="26.54296875" style="52" customWidth="1"/>
    <col min="4" max="4" width="9.1796875" style="52" bestFit="1" customWidth="1"/>
    <col min="5" max="5" width="20.54296875" style="45" bestFit="1" customWidth="1"/>
    <col min="6" max="6" width="22.26953125" style="53" bestFit="1" customWidth="1"/>
    <col min="7" max="7" width="13.453125" style="53" bestFit="1" customWidth="1"/>
    <col min="8" max="8" width="20.54296875" style="54" bestFit="1" customWidth="1"/>
    <col min="9" max="9" width="22.453125" style="53" bestFit="1" customWidth="1"/>
    <col min="10" max="10" width="13.453125" style="53" bestFit="1" customWidth="1"/>
    <col min="11" max="11" width="20.54296875" style="54" bestFit="1" customWidth="1"/>
    <col min="12" max="12" width="23.81640625" style="55" bestFit="1" customWidth="1"/>
    <col min="13" max="13" width="13.453125" style="53" bestFit="1" customWidth="1"/>
    <col min="14" max="14" width="3.81640625" style="52" customWidth="1"/>
    <col min="15" max="15" width="13.54296875" style="56" customWidth="1"/>
    <col min="16" max="16" width="4.26953125" style="52" customWidth="1"/>
    <col min="17" max="16384" width="9.1796875" style="52"/>
  </cols>
  <sheetData>
    <row r="1" spans="1:15" x14ac:dyDescent="0.35">
      <c r="A1" s="157" t="s">
        <v>409</v>
      </c>
    </row>
    <row r="2" spans="1:15" ht="15" customHeight="1" thickBot="1" x14ac:dyDescent="0.4"/>
    <row r="3" spans="1:15" s="62" customFormat="1" x14ac:dyDescent="0.35">
      <c r="A3" s="132" t="s">
        <v>416</v>
      </c>
      <c r="B3" s="183" t="s">
        <v>18</v>
      </c>
      <c r="C3" s="183"/>
      <c r="D3" s="183"/>
      <c r="E3" s="184"/>
      <c r="F3" s="185"/>
      <c r="G3" s="185"/>
      <c r="H3" s="185"/>
      <c r="I3" s="185"/>
      <c r="J3" s="58"/>
      <c r="K3" s="59"/>
      <c r="L3" s="58"/>
      <c r="M3" s="58"/>
      <c r="N3" s="60"/>
      <c r="O3" s="61"/>
    </row>
    <row r="4" spans="1:15" s="62" customFormat="1" x14ac:dyDescent="0.35">
      <c r="A4" s="133" t="s">
        <v>2</v>
      </c>
      <c r="B4" s="186"/>
      <c r="C4" s="186"/>
      <c r="D4" s="186"/>
      <c r="E4" s="187"/>
      <c r="F4" s="185"/>
      <c r="G4" s="185"/>
      <c r="H4" s="185"/>
      <c r="I4" s="185"/>
      <c r="J4" s="63"/>
      <c r="K4" s="59"/>
      <c r="L4" s="58"/>
      <c r="M4" s="63"/>
      <c r="N4" s="57"/>
      <c r="O4" s="61"/>
    </row>
    <row r="5" spans="1:15" s="62" customFormat="1" ht="15" thickBot="1" x14ac:dyDescent="0.4">
      <c r="A5" s="134" t="s">
        <v>126</v>
      </c>
      <c r="B5" s="64" t="s">
        <v>127</v>
      </c>
      <c r="C5" s="188" t="s">
        <v>128</v>
      </c>
      <c r="D5" s="188"/>
      <c r="E5" s="189"/>
      <c r="F5" s="190"/>
      <c r="G5" s="190"/>
      <c r="H5" s="190"/>
      <c r="I5" s="190"/>
      <c r="J5" s="190"/>
      <c r="K5" s="190"/>
      <c r="L5" s="65"/>
      <c r="M5" s="65"/>
      <c r="N5" s="66"/>
      <c r="O5" s="61"/>
    </row>
    <row r="6" spans="1:15" s="46" customFormat="1" x14ac:dyDescent="0.35">
      <c r="A6" s="197" t="s">
        <v>417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  <c r="N6" s="66"/>
      <c r="O6" s="61"/>
    </row>
    <row r="7" spans="1:15" s="62" customFormat="1" ht="155.25" customHeight="1" x14ac:dyDescent="0.35">
      <c r="A7" s="200" t="s">
        <v>426</v>
      </c>
      <c r="B7" s="201"/>
      <c r="C7" s="201"/>
      <c r="D7" s="201"/>
      <c r="E7" s="202" t="s">
        <v>419</v>
      </c>
      <c r="F7" s="202"/>
      <c r="G7" s="202"/>
      <c r="H7" s="202"/>
      <c r="I7" s="202"/>
      <c r="J7" s="202"/>
      <c r="K7" s="202"/>
      <c r="L7" s="202"/>
      <c r="M7" s="203"/>
      <c r="N7" s="66"/>
      <c r="O7" s="61"/>
    </row>
    <row r="8" spans="1:15" s="77" customFormat="1" ht="58.5" thickBot="1" x14ac:dyDescent="0.4">
      <c r="A8" s="141" t="s">
        <v>418</v>
      </c>
      <c r="B8" s="142" t="s">
        <v>129</v>
      </c>
      <c r="C8" s="142" t="s">
        <v>245</v>
      </c>
      <c r="D8" s="142" t="s">
        <v>130</v>
      </c>
      <c r="E8" s="135" t="s">
        <v>131</v>
      </c>
      <c r="F8" s="143" t="s">
        <v>132</v>
      </c>
      <c r="G8" s="143" t="s">
        <v>133</v>
      </c>
      <c r="H8" s="135" t="s">
        <v>134</v>
      </c>
      <c r="I8" s="143" t="s">
        <v>135</v>
      </c>
      <c r="J8" s="143" t="s">
        <v>136</v>
      </c>
      <c r="K8" s="135" t="s">
        <v>137</v>
      </c>
      <c r="L8" s="143" t="s">
        <v>138</v>
      </c>
      <c r="M8" s="144" t="s">
        <v>139</v>
      </c>
      <c r="N8" s="140"/>
      <c r="O8" s="150" t="s">
        <v>247</v>
      </c>
    </row>
    <row r="9" spans="1:15" ht="15" thickBot="1" x14ac:dyDescent="0.4">
      <c r="A9" s="204" t="s">
        <v>140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6"/>
      <c r="N9" s="66"/>
      <c r="O9" s="61"/>
    </row>
    <row r="10" spans="1:15" s="77" customFormat="1" x14ac:dyDescent="0.35">
      <c r="A10" s="67" t="s">
        <v>92</v>
      </c>
      <c r="B10" s="68" t="s">
        <v>141</v>
      </c>
      <c r="C10" s="69" t="s">
        <v>142</v>
      </c>
      <c r="D10" s="70" t="s">
        <v>143</v>
      </c>
      <c r="E10" s="136">
        <v>90</v>
      </c>
      <c r="F10" s="71"/>
      <c r="G10" s="72"/>
      <c r="H10" s="136">
        <v>900</v>
      </c>
      <c r="I10" s="73"/>
      <c r="J10" s="74"/>
      <c r="K10" s="136">
        <v>300</v>
      </c>
      <c r="L10" s="75"/>
      <c r="M10" s="76"/>
      <c r="N10" s="66"/>
      <c r="O10" s="145">
        <f t="shared" ref="O10:O33" si="0">SUM(G10+J10+M10)</f>
        <v>0</v>
      </c>
    </row>
    <row r="11" spans="1:15" s="77" customFormat="1" x14ac:dyDescent="0.35">
      <c r="A11" s="78" t="s">
        <v>93</v>
      </c>
      <c r="B11" s="79" t="s">
        <v>144</v>
      </c>
      <c r="C11" s="80" t="s">
        <v>145</v>
      </c>
      <c r="D11" s="81" t="s">
        <v>143</v>
      </c>
      <c r="E11" s="136">
        <v>25</v>
      </c>
      <c r="F11" s="82"/>
      <c r="G11" s="72"/>
      <c r="H11" s="136">
        <v>225</v>
      </c>
      <c r="I11" s="83"/>
      <c r="J11" s="74"/>
      <c r="K11" s="137">
        <v>75</v>
      </c>
      <c r="L11" s="84"/>
      <c r="M11" s="76"/>
      <c r="N11" s="66"/>
      <c r="O11" s="146">
        <f t="shared" si="0"/>
        <v>0</v>
      </c>
    </row>
    <row r="12" spans="1:15" s="77" customFormat="1" x14ac:dyDescent="0.35">
      <c r="A12" s="78" t="s">
        <v>94</v>
      </c>
      <c r="B12" s="79" t="s">
        <v>146</v>
      </c>
      <c r="C12" s="80" t="s">
        <v>142</v>
      </c>
      <c r="D12" s="81" t="s">
        <v>143</v>
      </c>
      <c r="E12" s="136">
        <v>1</v>
      </c>
      <c r="F12" s="82"/>
      <c r="G12" s="72"/>
      <c r="H12" s="136">
        <v>1</v>
      </c>
      <c r="I12" s="83"/>
      <c r="J12" s="74"/>
      <c r="K12" s="137">
        <v>1</v>
      </c>
      <c r="L12" s="84"/>
      <c r="M12" s="76"/>
      <c r="N12" s="66"/>
      <c r="O12" s="146">
        <f t="shared" si="0"/>
        <v>0</v>
      </c>
    </row>
    <row r="13" spans="1:15" s="77" customFormat="1" x14ac:dyDescent="0.35">
      <c r="A13" s="78" t="s">
        <v>95</v>
      </c>
      <c r="B13" s="79" t="s">
        <v>147</v>
      </c>
      <c r="C13" s="80" t="s">
        <v>145</v>
      </c>
      <c r="D13" s="81" t="s">
        <v>143</v>
      </c>
      <c r="E13" s="136">
        <v>1</v>
      </c>
      <c r="F13" s="82"/>
      <c r="G13" s="72"/>
      <c r="H13" s="136">
        <v>1</v>
      </c>
      <c r="I13" s="83"/>
      <c r="J13" s="74"/>
      <c r="K13" s="137">
        <v>1</v>
      </c>
      <c r="L13" s="84"/>
      <c r="M13" s="76"/>
      <c r="N13" s="66"/>
      <c r="O13" s="146">
        <f t="shared" si="0"/>
        <v>0</v>
      </c>
    </row>
    <row r="14" spans="1:15" s="77" customFormat="1" x14ac:dyDescent="0.35">
      <c r="A14" s="78" t="s">
        <v>96</v>
      </c>
      <c r="B14" s="79" t="s">
        <v>148</v>
      </c>
      <c r="C14" s="80" t="s">
        <v>149</v>
      </c>
      <c r="D14" s="81" t="s">
        <v>143</v>
      </c>
      <c r="E14" s="136">
        <v>1</v>
      </c>
      <c r="F14" s="82"/>
      <c r="G14" s="72"/>
      <c r="H14" s="136">
        <v>12</v>
      </c>
      <c r="I14" s="83"/>
      <c r="J14" s="74"/>
      <c r="K14" s="137">
        <v>4</v>
      </c>
      <c r="L14" s="84"/>
      <c r="M14" s="76"/>
      <c r="N14" s="66"/>
      <c r="O14" s="146">
        <f t="shared" si="0"/>
        <v>0</v>
      </c>
    </row>
    <row r="15" spans="1:15" s="77" customFormat="1" x14ac:dyDescent="0.35">
      <c r="A15" s="78" t="s">
        <v>97</v>
      </c>
      <c r="B15" s="79" t="s">
        <v>150</v>
      </c>
      <c r="C15" s="80" t="s">
        <v>151</v>
      </c>
      <c r="D15" s="81" t="s">
        <v>143</v>
      </c>
      <c r="E15" s="136">
        <v>25</v>
      </c>
      <c r="F15" s="82"/>
      <c r="G15" s="72"/>
      <c r="H15" s="136">
        <v>220</v>
      </c>
      <c r="I15" s="83"/>
      <c r="J15" s="74"/>
      <c r="K15" s="137">
        <v>75</v>
      </c>
      <c r="L15" s="84"/>
      <c r="M15" s="76"/>
      <c r="N15" s="66"/>
      <c r="O15" s="146">
        <f t="shared" si="0"/>
        <v>0</v>
      </c>
    </row>
    <row r="16" spans="1:15" s="77" customFormat="1" x14ac:dyDescent="0.35">
      <c r="A16" s="78" t="s">
        <v>98</v>
      </c>
      <c r="B16" s="79" t="s">
        <v>152</v>
      </c>
      <c r="C16" s="80" t="s">
        <v>153</v>
      </c>
      <c r="D16" s="81" t="s">
        <v>143</v>
      </c>
      <c r="E16" s="136">
        <v>10</v>
      </c>
      <c r="F16" s="82"/>
      <c r="G16" s="72"/>
      <c r="H16" s="136">
        <v>85</v>
      </c>
      <c r="I16" s="83"/>
      <c r="J16" s="74"/>
      <c r="K16" s="137">
        <v>30</v>
      </c>
      <c r="L16" s="84"/>
      <c r="M16" s="76"/>
      <c r="N16" s="66"/>
      <c r="O16" s="146">
        <f t="shared" si="0"/>
        <v>0</v>
      </c>
    </row>
    <row r="17" spans="1:15" s="77" customFormat="1" x14ac:dyDescent="0.35">
      <c r="A17" s="78" t="s">
        <v>99</v>
      </c>
      <c r="B17" s="79" t="s">
        <v>154</v>
      </c>
      <c r="C17" s="80" t="s">
        <v>149</v>
      </c>
      <c r="D17" s="81" t="s">
        <v>143</v>
      </c>
      <c r="E17" s="137">
        <v>1</v>
      </c>
      <c r="F17" s="82"/>
      <c r="G17" s="72"/>
      <c r="H17" s="136">
        <v>1</v>
      </c>
      <c r="I17" s="84"/>
      <c r="J17" s="74"/>
      <c r="K17" s="137">
        <v>1</v>
      </c>
      <c r="L17" s="84"/>
      <c r="M17" s="76"/>
      <c r="N17" s="66"/>
      <c r="O17" s="146">
        <f t="shared" si="0"/>
        <v>0</v>
      </c>
    </row>
    <row r="18" spans="1:15" s="77" customFormat="1" x14ac:dyDescent="0.35">
      <c r="A18" s="78" t="s">
        <v>100</v>
      </c>
      <c r="B18" s="79" t="s">
        <v>155</v>
      </c>
      <c r="C18" s="80" t="s">
        <v>151</v>
      </c>
      <c r="D18" s="81" t="s">
        <v>143</v>
      </c>
      <c r="E18" s="137">
        <v>1</v>
      </c>
      <c r="F18" s="82"/>
      <c r="G18" s="72"/>
      <c r="H18" s="136">
        <v>1</v>
      </c>
      <c r="I18" s="84"/>
      <c r="J18" s="74"/>
      <c r="K18" s="137">
        <v>1</v>
      </c>
      <c r="L18" s="84"/>
      <c r="M18" s="76"/>
      <c r="N18" s="66"/>
      <c r="O18" s="146">
        <f t="shared" si="0"/>
        <v>0</v>
      </c>
    </row>
    <row r="19" spans="1:15" s="77" customFormat="1" x14ac:dyDescent="0.35">
      <c r="A19" s="78" t="s">
        <v>101</v>
      </c>
      <c r="B19" s="79" t="s">
        <v>156</v>
      </c>
      <c r="C19" s="80" t="s">
        <v>153</v>
      </c>
      <c r="D19" s="81" t="s">
        <v>143</v>
      </c>
      <c r="E19" s="137">
        <v>1</v>
      </c>
      <c r="F19" s="82"/>
      <c r="G19" s="72"/>
      <c r="H19" s="136">
        <v>1</v>
      </c>
      <c r="I19" s="84"/>
      <c r="J19" s="74"/>
      <c r="K19" s="137">
        <v>1</v>
      </c>
      <c r="L19" s="84"/>
      <c r="M19" s="76"/>
      <c r="N19" s="66"/>
      <c r="O19" s="146">
        <f t="shared" si="0"/>
        <v>0</v>
      </c>
    </row>
    <row r="20" spans="1:15" s="77" customFormat="1" x14ac:dyDescent="0.35">
      <c r="A20" s="78" t="s">
        <v>102</v>
      </c>
      <c r="B20" s="79" t="s">
        <v>157</v>
      </c>
      <c r="C20" s="80" t="s">
        <v>149</v>
      </c>
      <c r="D20" s="81" t="s">
        <v>143</v>
      </c>
      <c r="E20" s="137">
        <v>1</v>
      </c>
      <c r="F20" s="82"/>
      <c r="G20" s="72"/>
      <c r="H20" s="136">
        <v>1</v>
      </c>
      <c r="I20" s="84"/>
      <c r="J20" s="74"/>
      <c r="K20" s="137">
        <v>1</v>
      </c>
      <c r="L20" s="84"/>
      <c r="M20" s="76"/>
      <c r="N20" s="66"/>
      <c r="O20" s="146">
        <f t="shared" si="0"/>
        <v>0</v>
      </c>
    </row>
    <row r="21" spans="1:15" s="77" customFormat="1" x14ac:dyDescent="0.35">
      <c r="A21" s="78" t="s">
        <v>103</v>
      </c>
      <c r="B21" s="79" t="s">
        <v>158</v>
      </c>
      <c r="C21" s="80" t="s">
        <v>151</v>
      </c>
      <c r="D21" s="81" t="s">
        <v>143</v>
      </c>
      <c r="E21" s="137">
        <v>1</v>
      </c>
      <c r="F21" s="82"/>
      <c r="G21" s="72"/>
      <c r="H21" s="136">
        <v>10</v>
      </c>
      <c r="I21" s="84"/>
      <c r="J21" s="74"/>
      <c r="K21" s="137">
        <v>3</v>
      </c>
      <c r="L21" s="84"/>
      <c r="M21" s="76"/>
      <c r="N21" s="66"/>
      <c r="O21" s="146">
        <f t="shared" si="0"/>
        <v>0</v>
      </c>
    </row>
    <row r="22" spans="1:15" s="77" customFormat="1" x14ac:dyDescent="0.35">
      <c r="A22" s="78" t="s">
        <v>104</v>
      </c>
      <c r="B22" s="79" t="s">
        <v>159</v>
      </c>
      <c r="C22" s="80" t="s">
        <v>160</v>
      </c>
      <c r="D22" s="81" t="s">
        <v>143</v>
      </c>
      <c r="E22" s="137">
        <v>1</v>
      </c>
      <c r="F22" s="82"/>
      <c r="G22" s="72"/>
      <c r="H22" s="136">
        <v>2</v>
      </c>
      <c r="I22" s="84"/>
      <c r="J22" s="74"/>
      <c r="K22" s="137">
        <v>1</v>
      </c>
      <c r="L22" s="84"/>
      <c r="M22" s="76"/>
      <c r="N22" s="66"/>
      <c r="O22" s="146">
        <f t="shared" si="0"/>
        <v>0</v>
      </c>
    </row>
    <row r="23" spans="1:15" s="77" customFormat="1" x14ac:dyDescent="0.35">
      <c r="A23" s="78" t="s">
        <v>105</v>
      </c>
      <c r="B23" s="79" t="s">
        <v>161</v>
      </c>
      <c r="C23" s="80" t="s">
        <v>151</v>
      </c>
      <c r="D23" s="81" t="s">
        <v>143</v>
      </c>
      <c r="E23" s="137">
        <v>8</v>
      </c>
      <c r="F23" s="82"/>
      <c r="G23" s="72"/>
      <c r="H23" s="136">
        <v>750</v>
      </c>
      <c r="I23" s="84"/>
      <c r="J23" s="74"/>
      <c r="K23" s="137">
        <v>250</v>
      </c>
      <c r="L23" s="84"/>
      <c r="M23" s="76"/>
      <c r="N23" s="66"/>
      <c r="O23" s="146">
        <f t="shared" si="0"/>
        <v>0</v>
      </c>
    </row>
    <row r="24" spans="1:15" s="77" customFormat="1" x14ac:dyDescent="0.35">
      <c r="A24" s="78" t="s">
        <v>106</v>
      </c>
      <c r="B24" s="79" t="s">
        <v>162</v>
      </c>
      <c r="C24" s="80" t="s">
        <v>153</v>
      </c>
      <c r="D24" s="81" t="s">
        <v>143</v>
      </c>
      <c r="E24" s="137">
        <v>4</v>
      </c>
      <c r="F24" s="82"/>
      <c r="G24" s="72"/>
      <c r="H24" s="136">
        <v>380</v>
      </c>
      <c r="I24" s="84"/>
      <c r="J24" s="74"/>
      <c r="K24" s="137">
        <v>130</v>
      </c>
      <c r="L24" s="84"/>
      <c r="M24" s="76"/>
      <c r="N24" s="66"/>
      <c r="O24" s="146">
        <f t="shared" si="0"/>
        <v>0</v>
      </c>
    </row>
    <row r="25" spans="1:15" s="77" customFormat="1" x14ac:dyDescent="0.35">
      <c r="A25" s="78" t="s">
        <v>107</v>
      </c>
      <c r="B25" s="79" t="s">
        <v>163</v>
      </c>
      <c r="C25" s="80" t="s">
        <v>164</v>
      </c>
      <c r="D25" s="81" t="s">
        <v>143</v>
      </c>
      <c r="E25" s="137">
        <v>1</v>
      </c>
      <c r="F25" s="82"/>
      <c r="G25" s="72"/>
      <c r="H25" s="136">
        <v>1</v>
      </c>
      <c r="I25" s="84"/>
      <c r="J25" s="74"/>
      <c r="K25" s="137">
        <v>1</v>
      </c>
      <c r="L25" s="84"/>
      <c r="M25" s="76"/>
      <c r="N25" s="66"/>
      <c r="O25" s="146">
        <f t="shared" si="0"/>
        <v>0</v>
      </c>
    </row>
    <row r="26" spans="1:15" s="77" customFormat="1" x14ac:dyDescent="0.35">
      <c r="A26" s="78" t="s">
        <v>108</v>
      </c>
      <c r="B26" s="79" t="s">
        <v>165</v>
      </c>
      <c r="C26" s="80" t="s">
        <v>142</v>
      </c>
      <c r="D26" s="81" t="s">
        <v>143</v>
      </c>
      <c r="E26" s="137">
        <v>1</v>
      </c>
      <c r="F26" s="82"/>
      <c r="G26" s="72"/>
      <c r="H26" s="136">
        <v>12</v>
      </c>
      <c r="I26" s="84"/>
      <c r="J26" s="74"/>
      <c r="K26" s="137">
        <v>4</v>
      </c>
      <c r="L26" s="84"/>
      <c r="M26" s="76"/>
      <c r="N26" s="66"/>
      <c r="O26" s="146">
        <f t="shared" si="0"/>
        <v>0</v>
      </c>
    </row>
    <row r="27" spans="1:15" s="77" customFormat="1" x14ac:dyDescent="0.35">
      <c r="A27" s="78" t="s">
        <v>109</v>
      </c>
      <c r="B27" s="79" t="s">
        <v>166</v>
      </c>
      <c r="C27" s="80" t="s">
        <v>167</v>
      </c>
      <c r="D27" s="81" t="s">
        <v>143</v>
      </c>
      <c r="E27" s="137">
        <v>1</v>
      </c>
      <c r="F27" s="82"/>
      <c r="G27" s="72"/>
      <c r="H27" s="136">
        <v>10</v>
      </c>
      <c r="I27" s="84"/>
      <c r="J27" s="74"/>
      <c r="K27" s="137">
        <v>3</v>
      </c>
      <c r="L27" s="84"/>
      <c r="M27" s="76"/>
      <c r="N27" s="66"/>
      <c r="O27" s="146">
        <f t="shared" si="0"/>
        <v>0</v>
      </c>
    </row>
    <row r="28" spans="1:15" s="77" customFormat="1" x14ac:dyDescent="0.35">
      <c r="A28" s="78" t="s">
        <v>110</v>
      </c>
      <c r="B28" s="79" t="s">
        <v>168</v>
      </c>
      <c r="C28" s="80" t="s">
        <v>169</v>
      </c>
      <c r="D28" s="81" t="s">
        <v>143</v>
      </c>
      <c r="E28" s="137">
        <v>3</v>
      </c>
      <c r="F28" s="82"/>
      <c r="G28" s="72"/>
      <c r="H28" s="136">
        <v>250</v>
      </c>
      <c r="I28" s="84"/>
      <c r="J28" s="74"/>
      <c r="K28" s="137">
        <v>80</v>
      </c>
      <c r="L28" s="84"/>
      <c r="M28" s="76"/>
      <c r="N28" s="66"/>
      <c r="O28" s="146">
        <f t="shared" si="0"/>
        <v>0</v>
      </c>
    </row>
    <row r="29" spans="1:15" s="77" customFormat="1" x14ac:dyDescent="0.35">
      <c r="A29" s="78" t="s">
        <v>111</v>
      </c>
      <c r="B29" s="79" t="s">
        <v>170</v>
      </c>
      <c r="C29" s="80" t="s">
        <v>171</v>
      </c>
      <c r="D29" s="81" t="s">
        <v>143</v>
      </c>
      <c r="E29" s="137">
        <v>1</v>
      </c>
      <c r="F29" s="82"/>
      <c r="G29" s="72"/>
      <c r="H29" s="136">
        <v>120</v>
      </c>
      <c r="I29" s="84"/>
      <c r="J29" s="74"/>
      <c r="K29" s="137">
        <v>40</v>
      </c>
      <c r="L29" s="84"/>
      <c r="M29" s="76"/>
      <c r="N29" s="66"/>
      <c r="O29" s="146">
        <f t="shared" si="0"/>
        <v>0</v>
      </c>
    </row>
    <row r="30" spans="1:15" s="77" customFormat="1" x14ac:dyDescent="0.35">
      <c r="A30" s="78" t="s">
        <v>112</v>
      </c>
      <c r="B30" s="79" t="s">
        <v>172</v>
      </c>
      <c r="C30" s="80" t="s">
        <v>173</v>
      </c>
      <c r="D30" s="81" t="s">
        <v>143</v>
      </c>
      <c r="E30" s="137">
        <v>1</v>
      </c>
      <c r="F30" s="82"/>
      <c r="G30" s="72"/>
      <c r="H30" s="136">
        <v>1</v>
      </c>
      <c r="I30" s="84"/>
      <c r="J30" s="74"/>
      <c r="K30" s="137">
        <v>1</v>
      </c>
      <c r="L30" s="84"/>
      <c r="M30" s="76"/>
      <c r="N30" s="66"/>
      <c r="O30" s="146">
        <f t="shared" si="0"/>
        <v>0</v>
      </c>
    </row>
    <row r="31" spans="1:15" s="77" customFormat="1" x14ac:dyDescent="0.35">
      <c r="A31" s="78" t="s">
        <v>113</v>
      </c>
      <c r="B31" s="79" t="s">
        <v>174</v>
      </c>
      <c r="C31" s="80" t="s">
        <v>169</v>
      </c>
      <c r="D31" s="81" t="s">
        <v>143</v>
      </c>
      <c r="E31" s="137">
        <v>1</v>
      </c>
      <c r="F31" s="82"/>
      <c r="G31" s="72"/>
      <c r="H31" s="136">
        <v>1</v>
      </c>
      <c r="I31" s="84"/>
      <c r="J31" s="74"/>
      <c r="K31" s="137">
        <v>1</v>
      </c>
      <c r="L31" s="84"/>
      <c r="M31" s="76"/>
      <c r="N31" s="66"/>
      <c r="O31" s="146">
        <f t="shared" si="0"/>
        <v>0</v>
      </c>
    </row>
    <row r="32" spans="1:15" s="77" customFormat="1" x14ac:dyDescent="0.35">
      <c r="A32" s="78" t="s">
        <v>114</v>
      </c>
      <c r="B32" s="79" t="s">
        <v>175</v>
      </c>
      <c r="C32" s="80" t="s">
        <v>171</v>
      </c>
      <c r="D32" s="81" t="s">
        <v>143</v>
      </c>
      <c r="E32" s="137">
        <v>1</v>
      </c>
      <c r="F32" s="82"/>
      <c r="G32" s="72"/>
      <c r="H32" s="136">
        <v>1</v>
      </c>
      <c r="I32" s="84"/>
      <c r="J32" s="74"/>
      <c r="K32" s="137">
        <v>1</v>
      </c>
      <c r="L32" s="84"/>
      <c r="M32" s="76"/>
      <c r="N32" s="66"/>
      <c r="O32" s="146">
        <f t="shared" si="0"/>
        <v>0</v>
      </c>
    </row>
    <row r="33" spans="1:15" s="77" customFormat="1" ht="29" x14ac:dyDescent="0.35">
      <c r="A33" s="78" t="s">
        <v>176</v>
      </c>
      <c r="B33" s="79" t="s">
        <v>177</v>
      </c>
      <c r="C33" s="80" t="s">
        <v>178</v>
      </c>
      <c r="D33" s="81" t="s">
        <v>143</v>
      </c>
      <c r="E33" s="137">
        <v>200</v>
      </c>
      <c r="F33" s="86"/>
      <c r="G33" s="72"/>
      <c r="H33" s="87"/>
      <c r="I33" s="88"/>
      <c r="J33" s="88"/>
      <c r="K33" s="89"/>
      <c r="L33" s="88"/>
      <c r="M33" s="90"/>
      <c r="N33" s="66"/>
      <c r="O33" s="146">
        <f t="shared" si="0"/>
        <v>0</v>
      </c>
    </row>
    <row r="34" spans="1:15" x14ac:dyDescent="0.35">
      <c r="A34" s="191" t="s">
        <v>179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3"/>
      <c r="N34" s="66"/>
      <c r="O34" s="85"/>
    </row>
    <row r="35" spans="1:15" x14ac:dyDescent="0.35">
      <c r="A35" s="78" t="s">
        <v>115</v>
      </c>
      <c r="B35" s="79" t="s">
        <v>180</v>
      </c>
      <c r="C35" s="80" t="s">
        <v>181</v>
      </c>
      <c r="D35" s="91" t="s">
        <v>143</v>
      </c>
      <c r="E35" s="137">
        <v>2</v>
      </c>
      <c r="F35" s="92"/>
      <c r="G35" s="93"/>
      <c r="H35" s="137">
        <v>5</v>
      </c>
      <c r="I35" s="83"/>
      <c r="J35" s="94"/>
      <c r="K35" s="95"/>
      <c r="L35" s="96"/>
      <c r="M35" s="97"/>
      <c r="N35" s="66"/>
      <c r="O35" s="85">
        <f>SUM(G35+J35+M35)</f>
        <v>0</v>
      </c>
    </row>
    <row r="36" spans="1:15" x14ac:dyDescent="0.35">
      <c r="A36" s="78" t="s">
        <v>116</v>
      </c>
      <c r="B36" s="79" t="s">
        <v>182</v>
      </c>
      <c r="C36" s="80" t="s">
        <v>183</v>
      </c>
      <c r="D36" s="91" t="s">
        <v>143</v>
      </c>
      <c r="E36" s="137">
        <v>5</v>
      </c>
      <c r="F36" s="92"/>
      <c r="G36" s="93"/>
      <c r="H36" s="137">
        <v>35</v>
      </c>
      <c r="I36" s="83"/>
      <c r="J36" s="94"/>
      <c r="K36" s="95"/>
      <c r="L36" s="96"/>
      <c r="M36" s="97"/>
      <c r="N36" s="66"/>
      <c r="O36" s="85">
        <f>SUM(G36+J36+M36)</f>
        <v>0</v>
      </c>
    </row>
    <row r="37" spans="1:15" x14ac:dyDescent="0.35">
      <c r="A37" s="78" t="s">
        <v>117</v>
      </c>
      <c r="B37" s="79" t="s">
        <v>184</v>
      </c>
      <c r="C37" s="80" t="s">
        <v>185</v>
      </c>
      <c r="D37" s="91" t="s">
        <v>143</v>
      </c>
      <c r="E37" s="137">
        <v>2</v>
      </c>
      <c r="F37" s="92"/>
      <c r="G37" s="93"/>
      <c r="H37" s="137">
        <v>15</v>
      </c>
      <c r="I37" s="83"/>
      <c r="J37" s="94"/>
      <c r="K37" s="95"/>
      <c r="L37" s="96"/>
      <c r="M37" s="97"/>
      <c r="N37" s="66"/>
      <c r="O37" s="85">
        <f>SUM(G37+J37+M37)</f>
        <v>0</v>
      </c>
    </row>
    <row r="38" spans="1:15" x14ac:dyDescent="0.35">
      <c r="A38" s="78" t="s">
        <v>118</v>
      </c>
      <c r="B38" s="79" t="s">
        <v>186</v>
      </c>
      <c r="C38" s="80" t="s">
        <v>187</v>
      </c>
      <c r="D38" s="91" t="s">
        <v>143</v>
      </c>
      <c r="E38" s="137">
        <v>3</v>
      </c>
      <c r="F38" s="98"/>
      <c r="G38" s="93"/>
      <c r="H38" s="137">
        <v>10</v>
      </c>
      <c r="I38" s="99"/>
      <c r="J38" s="94"/>
      <c r="K38" s="95"/>
      <c r="L38" s="96"/>
      <c r="M38" s="97"/>
      <c r="N38" s="66"/>
      <c r="O38" s="85">
        <f>SUM(G38+J38+M38)</f>
        <v>0</v>
      </c>
    </row>
    <row r="39" spans="1:15" x14ac:dyDescent="0.35">
      <c r="A39" s="191" t="s">
        <v>188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6"/>
      <c r="O39" s="85"/>
    </row>
    <row r="40" spans="1:15" x14ac:dyDescent="0.35">
      <c r="A40" s="78" t="s">
        <v>119</v>
      </c>
      <c r="B40" s="100" t="s">
        <v>189</v>
      </c>
      <c r="C40" s="101" t="s">
        <v>178</v>
      </c>
      <c r="D40" s="91" t="s">
        <v>143</v>
      </c>
      <c r="E40" s="95"/>
      <c r="F40" s="96"/>
      <c r="G40" s="96"/>
      <c r="H40" s="137">
        <v>90</v>
      </c>
      <c r="I40" s="99"/>
      <c r="J40" s="102"/>
      <c r="K40" s="95"/>
      <c r="L40" s="96"/>
      <c r="M40" s="97"/>
      <c r="N40" s="66"/>
      <c r="O40" s="85">
        <f>SUM(G40+J40+M40)</f>
        <v>0</v>
      </c>
    </row>
    <row r="41" spans="1:15" s="77" customFormat="1" x14ac:dyDescent="0.35">
      <c r="A41" s="78" t="s">
        <v>190</v>
      </c>
      <c r="B41" s="79" t="s">
        <v>191</v>
      </c>
      <c r="C41" s="80" t="s">
        <v>178</v>
      </c>
      <c r="D41" s="81" t="s">
        <v>143</v>
      </c>
      <c r="E41" s="103"/>
      <c r="F41" s="96"/>
      <c r="G41" s="96"/>
      <c r="H41" s="137">
        <v>20</v>
      </c>
      <c r="I41" s="99"/>
      <c r="J41" s="102"/>
      <c r="K41" s="95"/>
      <c r="L41" s="96"/>
      <c r="M41" s="97"/>
      <c r="N41" s="66"/>
      <c r="O41" s="85">
        <f>SUM(G41+J41+M41)</f>
        <v>0</v>
      </c>
    </row>
    <row r="42" spans="1:15" x14ac:dyDescent="0.35">
      <c r="A42" s="191" t="s">
        <v>424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6"/>
      <c r="O42" s="85"/>
    </row>
    <row r="43" spans="1:15" s="77" customFormat="1" x14ac:dyDescent="0.35">
      <c r="A43" s="78" t="s">
        <v>120</v>
      </c>
      <c r="B43" s="79" t="s">
        <v>421</v>
      </c>
      <c r="C43" s="80" t="s">
        <v>420</v>
      </c>
      <c r="D43" s="81" t="s">
        <v>143</v>
      </c>
      <c r="E43" s="137">
        <v>1</v>
      </c>
      <c r="F43" s="98"/>
      <c r="G43" s="105"/>
      <c r="H43" s="137">
        <v>5</v>
      </c>
      <c r="I43" s="99"/>
      <c r="J43" s="102"/>
      <c r="K43" s="137">
        <v>2</v>
      </c>
      <c r="L43" s="99"/>
      <c r="M43" s="106"/>
      <c r="N43" s="66"/>
      <c r="O43" s="85">
        <f>SUM(G43+J43+M43)</f>
        <v>0</v>
      </c>
    </row>
    <row r="44" spans="1:15" s="77" customFormat="1" x14ac:dyDescent="0.35">
      <c r="A44" s="78"/>
      <c r="B44" s="104"/>
      <c r="C44" s="79"/>
      <c r="D44" s="81"/>
      <c r="E44" s="137"/>
      <c r="F44" s="98"/>
      <c r="G44" s="105"/>
      <c r="H44" s="137"/>
      <c r="I44" s="99"/>
      <c r="J44" s="102"/>
      <c r="K44" s="137"/>
      <c r="L44" s="99"/>
      <c r="M44" s="106"/>
      <c r="N44" s="66"/>
      <c r="O44" s="85"/>
    </row>
    <row r="45" spans="1:15" s="77" customFormat="1" x14ac:dyDescent="0.35">
      <c r="A45" s="78"/>
      <c r="B45" s="104"/>
      <c r="C45" s="80"/>
      <c r="D45" s="81"/>
      <c r="E45" s="137"/>
      <c r="F45" s="98"/>
      <c r="G45" s="105"/>
      <c r="H45" s="137"/>
      <c r="I45" s="99"/>
      <c r="J45" s="102"/>
      <c r="K45" s="137"/>
      <c r="L45" s="99"/>
      <c r="M45" s="106"/>
      <c r="N45" s="66"/>
      <c r="O45" s="85"/>
    </row>
    <row r="46" spans="1:15" s="77" customFormat="1" x14ac:dyDescent="0.35">
      <c r="A46" s="78"/>
      <c r="B46" s="104"/>
      <c r="C46" s="79"/>
      <c r="D46" s="81"/>
      <c r="E46" s="137"/>
      <c r="F46" s="98"/>
      <c r="G46" s="105"/>
      <c r="H46" s="137"/>
      <c r="I46" s="99"/>
      <c r="J46" s="102"/>
      <c r="K46" s="137"/>
      <c r="L46" s="99"/>
      <c r="M46" s="106"/>
      <c r="N46" s="66"/>
      <c r="O46" s="85"/>
    </row>
    <row r="47" spans="1:15" s="77" customFormat="1" x14ac:dyDescent="0.35">
      <c r="A47" s="78"/>
      <c r="B47" s="104"/>
      <c r="C47" s="80"/>
      <c r="D47" s="81"/>
      <c r="E47" s="137"/>
      <c r="F47" s="98"/>
      <c r="G47" s="105"/>
      <c r="H47" s="137"/>
      <c r="I47" s="99"/>
      <c r="J47" s="102"/>
      <c r="K47" s="137"/>
      <c r="L47" s="99"/>
      <c r="M47" s="106"/>
      <c r="N47" s="66"/>
      <c r="O47" s="85"/>
    </row>
    <row r="48" spans="1:15" x14ac:dyDescent="0.35">
      <c r="A48" s="191" t="s">
        <v>422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66"/>
      <c r="O48" s="85"/>
    </row>
    <row r="49" spans="1:15" x14ac:dyDescent="0.35">
      <c r="A49" s="78" t="s">
        <v>192</v>
      </c>
      <c r="B49" s="79" t="s">
        <v>193</v>
      </c>
      <c r="C49" s="79" t="s">
        <v>194</v>
      </c>
      <c r="D49" s="91" t="s">
        <v>143</v>
      </c>
      <c r="E49" s="137">
        <v>1</v>
      </c>
      <c r="F49" s="98"/>
      <c r="G49" s="105"/>
      <c r="H49" s="107"/>
      <c r="I49" s="108"/>
      <c r="J49" s="108"/>
      <c r="K49" s="107"/>
      <c r="L49" s="108"/>
      <c r="M49" s="109"/>
      <c r="N49" s="66"/>
      <c r="O49" s="85">
        <f t="shared" ref="O49:O66" si="1">SUM(G49+J49+M49)</f>
        <v>0</v>
      </c>
    </row>
    <row r="50" spans="1:15" x14ac:dyDescent="0.35">
      <c r="A50" s="78" t="s">
        <v>195</v>
      </c>
      <c r="B50" s="79" t="s">
        <v>196</v>
      </c>
      <c r="C50" s="79" t="s">
        <v>197</v>
      </c>
      <c r="D50" s="91" t="s">
        <v>143</v>
      </c>
      <c r="E50" s="137">
        <v>1</v>
      </c>
      <c r="F50" s="98"/>
      <c r="G50" s="105"/>
      <c r="H50" s="107"/>
      <c r="I50" s="108"/>
      <c r="J50" s="108"/>
      <c r="K50" s="107"/>
      <c r="L50" s="108"/>
      <c r="M50" s="109"/>
      <c r="N50" s="66"/>
      <c r="O50" s="85">
        <f t="shared" si="1"/>
        <v>0</v>
      </c>
    </row>
    <row r="51" spans="1:15" x14ac:dyDescent="0.35">
      <c r="A51" s="78" t="s">
        <v>198</v>
      </c>
      <c r="B51" s="79" t="s">
        <v>199</v>
      </c>
      <c r="C51" s="79" t="s">
        <v>200</v>
      </c>
      <c r="D51" s="91" t="s">
        <v>143</v>
      </c>
      <c r="E51" s="137">
        <v>1</v>
      </c>
      <c r="F51" s="98"/>
      <c r="G51" s="105"/>
      <c r="H51" s="107"/>
      <c r="I51" s="108"/>
      <c r="J51" s="108"/>
      <c r="K51" s="107"/>
      <c r="L51" s="108"/>
      <c r="M51" s="109"/>
      <c r="N51" s="66"/>
      <c r="O51" s="85">
        <f t="shared" si="1"/>
        <v>0</v>
      </c>
    </row>
    <row r="52" spans="1:15" x14ac:dyDescent="0.35">
      <c r="A52" s="78" t="s">
        <v>201</v>
      </c>
      <c r="B52" s="79" t="s">
        <v>202</v>
      </c>
      <c r="C52" s="79" t="s">
        <v>197</v>
      </c>
      <c r="D52" s="91" t="s">
        <v>143</v>
      </c>
      <c r="E52" s="137">
        <v>1</v>
      </c>
      <c r="F52" s="98"/>
      <c r="G52" s="105"/>
      <c r="H52" s="107"/>
      <c r="I52" s="108"/>
      <c r="J52" s="108"/>
      <c r="K52" s="107"/>
      <c r="L52" s="108"/>
      <c r="M52" s="109"/>
      <c r="N52" s="66"/>
      <c r="O52" s="85">
        <f t="shared" si="1"/>
        <v>0</v>
      </c>
    </row>
    <row r="53" spans="1:15" x14ac:dyDescent="0.35">
      <c r="A53" s="78" t="s">
        <v>203</v>
      </c>
      <c r="B53" s="79" t="s">
        <v>204</v>
      </c>
      <c r="C53" s="79" t="s">
        <v>194</v>
      </c>
      <c r="D53" s="91" t="s">
        <v>143</v>
      </c>
      <c r="E53" s="137">
        <v>1</v>
      </c>
      <c r="F53" s="98"/>
      <c r="G53" s="105"/>
      <c r="H53" s="107"/>
      <c r="I53" s="108"/>
      <c r="J53" s="108"/>
      <c r="K53" s="107"/>
      <c r="L53" s="108"/>
      <c r="M53" s="109"/>
      <c r="N53" s="66"/>
      <c r="O53" s="85">
        <f t="shared" si="1"/>
        <v>0</v>
      </c>
    </row>
    <row r="54" spans="1:15" x14ac:dyDescent="0.35">
      <c r="A54" s="78" t="s">
        <v>205</v>
      </c>
      <c r="B54" s="79" t="s">
        <v>206</v>
      </c>
      <c r="C54" s="79" t="s">
        <v>197</v>
      </c>
      <c r="D54" s="91" t="s">
        <v>143</v>
      </c>
      <c r="E54" s="137">
        <v>1</v>
      </c>
      <c r="F54" s="98"/>
      <c r="G54" s="105"/>
      <c r="H54" s="107"/>
      <c r="I54" s="108"/>
      <c r="J54" s="108"/>
      <c r="K54" s="107"/>
      <c r="L54" s="108"/>
      <c r="M54" s="109"/>
      <c r="N54" s="66"/>
      <c r="O54" s="85">
        <f t="shared" si="1"/>
        <v>0</v>
      </c>
    </row>
    <row r="55" spans="1:15" ht="43.5" x14ac:dyDescent="0.35">
      <c r="A55" s="78" t="s">
        <v>207</v>
      </c>
      <c r="B55" s="79" t="s">
        <v>210</v>
      </c>
      <c r="C55" s="80" t="s">
        <v>208</v>
      </c>
      <c r="D55" s="91" t="s">
        <v>143</v>
      </c>
      <c r="E55" s="137">
        <v>1</v>
      </c>
      <c r="F55" s="98"/>
      <c r="G55" s="105"/>
      <c r="H55" s="107"/>
      <c r="I55" s="108"/>
      <c r="J55" s="108"/>
      <c r="K55" s="107"/>
      <c r="L55" s="108"/>
      <c r="M55" s="109"/>
      <c r="N55" s="66"/>
      <c r="O55" s="85">
        <f t="shared" si="1"/>
        <v>0</v>
      </c>
    </row>
    <row r="56" spans="1:15" ht="43.5" x14ac:dyDescent="0.35">
      <c r="A56" s="78" t="s">
        <v>209</v>
      </c>
      <c r="B56" s="79" t="s">
        <v>210</v>
      </c>
      <c r="C56" s="80" t="s">
        <v>211</v>
      </c>
      <c r="D56" s="91" t="s">
        <v>143</v>
      </c>
      <c r="E56" s="137">
        <v>1</v>
      </c>
      <c r="F56" s="98"/>
      <c r="G56" s="105"/>
      <c r="H56" s="107"/>
      <c r="I56" s="108"/>
      <c r="J56" s="108"/>
      <c r="K56" s="107"/>
      <c r="L56" s="108"/>
      <c r="M56" s="109"/>
      <c r="N56" s="66"/>
      <c r="O56" s="85">
        <f t="shared" si="1"/>
        <v>0</v>
      </c>
    </row>
    <row r="57" spans="1:15" ht="43.5" x14ac:dyDescent="0.35">
      <c r="A57" s="78" t="s">
        <v>212</v>
      </c>
      <c r="B57" s="79" t="s">
        <v>210</v>
      </c>
      <c r="C57" s="80" t="s">
        <v>213</v>
      </c>
      <c r="D57" s="91" t="s">
        <v>143</v>
      </c>
      <c r="E57" s="137">
        <v>1</v>
      </c>
      <c r="F57" s="98"/>
      <c r="G57" s="105"/>
      <c r="H57" s="107"/>
      <c r="I57" s="108"/>
      <c r="J57" s="108"/>
      <c r="K57" s="107"/>
      <c r="L57" s="108"/>
      <c r="M57" s="109"/>
      <c r="N57" s="66"/>
      <c r="O57" s="85">
        <f t="shared" si="1"/>
        <v>0</v>
      </c>
    </row>
    <row r="58" spans="1:15" ht="43.5" x14ac:dyDescent="0.35">
      <c r="A58" s="78" t="s">
        <v>214</v>
      </c>
      <c r="B58" s="79" t="s">
        <v>210</v>
      </c>
      <c r="C58" s="80" t="s">
        <v>215</v>
      </c>
      <c r="D58" s="91" t="s">
        <v>143</v>
      </c>
      <c r="E58" s="137">
        <v>1</v>
      </c>
      <c r="F58" s="98"/>
      <c r="G58" s="105"/>
      <c r="H58" s="107"/>
      <c r="I58" s="108"/>
      <c r="J58" s="108"/>
      <c r="K58" s="107"/>
      <c r="L58" s="108"/>
      <c r="M58" s="109"/>
      <c r="N58" s="66"/>
      <c r="O58" s="85">
        <f t="shared" si="1"/>
        <v>0</v>
      </c>
    </row>
    <row r="59" spans="1:15" ht="43.5" x14ac:dyDescent="0.35">
      <c r="A59" s="78" t="s">
        <v>216</v>
      </c>
      <c r="B59" s="79" t="s">
        <v>210</v>
      </c>
      <c r="C59" s="80" t="s">
        <v>217</v>
      </c>
      <c r="D59" s="91" t="s">
        <v>143</v>
      </c>
      <c r="E59" s="137">
        <v>1</v>
      </c>
      <c r="F59" s="98"/>
      <c r="G59" s="105"/>
      <c r="H59" s="107"/>
      <c r="I59" s="108"/>
      <c r="J59" s="108"/>
      <c r="K59" s="107"/>
      <c r="L59" s="108"/>
      <c r="M59" s="109"/>
      <c r="N59" s="66"/>
      <c r="O59" s="85">
        <f t="shared" si="1"/>
        <v>0</v>
      </c>
    </row>
    <row r="60" spans="1:15" ht="43.5" x14ac:dyDescent="0.35">
      <c r="A60" s="78" t="s">
        <v>218</v>
      </c>
      <c r="B60" s="79" t="s">
        <v>210</v>
      </c>
      <c r="C60" s="80" t="s">
        <v>219</v>
      </c>
      <c r="D60" s="91" t="s">
        <v>143</v>
      </c>
      <c r="E60" s="137">
        <v>1</v>
      </c>
      <c r="F60" s="98"/>
      <c r="G60" s="105"/>
      <c r="H60" s="107"/>
      <c r="I60" s="108"/>
      <c r="J60" s="108"/>
      <c r="K60" s="107"/>
      <c r="L60" s="108"/>
      <c r="M60" s="109"/>
      <c r="N60" s="66"/>
      <c r="O60" s="85">
        <f t="shared" si="1"/>
        <v>0</v>
      </c>
    </row>
    <row r="61" spans="1:15" ht="43.5" x14ac:dyDescent="0.35">
      <c r="A61" s="78" t="s">
        <v>220</v>
      </c>
      <c r="B61" s="79" t="s">
        <v>210</v>
      </c>
      <c r="C61" s="80" t="s">
        <v>221</v>
      </c>
      <c r="D61" s="91" t="s">
        <v>143</v>
      </c>
      <c r="E61" s="137">
        <v>1</v>
      </c>
      <c r="F61" s="98"/>
      <c r="G61" s="105"/>
      <c r="H61" s="107"/>
      <c r="I61" s="108"/>
      <c r="J61" s="108"/>
      <c r="K61" s="107"/>
      <c r="L61" s="108"/>
      <c r="M61" s="109"/>
      <c r="N61" s="66"/>
      <c r="O61" s="85">
        <f t="shared" si="1"/>
        <v>0</v>
      </c>
    </row>
    <row r="62" spans="1:15" ht="29" x14ac:dyDescent="0.35">
      <c r="A62" s="78" t="s">
        <v>222</v>
      </c>
      <c r="B62" s="79" t="s">
        <v>246</v>
      </c>
      <c r="C62" s="80" t="s">
        <v>219</v>
      </c>
      <c r="D62" s="91" t="s">
        <v>143</v>
      </c>
      <c r="E62" s="137">
        <v>1</v>
      </c>
      <c r="F62" s="98"/>
      <c r="G62" s="105"/>
      <c r="H62" s="107"/>
      <c r="I62" s="108"/>
      <c r="J62" s="108"/>
      <c r="K62" s="107"/>
      <c r="L62" s="108"/>
      <c r="M62" s="109"/>
      <c r="N62" s="66"/>
      <c r="O62" s="85">
        <f t="shared" si="1"/>
        <v>0</v>
      </c>
    </row>
    <row r="63" spans="1:15" ht="29" x14ac:dyDescent="0.35">
      <c r="A63" s="78" t="s">
        <v>223</v>
      </c>
      <c r="B63" s="79" t="s">
        <v>246</v>
      </c>
      <c r="C63" s="80" t="s">
        <v>221</v>
      </c>
      <c r="D63" s="91" t="s">
        <v>143</v>
      </c>
      <c r="E63" s="137">
        <v>1</v>
      </c>
      <c r="F63" s="98"/>
      <c r="G63" s="105"/>
      <c r="H63" s="107"/>
      <c r="I63" s="108"/>
      <c r="J63" s="108"/>
      <c r="K63" s="107"/>
      <c r="L63" s="108"/>
      <c r="M63" s="109"/>
      <c r="N63" s="66"/>
      <c r="O63" s="85">
        <f t="shared" si="1"/>
        <v>0</v>
      </c>
    </row>
    <row r="64" spans="1:15" x14ac:dyDescent="0.35">
      <c r="A64" s="78" t="s">
        <v>224</v>
      </c>
      <c r="B64" s="79" t="s">
        <v>225</v>
      </c>
      <c r="C64" s="80" t="s">
        <v>226</v>
      </c>
      <c r="D64" s="91" t="s">
        <v>143</v>
      </c>
      <c r="E64" s="137">
        <v>1</v>
      </c>
      <c r="F64" s="98"/>
      <c r="G64" s="105"/>
      <c r="H64" s="107"/>
      <c r="I64" s="108"/>
      <c r="J64" s="108"/>
      <c r="K64" s="107"/>
      <c r="L64" s="108"/>
      <c r="M64" s="109"/>
      <c r="N64" s="66"/>
      <c r="O64" s="85">
        <f t="shared" si="1"/>
        <v>0</v>
      </c>
    </row>
    <row r="65" spans="1:20" x14ac:dyDescent="0.35">
      <c r="A65" s="78" t="s">
        <v>227</v>
      </c>
      <c r="B65" s="79" t="s">
        <v>228</v>
      </c>
      <c r="C65" s="80" t="s">
        <v>142</v>
      </c>
      <c r="D65" s="91" t="s">
        <v>143</v>
      </c>
      <c r="E65" s="137">
        <v>1</v>
      </c>
      <c r="F65" s="98"/>
      <c r="G65" s="105"/>
      <c r="H65" s="107"/>
      <c r="I65" s="108"/>
      <c r="J65" s="108"/>
      <c r="K65" s="107"/>
      <c r="L65" s="108"/>
      <c r="M65" s="109"/>
      <c r="N65" s="66"/>
      <c r="O65" s="85">
        <f t="shared" si="1"/>
        <v>0</v>
      </c>
    </row>
    <row r="66" spans="1:20" x14ac:dyDescent="0.35">
      <c r="A66" s="78" t="s">
        <v>229</v>
      </c>
      <c r="B66" s="79" t="s">
        <v>228</v>
      </c>
      <c r="C66" s="80" t="s">
        <v>145</v>
      </c>
      <c r="D66" s="91" t="s">
        <v>143</v>
      </c>
      <c r="E66" s="137">
        <v>1</v>
      </c>
      <c r="F66" s="98"/>
      <c r="G66" s="105"/>
      <c r="H66" s="107"/>
      <c r="I66" s="108"/>
      <c r="J66" s="108"/>
      <c r="K66" s="107"/>
      <c r="L66" s="108"/>
      <c r="M66" s="109"/>
      <c r="N66" s="66"/>
      <c r="O66" s="85">
        <f t="shared" si="1"/>
        <v>0</v>
      </c>
    </row>
    <row r="67" spans="1:20" x14ac:dyDescent="0.35">
      <c r="A67" s="191" t="s">
        <v>423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3"/>
      <c r="O67" s="85"/>
    </row>
    <row r="68" spans="1:20" s="77" customFormat="1" ht="43.5" x14ac:dyDescent="0.35">
      <c r="A68" s="78" t="s">
        <v>230</v>
      </c>
      <c r="B68" s="79" t="s">
        <v>231</v>
      </c>
      <c r="C68" s="80" t="s">
        <v>232</v>
      </c>
      <c r="D68" s="81" t="s">
        <v>143</v>
      </c>
      <c r="E68" s="137">
        <v>1</v>
      </c>
      <c r="F68" s="98"/>
      <c r="G68" s="105"/>
      <c r="H68" s="95"/>
      <c r="I68" s="96"/>
      <c r="J68" s="96"/>
      <c r="K68" s="95"/>
      <c r="L68" s="96"/>
      <c r="M68" s="97"/>
      <c r="N68" s="66"/>
      <c r="O68" s="85">
        <f t="shared" ref="O68:O72" si="2">SUM(G68+J68+M68)</f>
        <v>0</v>
      </c>
    </row>
    <row r="69" spans="1:20" s="77" customFormat="1" ht="29" x14ac:dyDescent="0.35">
      <c r="A69" s="78" t="s">
        <v>233</v>
      </c>
      <c r="B69" s="79" t="s">
        <v>234</v>
      </c>
      <c r="C69" s="79" t="s">
        <v>235</v>
      </c>
      <c r="D69" s="81" t="s">
        <v>236</v>
      </c>
      <c r="E69" s="137">
        <v>1</v>
      </c>
      <c r="F69" s="98"/>
      <c r="G69" s="105"/>
      <c r="H69" s="95"/>
      <c r="I69" s="96"/>
      <c r="J69" s="96"/>
      <c r="K69" s="95"/>
      <c r="L69" s="96"/>
      <c r="M69" s="97"/>
      <c r="N69" s="66"/>
      <c r="O69" s="85">
        <f t="shared" si="2"/>
        <v>0</v>
      </c>
    </row>
    <row r="70" spans="1:20" s="77" customFormat="1" ht="43.5" x14ac:dyDescent="0.35">
      <c r="A70" s="78" t="s">
        <v>237</v>
      </c>
      <c r="B70" s="79" t="s">
        <v>238</v>
      </c>
      <c r="C70" s="80" t="s">
        <v>232</v>
      </c>
      <c r="D70" s="81" t="s">
        <v>143</v>
      </c>
      <c r="E70" s="137">
        <v>1</v>
      </c>
      <c r="F70" s="98"/>
      <c r="G70" s="105"/>
      <c r="H70" s="95"/>
      <c r="I70" s="96"/>
      <c r="J70" s="96"/>
      <c r="K70" s="95"/>
      <c r="L70" s="96"/>
      <c r="M70" s="97"/>
      <c r="N70" s="66"/>
      <c r="O70" s="85">
        <f t="shared" si="2"/>
        <v>0</v>
      </c>
    </row>
    <row r="71" spans="1:20" s="77" customFormat="1" ht="29" x14ac:dyDescent="0.35">
      <c r="A71" s="78" t="s">
        <v>239</v>
      </c>
      <c r="B71" s="79" t="s">
        <v>240</v>
      </c>
      <c r="C71" s="79" t="s">
        <v>235</v>
      </c>
      <c r="D71" s="81" t="s">
        <v>236</v>
      </c>
      <c r="E71" s="137">
        <v>1</v>
      </c>
      <c r="F71" s="98"/>
      <c r="G71" s="105"/>
      <c r="H71" s="95"/>
      <c r="I71" s="96"/>
      <c r="J71" s="96"/>
      <c r="K71" s="95"/>
      <c r="L71" s="96"/>
      <c r="M71" s="97"/>
      <c r="N71" s="66"/>
      <c r="O71" s="85">
        <f t="shared" si="2"/>
        <v>0</v>
      </c>
    </row>
    <row r="72" spans="1:20" s="77" customFormat="1" ht="43.5" x14ac:dyDescent="0.35">
      <c r="A72" s="78" t="s">
        <v>241</v>
      </c>
      <c r="B72" s="79" t="s">
        <v>242</v>
      </c>
      <c r="C72" s="110" t="s">
        <v>243</v>
      </c>
      <c r="D72" s="81" t="s">
        <v>143</v>
      </c>
      <c r="E72" s="137">
        <v>1</v>
      </c>
      <c r="F72" s="98"/>
      <c r="G72" s="105"/>
      <c r="H72" s="95"/>
      <c r="I72" s="96"/>
      <c r="J72" s="96"/>
      <c r="K72" s="95"/>
      <c r="L72" s="96"/>
      <c r="M72" s="97"/>
      <c r="N72" s="66"/>
      <c r="O72" s="85">
        <f t="shared" si="2"/>
        <v>0</v>
      </c>
    </row>
    <row r="73" spans="1:20" s="77" customFormat="1" x14ac:dyDescent="0.35">
      <c r="A73" s="78"/>
      <c r="B73" s="104"/>
      <c r="C73" s="79"/>
      <c r="D73" s="81"/>
      <c r="E73" s="137"/>
      <c r="F73" s="98"/>
      <c r="G73" s="105"/>
      <c r="H73" s="95"/>
      <c r="I73" s="96"/>
      <c r="J73" s="96"/>
      <c r="K73" s="95"/>
      <c r="L73" s="96"/>
      <c r="M73" s="97"/>
      <c r="N73" s="66"/>
      <c r="O73" s="85"/>
    </row>
    <row r="74" spans="1:20" s="77" customFormat="1" ht="15" thickBot="1" x14ac:dyDescent="0.4">
      <c r="A74" s="111"/>
      <c r="B74" s="112"/>
      <c r="C74" s="113"/>
      <c r="D74" s="114"/>
      <c r="E74" s="138"/>
      <c r="F74" s="115"/>
      <c r="G74" s="105"/>
      <c r="H74" s="116"/>
      <c r="I74" s="117"/>
      <c r="J74" s="117"/>
      <c r="K74" s="116"/>
      <c r="L74" s="117"/>
      <c r="M74" s="118"/>
      <c r="N74" s="66"/>
      <c r="O74" s="119"/>
    </row>
    <row r="75" spans="1:20" s="120" customFormat="1" ht="15" thickBot="1" x14ac:dyDescent="0.4">
      <c r="B75" s="121"/>
      <c r="C75" s="121"/>
      <c r="D75" s="121"/>
      <c r="E75" s="122"/>
      <c r="F75" s="123"/>
      <c r="G75" s="55"/>
      <c r="H75" s="124"/>
      <c r="I75" s="125"/>
      <c r="J75" s="125"/>
      <c r="K75" s="124"/>
      <c r="L75" s="125"/>
      <c r="M75" s="125"/>
      <c r="N75" s="126"/>
      <c r="O75" s="127"/>
    </row>
    <row r="76" spans="1:20" ht="15" thickBot="1" x14ac:dyDescent="0.4">
      <c r="A76" s="194" t="s">
        <v>248</v>
      </c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6"/>
      <c r="N76" s="128"/>
      <c r="O76" s="139">
        <f>SUM(O10:O74)</f>
        <v>0</v>
      </c>
      <c r="P76" s="128"/>
      <c r="Q76" s="128"/>
      <c r="R76" s="128"/>
      <c r="S76" s="128"/>
      <c r="T76" s="128"/>
    </row>
    <row r="77" spans="1:20" x14ac:dyDescent="0.35">
      <c r="A77" s="128"/>
      <c r="B77" s="128"/>
      <c r="C77" s="128"/>
      <c r="D77" s="128"/>
      <c r="E77" s="47"/>
      <c r="F77" s="129"/>
      <c r="G77" s="129"/>
      <c r="H77" s="130"/>
      <c r="I77" s="129"/>
      <c r="J77" s="129"/>
      <c r="L77" s="53"/>
      <c r="M77" s="55"/>
      <c r="N77" s="131"/>
      <c r="O77" s="48"/>
      <c r="P77" s="128"/>
      <c r="Q77" s="128"/>
      <c r="R77" s="128"/>
    </row>
  </sheetData>
  <mergeCells count="16">
    <mergeCell ref="A42:M42"/>
    <mergeCell ref="A48:M48"/>
    <mergeCell ref="A67:M67"/>
    <mergeCell ref="A76:M76"/>
    <mergeCell ref="A6:M6"/>
    <mergeCell ref="A7:D7"/>
    <mergeCell ref="E7:M7"/>
    <mergeCell ref="A9:M9"/>
    <mergeCell ref="A34:M34"/>
    <mergeCell ref="A39:M39"/>
    <mergeCell ref="B3:E3"/>
    <mergeCell ref="F3:I3"/>
    <mergeCell ref="B4:E4"/>
    <mergeCell ref="F4:I4"/>
    <mergeCell ref="C5:E5"/>
    <mergeCell ref="F5:K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9AAD-FF74-4F5C-B0EE-0812F6DCD3A5}">
  <dimension ref="A1:T75"/>
  <sheetViews>
    <sheetView tabSelected="1" zoomScale="90" zoomScaleNormal="90" workbookViewId="0">
      <selection activeCell="A7" sqref="A7:M7"/>
    </sheetView>
  </sheetViews>
  <sheetFormatPr defaultColWidth="9.1796875" defaultRowHeight="14.5" x14ac:dyDescent="0.35"/>
  <cols>
    <col min="1" max="1" width="18.7265625" style="52" bestFit="1" customWidth="1"/>
    <col min="2" max="2" width="55.7265625" style="52" customWidth="1"/>
    <col min="3" max="3" width="26.54296875" style="52" customWidth="1"/>
    <col min="4" max="4" width="9.1796875" style="52" bestFit="1" customWidth="1"/>
    <col min="5" max="5" width="20.54296875" style="45" bestFit="1" customWidth="1"/>
    <col min="6" max="6" width="22.26953125" style="53" bestFit="1" customWidth="1"/>
    <col min="7" max="7" width="13.453125" style="53" bestFit="1" customWidth="1"/>
    <col min="8" max="8" width="20.54296875" style="54" bestFit="1" customWidth="1"/>
    <col min="9" max="9" width="22.453125" style="53" bestFit="1" customWidth="1"/>
    <col min="10" max="10" width="13.453125" style="53" bestFit="1" customWidth="1"/>
    <col min="11" max="11" width="20.54296875" style="54" bestFit="1" customWidth="1"/>
    <col min="12" max="12" width="23.81640625" style="55" bestFit="1" customWidth="1"/>
    <col min="13" max="13" width="13.453125" style="53" bestFit="1" customWidth="1"/>
    <col min="14" max="14" width="3.81640625" style="52" customWidth="1"/>
    <col min="15" max="15" width="13.54296875" style="56" customWidth="1"/>
    <col min="16" max="16" width="4.26953125" style="52" customWidth="1"/>
    <col min="17" max="16384" width="9.1796875" style="52"/>
  </cols>
  <sheetData>
    <row r="1" spans="1:15" x14ac:dyDescent="0.35">
      <c r="A1" s="157" t="s">
        <v>413</v>
      </c>
    </row>
    <row r="2" spans="1:15" ht="15" thickBot="1" x14ac:dyDescent="0.4"/>
    <row r="3" spans="1:15" s="62" customFormat="1" x14ac:dyDescent="0.35">
      <c r="A3" s="132" t="s">
        <v>416</v>
      </c>
      <c r="B3" s="183" t="s">
        <v>18</v>
      </c>
      <c r="C3" s="183"/>
      <c r="D3" s="183"/>
      <c r="E3" s="184"/>
      <c r="F3" s="185"/>
      <c r="G3" s="185"/>
      <c r="H3" s="185"/>
      <c r="I3" s="185"/>
      <c r="J3" s="58"/>
      <c r="K3" s="59"/>
      <c r="L3" s="58"/>
      <c r="M3" s="58"/>
      <c r="N3" s="60"/>
      <c r="O3" s="61"/>
    </row>
    <row r="4" spans="1:15" s="62" customFormat="1" x14ac:dyDescent="0.35">
      <c r="A4" s="133" t="s">
        <v>2</v>
      </c>
      <c r="B4" s="186"/>
      <c r="C4" s="186"/>
      <c r="D4" s="186"/>
      <c r="E4" s="187"/>
      <c r="F4" s="185"/>
      <c r="G4" s="185"/>
      <c r="H4" s="185"/>
      <c r="I4" s="185"/>
      <c r="J4" s="63"/>
      <c r="K4" s="59"/>
      <c r="L4" s="58"/>
      <c r="M4" s="63"/>
      <c r="N4" s="57"/>
      <c r="O4" s="61"/>
    </row>
    <row r="5" spans="1:15" s="62" customFormat="1" ht="15" thickBot="1" x14ac:dyDescent="0.4">
      <c r="A5" s="134" t="s">
        <v>126</v>
      </c>
      <c r="B5" s="64" t="s">
        <v>127</v>
      </c>
      <c r="C5" s="188" t="s">
        <v>128</v>
      </c>
      <c r="D5" s="188"/>
      <c r="E5" s="189"/>
      <c r="F5" s="190"/>
      <c r="G5" s="190"/>
      <c r="H5" s="190"/>
      <c r="I5" s="190"/>
      <c r="J5" s="190"/>
      <c r="K5" s="190"/>
      <c r="L5" s="65"/>
      <c r="M5" s="65"/>
      <c r="N5" s="66"/>
      <c r="O5" s="61"/>
    </row>
    <row r="6" spans="1:15" s="46" customFormat="1" x14ac:dyDescent="0.35">
      <c r="A6" s="197" t="s">
        <v>417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  <c r="N6" s="66"/>
      <c r="O6" s="61"/>
    </row>
    <row r="7" spans="1:15" s="62" customFormat="1" ht="153" customHeight="1" x14ac:dyDescent="0.35">
      <c r="A7" s="200" t="s">
        <v>426</v>
      </c>
      <c r="B7" s="201"/>
      <c r="C7" s="201"/>
      <c r="D7" s="201"/>
      <c r="E7" s="202" t="s">
        <v>419</v>
      </c>
      <c r="F7" s="202"/>
      <c r="G7" s="202"/>
      <c r="H7" s="202"/>
      <c r="I7" s="202"/>
      <c r="J7" s="202"/>
      <c r="K7" s="202"/>
      <c r="L7" s="202"/>
      <c r="M7" s="203"/>
      <c r="N7" s="66"/>
      <c r="O7" s="61"/>
    </row>
    <row r="8" spans="1:15" s="77" customFormat="1" ht="58.5" thickBot="1" x14ac:dyDescent="0.4">
      <c r="A8" s="141" t="s">
        <v>418</v>
      </c>
      <c r="B8" s="142" t="s">
        <v>129</v>
      </c>
      <c r="C8" s="142" t="s">
        <v>245</v>
      </c>
      <c r="D8" s="142" t="s">
        <v>130</v>
      </c>
      <c r="E8" s="135" t="s">
        <v>131</v>
      </c>
      <c r="F8" s="143" t="s">
        <v>132</v>
      </c>
      <c r="G8" s="143" t="s">
        <v>133</v>
      </c>
      <c r="H8" s="135" t="s">
        <v>134</v>
      </c>
      <c r="I8" s="143" t="s">
        <v>135</v>
      </c>
      <c r="J8" s="143" t="s">
        <v>136</v>
      </c>
      <c r="K8" s="135" t="s">
        <v>137</v>
      </c>
      <c r="L8" s="143" t="s">
        <v>138</v>
      </c>
      <c r="M8" s="144" t="s">
        <v>139</v>
      </c>
      <c r="N8" s="140"/>
      <c r="O8" s="150" t="s">
        <v>247</v>
      </c>
    </row>
    <row r="9" spans="1:15" ht="15" thickBot="1" x14ac:dyDescent="0.4">
      <c r="A9" s="204" t="s">
        <v>140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6"/>
      <c r="N9" s="66"/>
      <c r="O9" s="61"/>
    </row>
    <row r="10" spans="1:15" s="77" customFormat="1" x14ac:dyDescent="0.35">
      <c r="A10" s="67" t="s">
        <v>92</v>
      </c>
      <c r="B10" s="68" t="s">
        <v>141</v>
      </c>
      <c r="C10" s="69" t="s">
        <v>142</v>
      </c>
      <c r="D10" s="70" t="s">
        <v>143</v>
      </c>
      <c r="E10" s="136">
        <v>90</v>
      </c>
      <c r="F10" s="71"/>
      <c r="G10" s="72"/>
      <c r="H10" s="136">
        <v>900</v>
      </c>
      <c r="I10" s="73"/>
      <c r="J10" s="74"/>
      <c r="K10" s="136">
        <v>300</v>
      </c>
      <c r="L10" s="75"/>
      <c r="M10" s="76"/>
      <c r="N10" s="66"/>
      <c r="O10" s="145">
        <f t="shared" ref="O10:O33" si="0">SUM(G10+J10+M10)</f>
        <v>0</v>
      </c>
    </row>
    <row r="11" spans="1:15" s="77" customFormat="1" x14ac:dyDescent="0.35">
      <c r="A11" s="78" t="s">
        <v>93</v>
      </c>
      <c r="B11" s="79" t="s">
        <v>144</v>
      </c>
      <c r="C11" s="80" t="s">
        <v>145</v>
      </c>
      <c r="D11" s="81" t="s">
        <v>143</v>
      </c>
      <c r="E11" s="136">
        <v>15</v>
      </c>
      <c r="F11" s="82"/>
      <c r="G11" s="72"/>
      <c r="H11" s="136">
        <v>150</v>
      </c>
      <c r="I11" s="83"/>
      <c r="J11" s="74"/>
      <c r="K11" s="137">
        <v>50</v>
      </c>
      <c r="L11" s="84"/>
      <c r="M11" s="76"/>
      <c r="N11" s="66"/>
      <c r="O11" s="146">
        <f t="shared" si="0"/>
        <v>0</v>
      </c>
    </row>
    <row r="12" spans="1:15" s="77" customFormat="1" x14ac:dyDescent="0.35">
      <c r="A12" s="78" t="s">
        <v>94</v>
      </c>
      <c r="B12" s="79" t="s">
        <v>146</v>
      </c>
      <c r="C12" s="80" t="s">
        <v>142</v>
      </c>
      <c r="D12" s="81" t="s">
        <v>143</v>
      </c>
      <c r="E12" s="136">
        <v>1</v>
      </c>
      <c r="F12" s="82"/>
      <c r="G12" s="72"/>
      <c r="H12" s="136">
        <v>6</v>
      </c>
      <c r="I12" s="83"/>
      <c r="J12" s="74"/>
      <c r="K12" s="137">
        <v>2</v>
      </c>
      <c r="L12" s="84"/>
      <c r="M12" s="76"/>
      <c r="N12" s="66"/>
      <c r="O12" s="146">
        <f t="shared" si="0"/>
        <v>0</v>
      </c>
    </row>
    <row r="13" spans="1:15" s="77" customFormat="1" x14ac:dyDescent="0.35">
      <c r="A13" s="78" t="s">
        <v>95</v>
      </c>
      <c r="B13" s="79" t="s">
        <v>147</v>
      </c>
      <c r="C13" s="80" t="s">
        <v>145</v>
      </c>
      <c r="D13" s="81" t="s">
        <v>143</v>
      </c>
      <c r="E13" s="136">
        <v>1</v>
      </c>
      <c r="F13" s="82"/>
      <c r="G13" s="72"/>
      <c r="H13" s="136">
        <v>1</v>
      </c>
      <c r="I13" s="83"/>
      <c r="J13" s="74"/>
      <c r="K13" s="137">
        <v>1</v>
      </c>
      <c r="L13" s="84"/>
      <c r="M13" s="76"/>
      <c r="N13" s="66"/>
      <c r="O13" s="146">
        <f t="shared" si="0"/>
        <v>0</v>
      </c>
    </row>
    <row r="14" spans="1:15" s="77" customFormat="1" x14ac:dyDescent="0.35">
      <c r="A14" s="78" t="s">
        <v>96</v>
      </c>
      <c r="B14" s="79" t="s">
        <v>148</v>
      </c>
      <c r="C14" s="80" t="s">
        <v>149</v>
      </c>
      <c r="D14" s="81" t="s">
        <v>143</v>
      </c>
      <c r="E14" s="136">
        <v>1</v>
      </c>
      <c r="F14" s="82"/>
      <c r="G14" s="72"/>
      <c r="H14" s="136">
        <v>1</v>
      </c>
      <c r="I14" s="83"/>
      <c r="J14" s="74"/>
      <c r="K14" s="137">
        <v>1</v>
      </c>
      <c r="L14" s="84"/>
      <c r="M14" s="76"/>
      <c r="N14" s="66"/>
      <c r="O14" s="146">
        <f t="shared" si="0"/>
        <v>0</v>
      </c>
    </row>
    <row r="15" spans="1:15" s="77" customFormat="1" x14ac:dyDescent="0.35">
      <c r="A15" s="78" t="s">
        <v>97</v>
      </c>
      <c r="B15" s="79" t="s">
        <v>150</v>
      </c>
      <c r="C15" s="80" t="s">
        <v>151</v>
      </c>
      <c r="D15" s="81" t="s">
        <v>143</v>
      </c>
      <c r="E15" s="136">
        <v>12</v>
      </c>
      <c r="F15" s="82"/>
      <c r="G15" s="72"/>
      <c r="H15" s="136">
        <v>120</v>
      </c>
      <c r="I15" s="83"/>
      <c r="J15" s="74"/>
      <c r="K15" s="137">
        <v>40</v>
      </c>
      <c r="L15" s="84"/>
      <c r="M15" s="76"/>
      <c r="N15" s="66"/>
      <c r="O15" s="146">
        <f t="shared" si="0"/>
        <v>0</v>
      </c>
    </row>
    <row r="16" spans="1:15" s="77" customFormat="1" x14ac:dyDescent="0.35">
      <c r="A16" s="78" t="s">
        <v>98</v>
      </c>
      <c r="B16" s="79" t="s">
        <v>152</v>
      </c>
      <c r="C16" s="80" t="s">
        <v>153</v>
      </c>
      <c r="D16" s="81" t="s">
        <v>143</v>
      </c>
      <c r="E16" s="136">
        <v>1</v>
      </c>
      <c r="F16" s="82"/>
      <c r="G16" s="72"/>
      <c r="H16" s="136">
        <v>2</v>
      </c>
      <c r="I16" s="83"/>
      <c r="J16" s="74"/>
      <c r="K16" s="137">
        <v>1</v>
      </c>
      <c r="L16" s="84"/>
      <c r="M16" s="76"/>
      <c r="N16" s="66"/>
      <c r="O16" s="146">
        <f t="shared" si="0"/>
        <v>0</v>
      </c>
    </row>
    <row r="17" spans="1:15" s="77" customFormat="1" x14ac:dyDescent="0.35">
      <c r="A17" s="78" t="s">
        <v>99</v>
      </c>
      <c r="B17" s="79" t="s">
        <v>154</v>
      </c>
      <c r="C17" s="80" t="s">
        <v>149</v>
      </c>
      <c r="D17" s="81" t="s">
        <v>143</v>
      </c>
      <c r="E17" s="137">
        <v>1</v>
      </c>
      <c r="F17" s="82"/>
      <c r="G17" s="72"/>
      <c r="H17" s="136">
        <v>1</v>
      </c>
      <c r="I17" s="84"/>
      <c r="J17" s="74"/>
      <c r="K17" s="137">
        <v>1</v>
      </c>
      <c r="L17" s="84"/>
      <c r="M17" s="76"/>
      <c r="N17" s="66"/>
      <c r="O17" s="146">
        <f t="shared" si="0"/>
        <v>0</v>
      </c>
    </row>
    <row r="18" spans="1:15" s="77" customFormat="1" x14ac:dyDescent="0.35">
      <c r="A18" s="78" t="s">
        <v>100</v>
      </c>
      <c r="B18" s="79" t="s">
        <v>155</v>
      </c>
      <c r="C18" s="80" t="s">
        <v>151</v>
      </c>
      <c r="D18" s="81" t="s">
        <v>143</v>
      </c>
      <c r="E18" s="137">
        <v>1</v>
      </c>
      <c r="F18" s="82"/>
      <c r="G18" s="72"/>
      <c r="H18" s="136">
        <v>2</v>
      </c>
      <c r="I18" s="84"/>
      <c r="J18" s="74"/>
      <c r="K18" s="137">
        <v>1</v>
      </c>
      <c r="L18" s="84"/>
      <c r="M18" s="76"/>
      <c r="N18" s="66"/>
      <c r="O18" s="146">
        <f t="shared" si="0"/>
        <v>0</v>
      </c>
    </row>
    <row r="19" spans="1:15" s="77" customFormat="1" x14ac:dyDescent="0.35">
      <c r="A19" s="78" t="s">
        <v>101</v>
      </c>
      <c r="B19" s="79" t="s">
        <v>156</v>
      </c>
      <c r="C19" s="80" t="s">
        <v>153</v>
      </c>
      <c r="D19" s="81" t="s">
        <v>143</v>
      </c>
      <c r="E19" s="137">
        <v>1</v>
      </c>
      <c r="F19" s="82"/>
      <c r="G19" s="72"/>
      <c r="H19" s="136">
        <v>1</v>
      </c>
      <c r="I19" s="84"/>
      <c r="J19" s="74"/>
      <c r="K19" s="137">
        <v>1</v>
      </c>
      <c r="L19" s="84"/>
      <c r="M19" s="76"/>
      <c r="N19" s="66"/>
      <c r="O19" s="146">
        <f t="shared" si="0"/>
        <v>0</v>
      </c>
    </row>
    <row r="20" spans="1:15" s="77" customFormat="1" x14ac:dyDescent="0.35">
      <c r="A20" s="78" t="s">
        <v>102</v>
      </c>
      <c r="B20" s="79" t="s">
        <v>157</v>
      </c>
      <c r="C20" s="80" t="s">
        <v>149</v>
      </c>
      <c r="D20" s="81" t="s">
        <v>143</v>
      </c>
      <c r="E20" s="137">
        <v>1</v>
      </c>
      <c r="F20" s="82"/>
      <c r="G20" s="72"/>
      <c r="H20" s="136">
        <v>2</v>
      </c>
      <c r="I20" s="84"/>
      <c r="J20" s="74"/>
      <c r="K20" s="137">
        <v>1</v>
      </c>
      <c r="L20" s="84"/>
      <c r="M20" s="76"/>
      <c r="N20" s="66"/>
      <c r="O20" s="146">
        <f t="shared" si="0"/>
        <v>0</v>
      </c>
    </row>
    <row r="21" spans="1:15" s="77" customFormat="1" x14ac:dyDescent="0.35">
      <c r="A21" s="78" t="s">
        <v>103</v>
      </c>
      <c r="B21" s="79" t="s">
        <v>158</v>
      </c>
      <c r="C21" s="80" t="s">
        <v>151</v>
      </c>
      <c r="D21" s="81" t="s">
        <v>143</v>
      </c>
      <c r="E21" s="137">
        <v>2</v>
      </c>
      <c r="F21" s="82"/>
      <c r="G21" s="72"/>
      <c r="H21" s="136">
        <v>25</v>
      </c>
      <c r="I21" s="84"/>
      <c r="J21" s="74"/>
      <c r="K21" s="137">
        <v>8</v>
      </c>
      <c r="L21" s="84"/>
      <c r="M21" s="76"/>
      <c r="N21" s="66"/>
      <c r="O21" s="146">
        <f t="shared" si="0"/>
        <v>0</v>
      </c>
    </row>
    <row r="22" spans="1:15" s="77" customFormat="1" x14ac:dyDescent="0.35">
      <c r="A22" s="78" t="s">
        <v>104</v>
      </c>
      <c r="B22" s="79" t="s">
        <v>159</v>
      </c>
      <c r="C22" s="80" t="s">
        <v>160</v>
      </c>
      <c r="D22" s="81" t="s">
        <v>143</v>
      </c>
      <c r="E22" s="137">
        <v>1</v>
      </c>
      <c r="F22" s="82"/>
      <c r="G22" s="72"/>
      <c r="H22" s="136">
        <v>1</v>
      </c>
      <c r="I22" s="84"/>
      <c r="J22" s="74"/>
      <c r="K22" s="137">
        <v>1</v>
      </c>
      <c r="L22" s="84"/>
      <c r="M22" s="76"/>
      <c r="N22" s="66"/>
      <c r="O22" s="146">
        <f t="shared" si="0"/>
        <v>0</v>
      </c>
    </row>
    <row r="23" spans="1:15" s="77" customFormat="1" x14ac:dyDescent="0.35">
      <c r="A23" s="78" t="s">
        <v>105</v>
      </c>
      <c r="B23" s="79" t="s">
        <v>161</v>
      </c>
      <c r="C23" s="80" t="s">
        <v>151</v>
      </c>
      <c r="D23" s="81" t="s">
        <v>143</v>
      </c>
      <c r="E23" s="137">
        <v>125</v>
      </c>
      <c r="F23" s="82"/>
      <c r="G23" s="72"/>
      <c r="H23" s="136">
        <v>1250</v>
      </c>
      <c r="I23" s="84"/>
      <c r="J23" s="74"/>
      <c r="K23" s="137">
        <v>400</v>
      </c>
      <c r="L23" s="84"/>
      <c r="M23" s="76"/>
      <c r="N23" s="66"/>
      <c r="O23" s="146">
        <f t="shared" si="0"/>
        <v>0</v>
      </c>
    </row>
    <row r="24" spans="1:15" s="77" customFormat="1" x14ac:dyDescent="0.35">
      <c r="A24" s="78" t="s">
        <v>106</v>
      </c>
      <c r="B24" s="79" t="s">
        <v>162</v>
      </c>
      <c r="C24" s="80" t="s">
        <v>153</v>
      </c>
      <c r="D24" s="81" t="s">
        <v>143</v>
      </c>
      <c r="E24" s="137">
        <v>1</v>
      </c>
      <c r="F24" s="82"/>
      <c r="G24" s="72"/>
      <c r="H24" s="136">
        <v>10</v>
      </c>
      <c r="I24" s="84"/>
      <c r="J24" s="74"/>
      <c r="K24" s="137">
        <v>3</v>
      </c>
      <c r="L24" s="84"/>
      <c r="M24" s="76"/>
      <c r="N24" s="66"/>
      <c r="O24" s="146">
        <f t="shared" si="0"/>
        <v>0</v>
      </c>
    </row>
    <row r="25" spans="1:15" s="77" customFormat="1" x14ac:dyDescent="0.35">
      <c r="A25" s="78" t="s">
        <v>107</v>
      </c>
      <c r="B25" s="79" t="s">
        <v>163</v>
      </c>
      <c r="C25" s="80" t="s">
        <v>164</v>
      </c>
      <c r="D25" s="81" t="s">
        <v>143</v>
      </c>
      <c r="E25" s="137">
        <v>1</v>
      </c>
      <c r="F25" s="82"/>
      <c r="G25" s="72"/>
      <c r="H25" s="136">
        <v>1</v>
      </c>
      <c r="I25" s="84"/>
      <c r="J25" s="74"/>
      <c r="K25" s="137">
        <v>1</v>
      </c>
      <c r="L25" s="84"/>
      <c r="M25" s="76"/>
      <c r="N25" s="66"/>
      <c r="O25" s="146">
        <f t="shared" si="0"/>
        <v>0</v>
      </c>
    </row>
    <row r="26" spans="1:15" s="77" customFormat="1" x14ac:dyDescent="0.35">
      <c r="A26" s="78" t="s">
        <v>108</v>
      </c>
      <c r="B26" s="79" t="s">
        <v>165</v>
      </c>
      <c r="C26" s="80" t="s">
        <v>142</v>
      </c>
      <c r="D26" s="81" t="s">
        <v>143</v>
      </c>
      <c r="E26" s="137">
        <v>2</v>
      </c>
      <c r="F26" s="82"/>
      <c r="G26" s="72"/>
      <c r="H26" s="136">
        <v>20</v>
      </c>
      <c r="I26" s="84"/>
      <c r="J26" s="74"/>
      <c r="K26" s="137">
        <v>7</v>
      </c>
      <c r="L26" s="84"/>
      <c r="M26" s="76"/>
      <c r="N26" s="66"/>
      <c r="O26" s="146">
        <f t="shared" si="0"/>
        <v>0</v>
      </c>
    </row>
    <row r="27" spans="1:15" s="77" customFormat="1" x14ac:dyDescent="0.35">
      <c r="A27" s="78" t="s">
        <v>109</v>
      </c>
      <c r="B27" s="79" t="s">
        <v>166</v>
      </c>
      <c r="C27" s="80" t="s">
        <v>167</v>
      </c>
      <c r="D27" s="81" t="s">
        <v>143</v>
      </c>
      <c r="E27" s="137">
        <v>1</v>
      </c>
      <c r="F27" s="82"/>
      <c r="G27" s="72"/>
      <c r="H27" s="136">
        <v>1</v>
      </c>
      <c r="I27" s="84"/>
      <c r="J27" s="74"/>
      <c r="K27" s="137">
        <v>1</v>
      </c>
      <c r="L27" s="84"/>
      <c r="M27" s="76"/>
      <c r="N27" s="66"/>
      <c r="O27" s="146">
        <f t="shared" si="0"/>
        <v>0</v>
      </c>
    </row>
    <row r="28" spans="1:15" s="77" customFormat="1" x14ac:dyDescent="0.35">
      <c r="A28" s="78" t="s">
        <v>110</v>
      </c>
      <c r="B28" s="79" t="s">
        <v>168</v>
      </c>
      <c r="C28" s="80" t="s">
        <v>169</v>
      </c>
      <c r="D28" s="81" t="s">
        <v>143</v>
      </c>
      <c r="E28" s="137">
        <v>10</v>
      </c>
      <c r="F28" s="82"/>
      <c r="G28" s="72"/>
      <c r="H28" s="136">
        <v>800</v>
      </c>
      <c r="I28" s="84"/>
      <c r="J28" s="74"/>
      <c r="K28" s="137">
        <v>250</v>
      </c>
      <c r="L28" s="84"/>
      <c r="M28" s="76"/>
      <c r="N28" s="66"/>
      <c r="O28" s="146">
        <f t="shared" si="0"/>
        <v>0</v>
      </c>
    </row>
    <row r="29" spans="1:15" s="77" customFormat="1" x14ac:dyDescent="0.35">
      <c r="A29" s="78" t="s">
        <v>111</v>
      </c>
      <c r="B29" s="79" t="s">
        <v>170</v>
      </c>
      <c r="C29" s="80" t="s">
        <v>171</v>
      </c>
      <c r="D29" s="81" t="s">
        <v>143</v>
      </c>
      <c r="E29" s="137">
        <v>1</v>
      </c>
      <c r="F29" s="82"/>
      <c r="G29" s="72"/>
      <c r="H29" s="136">
        <v>15</v>
      </c>
      <c r="I29" s="84"/>
      <c r="J29" s="74"/>
      <c r="K29" s="137">
        <v>5</v>
      </c>
      <c r="L29" s="84"/>
      <c r="M29" s="76"/>
      <c r="N29" s="66"/>
      <c r="O29" s="146">
        <f t="shared" si="0"/>
        <v>0</v>
      </c>
    </row>
    <row r="30" spans="1:15" s="77" customFormat="1" x14ac:dyDescent="0.35">
      <c r="A30" s="78" t="s">
        <v>112</v>
      </c>
      <c r="B30" s="79" t="s">
        <v>172</v>
      </c>
      <c r="C30" s="80" t="s">
        <v>173</v>
      </c>
      <c r="D30" s="81" t="s">
        <v>143</v>
      </c>
      <c r="E30" s="137">
        <v>1</v>
      </c>
      <c r="F30" s="82"/>
      <c r="G30" s="72"/>
      <c r="H30" s="136">
        <v>1</v>
      </c>
      <c r="I30" s="84"/>
      <c r="J30" s="74"/>
      <c r="K30" s="137">
        <v>1</v>
      </c>
      <c r="L30" s="84"/>
      <c r="M30" s="76"/>
      <c r="N30" s="66"/>
      <c r="O30" s="146">
        <f t="shared" si="0"/>
        <v>0</v>
      </c>
    </row>
    <row r="31" spans="1:15" s="77" customFormat="1" x14ac:dyDescent="0.35">
      <c r="A31" s="78" t="s">
        <v>113</v>
      </c>
      <c r="B31" s="79" t="s">
        <v>174</v>
      </c>
      <c r="C31" s="80" t="s">
        <v>169</v>
      </c>
      <c r="D31" s="81" t="s">
        <v>143</v>
      </c>
      <c r="E31" s="137">
        <v>1</v>
      </c>
      <c r="F31" s="82"/>
      <c r="G31" s="72"/>
      <c r="H31" s="136">
        <v>1</v>
      </c>
      <c r="I31" s="84"/>
      <c r="J31" s="74"/>
      <c r="K31" s="137">
        <v>1</v>
      </c>
      <c r="L31" s="84"/>
      <c r="M31" s="76"/>
      <c r="N31" s="66"/>
      <c r="O31" s="146">
        <f t="shared" si="0"/>
        <v>0</v>
      </c>
    </row>
    <row r="32" spans="1:15" s="77" customFormat="1" x14ac:dyDescent="0.35">
      <c r="A32" s="78" t="s">
        <v>114</v>
      </c>
      <c r="B32" s="79" t="s">
        <v>175</v>
      </c>
      <c r="C32" s="80" t="s">
        <v>171</v>
      </c>
      <c r="D32" s="81" t="s">
        <v>143</v>
      </c>
      <c r="E32" s="137">
        <v>1</v>
      </c>
      <c r="F32" s="82"/>
      <c r="G32" s="72"/>
      <c r="H32" s="136">
        <v>1</v>
      </c>
      <c r="I32" s="84"/>
      <c r="J32" s="74"/>
      <c r="K32" s="137">
        <v>1</v>
      </c>
      <c r="L32" s="84"/>
      <c r="M32" s="76"/>
      <c r="N32" s="66"/>
      <c r="O32" s="146">
        <f t="shared" si="0"/>
        <v>0</v>
      </c>
    </row>
    <row r="33" spans="1:15" s="77" customFormat="1" ht="29" x14ac:dyDescent="0.35">
      <c r="A33" s="78" t="s">
        <v>176</v>
      </c>
      <c r="B33" s="79" t="s">
        <v>177</v>
      </c>
      <c r="C33" s="80" t="s">
        <v>178</v>
      </c>
      <c r="D33" s="81" t="s">
        <v>143</v>
      </c>
      <c r="E33" s="137">
        <v>275</v>
      </c>
      <c r="F33" s="86"/>
      <c r="G33" s="72"/>
      <c r="H33" s="87"/>
      <c r="I33" s="88"/>
      <c r="J33" s="88"/>
      <c r="K33" s="89"/>
      <c r="L33" s="88"/>
      <c r="M33" s="90"/>
      <c r="N33" s="66"/>
      <c r="O33" s="146">
        <f t="shared" si="0"/>
        <v>0</v>
      </c>
    </row>
    <row r="34" spans="1:15" x14ac:dyDescent="0.35">
      <c r="A34" s="191" t="s">
        <v>179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3"/>
      <c r="N34" s="66"/>
      <c r="O34" s="85"/>
    </row>
    <row r="35" spans="1:15" x14ac:dyDescent="0.35">
      <c r="A35" s="78" t="s">
        <v>115</v>
      </c>
      <c r="B35" s="79" t="s">
        <v>180</v>
      </c>
      <c r="C35" s="80" t="s">
        <v>181</v>
      </c>
      <c r="D35" s="91" t="s">
        <v>143</v>
      </c>
      <c r="E35" s="137">
        <v>2</v>
      </c>
      <c r="F35" s="92"/>
      <c r="G35" s="93"/>
      <c r="H35" s="137">
        <v>15</v>
      </c>
      <c r="I35" s="83"/>
      <c r="J35" s="94"/>
      <c r="K35" s="95"/>
      <c r="L35" s="96"/>
      <c r="M35" s="97"/>
      <c r="N35" s="66"/>
      <c r="O35" s="85">
        <f>SUM(G35+J35+M35)</f>
        <v>0</v>
      </c>
    </row>
    <row r="36" spans="1:15" x14ac:dyDescent="0.35">
      <c r="A36" s="78" t="s">
        <v>116</v>
      </c>
      <c r="B36" s="79" t="s">
        <v>182</v>
      </c>
      <c r="C36" s="80" t="s">
        <v>183</v>
      </c>
      <c r="D36" s="91" t="s">
        <v>143</v>
      </c>
      <c r="E36" s="137">
        <v>4</v>
      </c>
      <c r="F36" s="92"/>
      <c r="G36" s="93"/>
      <c r="H36" s="137">
        <v>35</v>
      </c>
      <c r="I36" s="83"/>
      <c r="J36" s="94"/>
      <c r="K36" s="95"/>
      <c r="L36" s="96"/>
      <c r="M36" s="97"/>
      <c r="N36" s="66"/>
      <c r="O36" s="85">
        <f>SUM(G36+J36+M36)</f>
        <v>0</v>
      </c>
    </row>
    <row r="37" spans="1:15" x14ac:dyDescent="0.35">
      <c r="A37" s="78" t="s">
        <v>117</v>
      </c>
      <c r="B37" s="79" t="s">
        <v>184</v>
      </c>
      <c r="C37" s="80" t="s">
        <v>185</v>
      </c>
      <c r="D37" s="91" t="s">
        <v>143</v>
      </c>
      <c r="E37" s="137">
        <v>3</v>
      </c>
      <c r="F37" s="92"/>
      <c r="G37" s="93"/>
      <c r="H37" s="137">
        <v>25</v>
      </c>
      <c r="I37" s="83"/>
      <c r="J37" s="94"/>
      <c r="K37" s="95"/>
      <c r="L37" s="96"/>
      <c r="M37" s="97"/>
      <c r="N37" s="66"/>
      <c r="O37" s="85">
        <f>SUM(G37+J37+M37)</f>
        <v>0</v>
      </c>
    </row>
    <row r="38" spans="1:15" x14ac:dyDescent="0.35">
      <c r="A38" s="78" t="s">
        <v>118</v>
      </c>
      <c r="B38" s="79" t="s">
        <v>186</v>
      </c>
      <c r="C38" s="80" t="s">
        <v>187</v>
      </c>
      <c r="D38" s="91" t="s">
        <v>143</v>
      </c>
      <c r="E38" s="137">
        <v>1</v>
      </c>
      <c r="F38" s="98"/>
      <c r="G38" s="93"/>
      <c r="H38" s="137">
        <v>5</v>
      </c>
      <c r="I38" s="99"/>
      <c r="J38" s="94"/>
      <c r="K38" s="95"/>
      <c r="L38" s="96"/>
      <c r="M38" s="97"/>
      <c r="N38" s="66"/>
      <c r="O38" s="85">
        <f>SUM(G38+J38+M38)</f>
        <v>0</v>
      </c>
    </row>
    <row r="39" spans="1:15" x14ac:dyDescent="0.35">
      <c r="A39" s="191" t="s">
        <v>188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3"/>
      <c r="N39" s="66"/>
      <c r="O39" s="85"/>
    </row>
    <row r="40" spans="1:15" x14ac:dyDescent="0.35">
      <c r="A40" s="78" t="s">
        <v>119</v>
      </c>
      <c r="B40" s="100" t="s">
        <v>189</v>
      </c>
      <c r="C40" s="101" t="s">
        <v>178</v>
      </c>
      <c r="D40" s="91" t="s">
        <v>143</v>
      </c>
      <c r="E40" s="95"/>
      <c r="F40" s="96"/>
      <c r="G40" s="96"/>
      <c r="H40" s="137"/>
      <c r="I40" s="99"/>
      <c r="J40" s="102"/>
      <c r="K40" s="95"/>
      <c r="L40" s="96"/>
      <c r="M40" s="97"/>
      <c r="N40" s="66"/>
      <c r="O40" s="85">
        <f>SUM(G40+J40+M40)</f>
        <v>0</v>
      </c>
    </row>
    <row r="41" spans="1:15" s="77" customFormat="1" x14ac:dyDescent="0.35">
      <c r="A41" s="78" t="s">
        <v>190</v>
      </c>
      <c r="B41" s="79" t="s">
        <v>191</v>
      </c>
      <c r="C41" s="80" t="s">
        <v>178</v>
      </c>
      <c r="D41" s="81" t="s">
        <v>143</v>
      </c>
      <c r="E41" s="103"/>
      <c r="F41" s="96"/>
      <c r="G41" s="96"/>
      <c r="H41" s="137"/>
      <c r="I41" s="99"/>
      <c r="J41" s="102"/>
      <c r="K41" s="95"/>
      <c r="L41" s="96"/>
      <c r="M41" s="97"/>
      <c r="N41" s="66"/>
      <c r="O41" s="85">
        <f>SUM(G41+J41+M41)</f>
        <v>0</v>
      </c>
    </row>
    <row r="42" spans="1:15" x14ac:dyDescent="0.35">
      <c r="A42" s="191" t="s">
        <v>424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66"/>
      <c r="O42" s="85"/>
    </row>
    <row r="43" spans="1:15" s="77" customFormat="1" x14ac:dyDescent="0.35">
      <c r="A43" s="78" t="s">
        <v>120</v>
      </c>
      <c r="B43" s="79" t="s">
        <v>421</v>
      </c>
      <c r="C43" s="80" t="s">
        <v>420</v>
      </c>
      <c r="D43" s="81" t="s">
        <v>143</v>
      </c>
      <c r="E43" s="137">
        <v>20</v>
      </c>
      <c r="F43" s="98"/>
      <c r="G43" s="105"/>
      <c r="H43" s="137"/>
      <c r="I43" s="99"/>
      <c r="J43" s="102"/>
      <c r="K43" s="137"/>
      <c r="L43" s="99"/>
      <c r="M43" s="106"/>
      <c r="N43" s="66"/>
      <c r="O43" s="85">
        <f>SUM(G43+J43+M43)</f>
        <v>0</v>
      </c>
    </row>
    <row r="44" spans="1:15" s="77" customFormat="1" x14ac:dyDescent="0.35">
      <c r="A44" s="78" t="s">
        <v>121</v>
      </c>
      <c r="B44" s="104"/>
      <c r="C44" s="79"/>
      <c r="D44" s="81" t="s">
        <v>143</v>
      </c>
      <c r="E44" s="137"/>
      <c r="F44" s="98"/>
      <c r="G44" s="105"/>
      <c r="H44" s="137"/>
      <c r="I44" s="99"/>
      <c r="J44" s="102"/>
      <c r="K44" s="137"/>
      <c r="L44" s="99"/>
      <c r="M44" s="106"/>
      <c r="N44" s="66"/>
      <c r="O44" s="85">
        <f>SUM(G44+J44+M44)</f>
        <v>0</v>
      </c>
    </row>
    <row r="45" spans="1:15" s="77" customFormat="1" x14ac:dyDescent="0.35">
      <c r="A45" s="78" t="s">
        <v>122</v>
      </c>
      <c r="B45" s="104"/>
      <c r="C45" s="80"/>
      <c r="D45" s="81" t="s">
        <v>143</v>
      </c>
      <c r="E45" s="137"/>
      <c r="F45" s="98"/>
      <c r="G45" s="105"/>
      <c r="H45" s="137"/>
      <c r="I45" s="99"/>
      <c r="J45" s="102"/>
      <c r="K45" s="137"/>
      <c r="L45" s="99"/>
      <c r="M45" s="106"/>
      <c r="N45" s="66"/>
      <c r="O45" s="85">
        <f>SUM(G45+J45+M45)</f>
        <v>0</v>
      </c>
    </row>
    <row r="46" spans="1:15" s="77" customFormat="1" x14ac:dyDescent="0.35">
      <c r="A46" s="78" t="s">
        <v>123</v>
      </c>
      <c r="B46" s="104"/>
      <c r="C46" s="79"/>
      <c r="D46" s="81" t="s">
        <v>143</v>
      </c>
      <c r="E46" s="137"/>
      <c r="F46" s="98"/>
      <c r="G46" s="105"/>
      <c r="H46" s="137"/>
      <c r="I46" s="99"/>
      <c r="J46" s="102"/>
      <c r="K46" s="137"/>
      <c r="L46" s="99"/>
      <c r="M46" s="106"/>
      <c r="N46" s="66"/>
      <c r="O46" s="85">
        <f>SUM(G46+J46+M46)</f>
        <v>0</v>
      </c>
    </row>
    <row r="47" spans="1:15" s="77" customFormat="1" x14ac:dyDescent="0.35">
      <c r="A47" s="78" t="s">
        <v>124</v>
      </c>
      <c r="B47" s="104"/>
      <c r="C47" s="80"/>
      <c r="D47" s="81" t="s">
        <v>143</v>
      </c>
      <c r="E47" s="137"/>
      <c r="F47" s="98"/>
      <c r="G47" s="105"/>
      <c r="H47" s="137"/>
      <c r="I47" s="99"/>
      <c r="J47" s="102"/>
      <c r="K47" s="137"/>
      <c r="L47" s="99"/>
      <c r="M47" s="106"/>
      <c r="N47" s="66"/>
      <c r="O47" s="85">
        <f>SUM(G47+J47+M47)</f>
        <v>0</v>
      </c>
    </row>
    <row r="48" spans="1:15" x14ac:dyDescent="0.35">
      <c r="A48" s="191" t="s">
        <v>422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3"/>
      <c r="N48" s="66"/>
      <c r="O48" s="85"/>
    </row>
    <row r="49" spans="1:15" x14ac:dyDescent="0.35">
      <c r="A49" s="78" t="s">
        <v>192</v>
      </c>
      <c r="B49" s="79" t="s">
        <v>193</v>
      </c>
      <c r="C49" s="79" t="s">
        <v>194</v>
      </c>
      <c r="D49" s="91" t="s">
        <v>143</v>
      </c>
      <c r="E49" s="137">
        <v>1</v>
      </c>
      <c r="F49" s="98"/>
      <c r="G49" s="105"/>
      <c r="H49" s="107"/>
      <c r="I49" s="108"/>
      <c r="J49" s="108"/>
      <c r="K49" s="107"/>
      <c r="L49" s="108"/>
      <c r="M49" s="109"/>
      <c r="N49" s="66"/>
      <c r="O49" s="85">
        <f t="shared" ref="O49:O66" si="1">SUM(G49+J49+M49)</f>
        <v>0</v>
      </c>
    </row>
    <row r="50" spans="1:15" x14ac:dyDescent="0.35">
      <c r="A50" s="78" t="s">
        <v>195</v>
      </c>
      <c r="B50" s="79" t="s">
        <v>196</v>
      </c>
      <c r="C50" s="79" t="s">
        <v>197</v>
      </c>
      <c r="D50" s="91" t="s">
        <v>143</v>
      </c>
      <c r="E50" s="137">
        <v>1</v>
      </c>
      <c r="F50" s="98"/>
      <c r="G50" s="105"/>
      <c r="H50" s="107"/>
      <c r="I50" s="108"/>
      <c r="J50" s="108"/>
      <c r="K50" s="107"/>
      <c r="L50" s="108"/>
      <c r="M50" s="109"/>
      <c r="N50" s="66"/>
      <c r="O50" s="85">
        <f t="shared" si="1"/>
        <v>0</v>
      </c>
    </row>
    <row r="51" spans="1:15" x14ac:dyDescent="0.35">
      <c r="A51" s="78" t="s">
        <v>198</v>
      </c>
      <c r="B51" s="79" t="s">
        <v>199</v>
      </c>
      <c r="C51" s="79" t="s">
        <v>200</v>
      </c>
      <c r="D51" s="91" t="s">
        <v>143</v>
      </c>
      <c r="E51" s="137">
        <v>1</v>
      </c>
      <c r="F51" s="98"/>
      <c r="G51" s="105"/>
      <c r="H51" s="107"/>
      <c r="I51" s="108"/>
      <c r="J51" s="108"/>
      <c r="K51" s="107"/>
      <c r="L51" s="108"/>
      <c r="M51" s="109"/>
      <c r="N51" s="66"/>
      <c r="O51" s="85">
        <f t="shared" si="1"/>
        <v>0</v>
      </c>
    </row>
    <row r="52" spans="1:15" x14ac:dyDescent="0.35">
      <c r="A52" s="78" t="s">
        <v>201</v>
      </c>
      <c r="B52" s="79" t="s">
        <v>202</v>
      </c>
      <c r="C52" s="79" t="s">
        <v>197</v>
      </c>
      <c r="D52" s="91" t="s">
        <v>143</v>
      </c>
      <c r="E52" s="137">
        <v>1</v>
      </c>
      <c r="F52" s="98"/>
      <c r="G52" s="105"/>
      <c r="H52" s="107"/>
      <c r="I52" s="108"/>
      <c r="J52" s="108"/>
      <c r="K52" s="107"/>
      <c r="L52" s="108"/>
      <c r="M52" s="109"/>
      <c r="N52" s="66"/>
      <c r="O52" s="85">
        <f t="shared" si="1"/>
        <v>0</v>
      </c>
    </row>
    <row r="53" spans="1:15" x14ac:dyDescent="0.35">
      <c r="A53" s="78" t="s">
        <v>203</v>
      </c>
      <c r="B53" s="79" t="s">
        <v>204</v>
      </c>
      <c r="C53" s="79" t="s">
        <v>194</v>
      </c>
      <c r="D53" s="91" t="s">
        <v>143</v>
      </c>
      <c r="E53" s="137">
        <v>1</v>
      </c>
      <c r="F53" s="98"/>
      <c r="G53" s="105"/>
      <c r="H53" s="107"/>
      <c r="I53" s="108"/>
      <c r="J53" s="108"/>
      <c r="K53" s="107"/>
      <c r="L53" s="108"/>
      <c r="M53" s="109"/>
      <c r="N53" s="66"/>
      <c r="O53" s="85">
        <f t="shared" si="1"/>
        <v>0</v>
      </c>
    </row>
    <row r="54" spans="1:15" x14ac:dyDescent="0.35">
      <c r="A54" s="78" t="s">
        <v>205</v>
      </c>
      <c r="B54" s="79" t="s">
        <v>206</v>
      </c>
      <c r="C54" s="79" t="s">
        <v>197</v>
      </c>
      <c r="D54" s="91" t="s">
        <v>143</v>
      </c>
      <c r="E54" s="137">
        <v>1</v>
      </c>
      <c r="F54" s="98"/>
      <c r="G54" s="105"/>
      <c r="H54" s="107"/>
      <c r="I54" s="108"/>
      <c r="J54" s="108"/>
      <c r="K54" s="107"/>
      <c r="L54" s="108"/>
      <c r="M54" s="109"/>
      <c r="N54" s="66"/>
      <c r="O54" s="85">
        <f t="shared" si="1"/>
        <v>0</v>
      </c>
    </row>
    <row r="55" spans="1:15" ht="43.5" x14ac:dyDescent="0.35">
      <c r="A55" s="78" t="s">
        <v>207</v>
      </c>
      <c r="B55" s="79" t="s">
        <v>210</v>
      </c>
      <c r="C55" s="80" t="s">
        <v>208</v>
      </c>
      <c r="D55" s="91" t="s">
        <v>143</v>
      </c>
      <c r="E55" s="137">
        <v>1</v>
      </c>
      <c r="F55" s="98"/>
      <c r="G55" s="105"/>
      <c r="H55" s="107"/>
      <c r="I55" s="108"/>
      <c r="J55" s="108"/>
      <c r="K55" s="107"/>
      <c r="L55" s="108"/>
      <c r="M55" s="109"/>
      <c r="N55" s="66"/>
      <c r="O55" s="85">
        <f t="shared" si="1"/>
        <v>0</v>
      </c>
    </row>
    <row r="56" spans="1:15" ht="43.5" x14ac:dyDescent="0.35">
      <c r="A56" s="78" t="s">
        <v>209</v>
      </c>
      <c r="B56" s="79" t="s">
        <v>210</v>
      </c>
      <c r="C56" s="80" t="s">
        <v>211</v>
      </c>
      <c r="D56" s="91" t="s">
        <v>143</v>
      </c>
      <c r="E56" s="137">
        <v>1</v>
      </c>
      <c r="F56" s="98"/>
      <c r="G56" s="105"/>
      <c r="H56" s="107"/>
      <c r="I56" s="108"/>
      <c r="J56" s="108"/>
      <c r="K56" s="107"/>
      <c r="L56" s="108"/>
      <c r="M56" s="109"/>
      <c r="N56" s="66"/>
      <c r="O56" s="85">
        <f t="shared" si="1"/>
        <v>0</v>
      </c>
    </row>
    <row r="57" spans="1:15" ht="43.5" x14ac:dyDescent="0.35">
      <c r="A57" s="78" t="s">
        <v>212</v>
      </c>
      <c r="B57" s="79" t="s">
        <v>210</v>
      </c>
      <c r="C57" s="80" t="s">
        <v>213</v>
      </c>
      <c r="D57" s="91" t="s">
        <v>143</v>
      </c>
      <c r="E57" s="137">
        <v>1</v>
      </c>
      <c r="F57" s="98"/>
      <c r="G57" s="105"/>
      <c r="H57" s="107"/>
      <c r="I57" s="108"/>
      <c r="J57" s="108"/>
      <c r="K57" s="107"/>
      <c r="L57" s="108"/>
      <c r="M57" s="109"/>
      <c r="N57" s="66"/>
      <c r="O57" s="85">
        <f t="shared" si="1"/>
        <v>0</v>
      </c>
    </row>
    <row r="58" spans="1:15" ht="43.5" x14ac:dyDescent="0.35">
      <c r="A58" s="78" t="s">
        <v>214</v>
      </c>
      <c r="B58" s="79" t="s">
        <v>210</v>
      </c>
      <c r="C58" s="80" t="s">
        <v>215</v>
      </c>
      <c r="D58" s="91" t="s">
        <v>143</v>
      </c>
      <c r="E58" s="137">
        <v>1</v>
      </c>
      <c r="F58" s="98"/>
      <c r="G58" s="105"/>
      <c r="H58" s="107"/>
      <c r="I58" s="108"/>
      <c r="J58" s="108"/>
      <c r="K58" s="107"/>
      <c r="L58" s="108"/>
      <c r="M58" s="109"/>
      <c r="N58" s="66"/>
      <c r="O58" s="85">
        <f t="shared" si="1"/>
        <v>0</v>
      </c>
    </row>
    <row r="59" spans="1:15" ht="43.5" x14ac:dyDescent="0.35">
      <c r="A59" s="78" t="s">
        <v>216</v>
      </c>
      <c r="B59" s="79" t="s">
        <v>210</v>
      </c>
      <c r="C59" s="80" t="s">
        <v>217</v>
      </c>
      <c r="D59" s="91" t="s">
        <v>143</v>
      </c>
      <c r="E59" s="137">
        <v>1</v>
      </c>
      <c r="F59" s="98"/>
      <c r="G59" s="105"/>
      <c r="H59" s="107"/>
      <c r="I59" s="108"/>
      <c r="J59" s="108"/>
      <c r="K59" s="107"/>
      <c r="L59" s="108"/>
      <c r="M59" s="109"/>
      <c r="N59" s="66"/>
      <c r="O59" s="85">
        <f t="shared" si="1"/>
        <v>0</v>
      </c>
    </row>
    <row r="60" spans="1:15" ht="43.5" x14ac:dyDescent="0.35">
      <c r="A60" s="78" t="s">
        <v>218</v>
      </c>
      <c r="B60" s="79" t="s">
        <v>210</v>
      </c>
      <c r="C60" s="80" t="s">
        <v>219</v>
      </c>
      <c r="D60" s="91" t="s">
        <v>143</v>
      </c>
      <c r="E60" s="137">
        <v>1</v>
      </c>
      <c r="F60" s="98"/>
      <c r="G60" s="105"/>
      <c r="H60" s="107"/>
      <c r="I60" s="108"/>
      <c r="J60" s="108"/>
      <c r="K60" s="107"/>
      <c r="L60" s="108"/>
      <c r="M60" s="109"/>
      <c r="N60" s="66"/>
      <c r="O60" s="85">
        <f t="shared" si="1"/>
        <v>0</v>
      </c>
    </row>
    <row r="61" spans="1:15" ht="43.5" x14ac:dyDescent="0.35">
      <c r="A61" s="78" t="s">
        <v>220</v>
      </c>
      <c r="B61" s="79" t="s">
        <v>210</v>
      </c>
      <c r="C61" s="80" t="s">
        <v>221</v>
      </c>
      <c r="D61" s="91" t="s">
        <v>143</v>
      </c>
      <c r="E61" s="137">
        <v>1</v>
      </c>
      <c r="F61" s="98"/>
      <c r="G61" s="105"/>
      <c r="H61" s="107"/>
      <c r="I61" s="108"/>
      <c r="J61" s="108"/>
      <c r="K61" s="107"/>
      <c r="L61" s="108"/>
      <c r="M61" s="109"/>
      <c r="N61" s="66"/>
      <c r="O61" s="85">
        <f t="shared" si="1"/>
        <v>0</v>
      </c>
    </row>
    <row r="62" spans="1:15" ht="29" x14ac:dyDescent="0.35">
      <c r="A62" s="78" t="s">
        <v>222</v>
      </c>
      <c r="B62" s="79" t="s">
        <v>246</v>
      </c>
      <c r="C62" s="80" t="s">
        <v>219</v>
      </c>
      <c r="D62" s="91" t="s">
        <v>143</v>
      </c>
      <c r="E62" s="137">
        <v>1</v>
      </c>
      <c r="F62" s="98"/>
      <c r="G62" s="105"/>
      <c r="H62" s="107"/>
      <c r="I62" s="108"/>
      <c r="J62" s="108"/>
      <c r="K62" s="107"/>
      <c r="L62" s="108"/>
      <c r="M62" s="109"/>
      <c r="N62" s="66"/>
      <c r="O62" s="85">
        <f t="shared" si="1"/>
        <v>0</v>
      </c>
    </row>
    <row r="63" spans="1:15" ht="29" x14ac:dyDescent="0.35">
      <c r="A63" s="78" t="s">
        <v>223</v>
      </c>
      <c r="B63" s="79" t="s">
        <v>246</v>
      </c>
      <c r="C63" s="80" t="s">
        <v>221</v>
      </c>
      <c r="D63" s="91" t="s">
        <v>143</v>
      </c>
      <c r="E63" s="137">
        <v>1</v>
      </c>
      <c r="F63" s="98"/>
      <c r="G63" s="105"/>
      <c r="H63" s="107"/>
      <c r="I63" s="108"/>
      <c r="J63" s="108"/>
      <c r="K63" s="107"/>
      <c r="L63" s="108"/>
      <c r="M63" s="109"/>
      <c r="N63" s="66"/>
      <c r="O63" s="85">
        <f t="shared" si="1"/>
        <v>0</v>
      </c>
    </row>
    <row r="64" spans="1:15" x14ac:dyDescent="0.35">
      <c r="A64" s="78" t="s">
        <v>224</v>
      </c>
      <c r="B64" s="79" t="s">
        <v>225</v>
      </c>
      <c r="C64" s="80" t="s">
        <v>226</v>
      </c>
      <c r="D64" s="91" t="s">
        <v>143</v>
      </c>
      <c r="E64" s="137">
        <v>1</v>
      </c>
      <c r="F64" s="98"/>
      <c r="G64" s="105"/>
      <c r="H64" s="107"/>
      <c r="I64" s="108"/>
      <c r="J64" s="108"/>
      <c r="K64" s="107"/>
      <c r="L64" s="108"/>
      <c r="M64" s="109"/>
      <c r="N64" s="66"/>
      <c r="O64" s="85">
        <f t="shared" si="1"/>
        <v>0</v>
      </c>
    </row>
    <row r="65" spans="1:20" x14ac:dyDescent="0.35">
      <c r="A65" s="78" t="s">
        <v>227</v>
      </c>
      <c r="B65" s="79" t="s">
        <v>228</v>
      </c>
      <c r="C65" s="80" t="s">
        <v>142</v>
      </c>
      <c r="D65" s="91" t="s">
        <v>143</v>
      </c>
      <c r="E65" s="137">
        <v>1</v>
      </c>
      <c r="F65" s="98"/>
      <c r="G65" s="105"/>
      <c r="H65" s="107"/>
      <c r="I65" s="108"/>
      <c r="J65" s="108"/>
      <c r="K65" s="107"/>
      <c r="L65" s="108"/>
      <c r="M65" s="109"/>
      <c r="N65" s="66"/>
      <c r="O65" s="85">
        <f t="shared" si="1"/>
        <v>0</v>
      </c>
    </row>
    <row r="66" spans="1:20" x14ac:dyDescent="0.35">
      <c r="A66" s="78" t="s">
        <v>229</v>
      </c>
      <c r="B66" s="79" t="s">
        <v>228</v>
      </c>
      <c r="C66" s="80" t="s">
        <v>145</v>
      </c>
      <c r="D66" s="91" t="s">
        <v>143</v>
      </c>
      <c r="E66" s="137">
        <v>1</v>
      </c>
      <c r="F66" s="98"/>
      <c r="G66" s="105"/>
      <c r="H66" s="107"/>
      <c r="I66" s="108"/>
      <c r="J66" s="108"/>
      <c r="K66" s="107"/>
      <c r="L66" s="108"/>
      <c r="M66" s="109"/>
      <c r="N66" s="66"/>
      <c r="O66" s="85">
        <f t="shared" si="1"/>
        <v>0</v>
      </c>
    </row>
    <row r="67" spans="1:20" x14ac:dyDescent="0.35">
      <c r="A67" s="191" t="s">
        <v>423</v>
      </c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3"/>
      <c r="O67" s="85"/>
    </row>
    <row r="68" spans="1:20" s="77" customFormat="1" ht="43.5" x14ac:dyDescent="0.35">
      <c r="A68" s="78" t="s">
        <v>230</v>
      </c>
      <c r="B68" s="79" t="s">
        <v>231</v>
      </c>
      <c r="C68" s="80" t="s">
        <v>232</v>
      </c>
      <c r="D68" s="81" t="s">
        <v>143</v>
      </c>
      <c r="E68" s="137">
        <v>1</v>
      </c>
      <c r="F68" s="98"/>
      <c r="G68" s="105"/>
      <c r="H68" s="95"/>
      <c r="I68" s="96"/>
      <c r="J68" s="96"/>
      <c r="K68" s="95"/>
      <c r="L68" s="96"/>
      <c r="M68" s="97"/>
      <c r="N68" s="66"/>
      <c r="O68" s="85">
        <f t="shared" ref="O68:O72" si="2">SUM(G68+J68+M68)</f>
        <v>0</v>
      </c>
    </row>
    <row r="69" spans="1:20" s="77" customFormat="1" ht="29" x14ac:dyDescent="0.35">
      <c r="A69" s="78" t="s">
        <v>233</v>
      </c>
      <c r="B69" s="79" t="s">
        <v>234</v>
      </c>
      <c r="C69" s="79" t="s">
        <v>235</v>
      </c>
      <c r="D69" s="81" t="s">
        <v>236</v>
      </c>
      <c r="E69" s="137">
        <v>1</v>
      </c>
      <c r="F69" s="98"/>
      <c r="G69" s="105"/>
      <c r="H69" s="95"/>
      <c r="I69" s="96"/>
      <c r="J69" s="96"/>
      <c r="K69" s="95"/>
      <c r="L69" s="96"/>
      <c r="M69" s="97"/>
      <c r="N69" s="66"/>
      <c r="O69" s="85">
        <f t="shared" si="2"/>
        <v>0</v>
      </c>
    </row>
    <row r="70" spans="1:20" s="77" customFormat="1" ht="43.5" x14ac:dyDescent="0.35">
      <c r="A70" s="78" t="s">
        <v>237</v>
      </c>
      <c r="B70" s="79" t="s">
        <v>238</v>
      </c>
      <c r="C70" s="80" t="s">
        <v>232</v>
      </c>
      <c r="D70" s="81" t="s">
        <v>143</v>
      </c>
      <c r="E70" s="137">
        <v>1</v>
      </c>
      <c r="F70" s="98"/>
      <c r="G70" s="105"/>
      <c r="H70" s="95"/>
      <c r="I70" s="96"/>
      <c r="J70" s="96"/>
      <c r="K70" s="95"/>
      <c r="L70" s="96"/>
      <c r="M70" s="97"/>
      <c r="N70" s="66"/>
      <c r="O70" s="85">
        <f t="shared" si="2"/>
        <v>0</v>
      </c>
    </row>
    <row r="71" spans="1:20" s="77" customFormat="1" ht="29" x14ac:dyDescent="0.35">
      <c r="A71" s="78" t="s">
        <v>239</v>
      </c>
      <c r="B71" s="79" t="s">
        <v>240</v>
      </c>
      <c r="C71" s="79" t="s">
        <v>235</v>
      </c>
      <c r="D71" s="81" t="s">
        <v>236</v>
      </c>
      <c r="E71" s="137">
        <v>1</v>
      </c>
      <c r="F71" s="98"/>
      <c r="G71" s="105"/>
      <c r="H71" s="95"/>
      <c r="I71" s="96"/>
      <c r="J71" s="96"/>
      <c r="K71" s="95"/>
      <c r="L71" s="96"/>
      <c r="M71" s="97"/>
      <c r="N71" s="66"/>
      <c r="O71" s="85">
        <f t="shared" si="2"/>
        <v>0</v>
      </c>
    </row>
    <row r="72" spans="1:20" s="77" customFormat="1" ht="43.5" x14ac:dyDescent="0.35">
      <c r="A72" s="78" t="s">
        <v>241</v>
      </c>
      <c r="B72" s="79" t="s">
        <v>242</v>
      </c>
      <c r="C72" s="110" t="s">
        <v>243</v>
      </c>
      <c r="D72" s="81" t="s">
        <v>143</v>
      </c>
      <c r="E72" s="137">
        <v>1</v>
      </c>
      <c r="F72" s="98"/>
      <c r="G72" s="105"/>
      <c r="H72" s="95"/>
      <c r="I72" s="96"/>
      <c r="J72" s="96"/>
      <c r="K72" s="95"/>
      <c r="L72" s="96"/>
      <c r="M72" s="97"/>
      <c r="N72" s="66"/>
      <c r="O72" s="85">
        <f t="shared" si="2"/>
        <v>0</v>
      </c>
    </row>
    <row r="73" spans="1:20" s="120" customFormat="1" ht="15" thickBot="1" x14ac:dyDescent="0.4">
      <c r="B73" s="121"/>
      <c r="C73" s="121"/>
      <c r="D73" s="121"/>
      <c r="E73" s="122"/>
      <c r="F73" s="123"/>
      <c r="G73" s="55"/>
      <c r="H73" s="124"/>
      <c r="I73" s="125"/>
      <c r="J73" s="125"/>
      <c r="K73" s="124"/>
      <c r="L73" s="125"/>
      <c r="M73" s="125"/>
      <c r="N73" s="126"/>
      <c r="O73" s="127"/>
    </row>
    <row r="74" spans="1:20" ht="15" thickBot="1" x14ac:dyDescent="0.4">
      <c r="A74" s="194" t="s">
        <v>248</v>
      </c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6"/>
      <c r="N74" s="128"/>
      <c r="O74" s="139">
        <f>SUM(O10:O72)</f>
        <v>0</v>
      </c>
      <c r="P74" s="128"/>
      <c r="Q74" s="128"/>
      <c r="R74" s="128"/>
      <c r="S74" s="128"/>
      <c r="T74" s="128"/>
    </row>
    <row r="75" spans="1:20" x14ac:dyDescent="0.35">
      <c r="A75" s="128"/>
      <c r="B75" s="128"/>
      <c r="C75" s="128"/>
      <c r="D75" s="128"/>
      <c r="E75" s="47"/>
      <c r="F75" s="129"/>
      <c r="G75" s="129"/>
      <c r="H75" s="130"/>
      <c r="I75" s="129"/>
      <c r="J75" s="129"/>
      <c r="L75" s="53"/>
      <c r="M75" s="55"/>
      <c r="N75" s="131"/>
      <c r="O75" s="48"/>
      <c r="P75" s="128"/>
      <c r="Q75" s="128"/>
      <c r="R75" s="128"/>
    </row>
  </sheetData>
  <mergeCells count="16">
    <mergeCell ref="A42:M42"/>
    <mergeCell ref="A48:M48"/>
    <mergeCell ref="A67:M67"/>
    <mergeCell ref="A74:M74"/>
    <mergeCell ref="A6:M6"/>
    <mergeCell ref="A7:D7"/>
    <mergeCell ref="E7:M7"/>
    <mergeCell ref="A9:M9"/>
    <mergeCell ref="A34:M34"/>
    <mergeCell ref="A39:M39"/>
    <mergeCell ref="B3:E3"/>
    <mergeCell ref="F3:I3"/>
    <mergeCell ref="B4:E4"/>
    <mergeCell ref="F4:I4"/>
    <mergeCell ref="C5:E5"/>
    <mergeCell ref="F5:K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ti_ItemDeclaredRecord xmlns="dd2bda61-7b73-42d6-9b76-861f66268d06" xsi:nil="true"/>
    <h1f8bb4843d6459a8b809123185593c7 xmlns="dd2bda61-7b73-42d6-9b76-861f66268d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001</TermName>
          <TermId xmlns="http://schemas.microsoft.com/office/infopath/2007/PartnerControls">cf20883a-42d6-4bb5-8c5d-7454cba3b769</TermId>
        </TermInfo>
      </Terms>
    </h1f8bb4843d6459a8b809123185593c7>
    <mbbd3fafa5ab4e5eb8a6a5e099cef439 xmlns="dd2bda61-7b73-42d6-9b76-861f66268d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f33d2cd0-30e5-4f10-8d2a-4027eb6837f4</TermId>
        </TermInfo>
      </Terms>
    </mbbd3fafa5ab4e5eb8a6a5e099cef439>
    <eDocs_eFileName xmlns="dd2bda61-7b73-42d6-9b76-861f66268d06">OGPSF001-001-2024</eDocs_eFileName>
    <nb1b8a72855341e18dd75ce464e281f2 xmlns="dd2bda61-7b73-42d6-9b76-861f66268d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a5e2d458-d3f3-4fdf-b94b-3b5e98e813e9</TermId>
        </TermInfo>
      </Terms>
    </nb1b8a72855341e18dd75ce464e281f2>
    <TaxCatchAll xmlns="dd2bda61-7b73-42d6-9b76-861f66268d06">
      <Value>6</Value>
      <Value>4</Value>
      <Value>9</Value>
      <Value>1</Value>
    </TaxCatchAll>
    <m02c691f3efa402dab5cbaa8c240a9e7 xmlns="dd2bda61-7b73-42d6-9b76-861f66268d06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Buildings Maintenance</TermName>
          <TermId xmlns="http://schemas.microsoft.com/office/infopath/2007/PartnerControls">6f93d2dc-254b-4002-81a0-16c106f1d81a</TermId>
        </TermInfo>
      </Terms>
    </m02c691f3efa402dab5cbaa8c240a9e7>
    <eDocs_FileStatus xmlns="dd2bda61-7b73-42d6-9b76-861f66268d06">Live</eDocs_FileStatus>
    <fbaa881fc4ae443f9fdafbdd527793df xmlns="dd2bda61-7b73-42d6-9b76-861f66268d06">
      <Terms xmlns="http://schemas.microsoft.com/office/infopath/2007/PartnerControls"/>
    </fbaa881fc4ae443f9fdafbdd527793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1407993C6D7B6B47AA8812057555FD82" ma:contentTypeVersion="55" ma:contentTypeDescription="" ma:contentTypeScope="" ma:versionID="b6e3cdc854d690452280ac7fd29c6189">
  <xsd:schema xmlns:xsd="http://www.w3.org/2001/XMLSchema" xmlns:xs="http://www.w3.org/2001/XMLSchema" xmlns:p="http://schemas.microsoft.com/office/2006/metadata/properties" xmlns:ns2="dd2bda61-7b73-42d6-9b76-861f66268d06" targetNamespace="http://schemas.microsoft.com/office/2006/metadata/properties" ma:root="true" ma:fieldsID="d134fd2a23ad3d39e5d5d016ce2462f5" ns2:_="">
    <xsd:import namespace="dd2bda61-7b73-42d6-9b76-861f66268d06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bda61-7b73-42d6-9b76-861f66268d06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f3fff8af-b0ca-4cd4-9269-430fc23ad91d}" ma:internalName="TaxCatchAll" ma:showField="CatchAllData" ma:web="dd2bda61-7b73-42d6-9b76-861f66268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3fff8af-b0ca-4cd4-9269-430fc23ad91d}" ma:internalName="TaxCatchAllLabel" ma:readOnly="true" ma:showField="CatchAllDataLabel" ma:web="dd2bda61-7b73-42d6-9b76-861f66268d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01|cf20883a-42d6-4bb5-8c5d-7454cba3b769" ma:fieldId="{11f8bb48-43d6-459a-8b80-9123185593c7}" ma:sspId="a38b94ef-0ce3-4af0-84c1-0186d6a3f85c" ma:termSetId="584d92f5-f104-4db4-9eaa-0d5facccda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a38b94ef-0ce3-4af0-84c1-0186d6a3f85c" ma:termSetId="6b2a013c-fe8b-4805-9242-a33f2487be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a38b94ef-0ce3-4af0-84c1-0186d6a3f85c" ma:termSetId="4ea0674e-a632-4ecc-9184-1ad7f5cbb2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fieldId="{6bbd3faf-a5ab-4e5e-b8a6-a5e099cef439}" ma:sspId="a38b94ef-0ce3-4af0-84c1-0186d6a3f85c" ma:termSetId="597e04dd-c0ba-4dc5-b0c3-577ee99991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a38b94ef-0ce3-4af0-84c1-0186d6a3f85c" ma:termSetId="4ea0674e-a632-4ecc-9184-1ad7f5cbb25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77C17B-FE11-43D5-B37F-7D7552BD0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4AE85A-A651-4FEF-A958-14E8758B23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d2bda61-7b73-42d6-9b76-861f66268d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8C67AB-8060-4791-B77A-21C9B9BB4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bda61-7b73-42d6-9b76-861f66268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Sheet</vt:lpstr>
      <vt:lpstr>Locations</vt:lpstr>
      <vt:lpstr>Asset Register</vt:lpstr>
      <vt:lpstr>Pricing Schedule - Lot 1</vt:lpstr>
      <vt:lpstr>Pricing Schedule - Lot 2</vt:lpstr>
      <vt:lpstr>Pricing Schedule - Lot 3</vt:lpstr>
    </vt:vector>
  </TitlesOfParts>
  <Company>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Eimear Cronin</dc:creator>
  <cp:lastModifiedBy>Brian Coughlan</cp:lastModifiedBy>
  <dcterms:created xsi:type="dcterms:W3CDTF">2024-10-04T12:07:27Z</dcterms:created>
  <dcterms:modified xsi:type="dcterms:W3CDTF">2026-06-19T11:53:14Z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0x0101000BC94875665D404BB1351B53C41FD2C0001407993C6D7B6B47AA8812057555FD82</vt:lpwstr>
  </property>
  <property fmtid="{D5CDD505-2E9C-101B-9397-08002B2CF9AE}" pid="3" name="eDocs_SecurityClassification">
    <vt:lpwstr>4;#Unclassified|f33d2cd0-30e5-4f10-8d2a-4027eb6837f4</vt:lpwstr>
  </property>
  <property fmtid="{D5CDD505-2E9C-101B-9397-08002B2CF9AE}" pid="4" name="eDocs_Series">
    <vt:lpwstr>1;#001|cf20883a-42d6-4bb5-8c5d-7454cba3b769</vt:lpwstr>
  </property>
  <property fmtid="{D5CDD505-2E9C-101B-9397-08002B2CF9AE}" pid="5" name="eDocs_Year">
    <vt:lpwstr>9;#2024|a5e2d458-d3f3-4fdf-b94b-3b5e98e813e9</vt:lpwstr>
  </property>
  <property fmtid="{D5CDD505-2E9C-101B-9397-08002B2CF9AE}" pid="6" name="eDocs_FileTopics">
    <vt:lpwstr>6;#Buildings Maintenance|6f93d2dc-254b-4002-81a0-16c106f1d81a</vt:lpwstr>
  </property>
  <property fmtid="{D5CDD505-2E9C-101B-9397-08002B2CF9AE}" pid="7" name="eDocs_DocumentTopics">
    <vt:lpwstr/>
  </property>
  <property fmtid="{D5CDD505-2E9C-101B-9397-08002B2CF9AE}" pid="8" name="ge25f6a3ef6f42d4865685f2a74bf8c7">
    <vt:lpwstr/>
  </property>
  <property fmtid="{D5CDD505-2E9C-101B-9397-08002B2CF9AE}" pid="9" name="eDocs_RetentionPeriodTerm">
    <vt:lpwstr/>
  </property>
</Properties>
</file>