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fileSharing readOnlyRecommended="1"/>
  <workbookPr filterPrivacy="1" defaultThemeVersion="124226"/>
  <xr:revisionPtr revIDLastSave="0" documentId="8_{437173CB-2F07-4F47-A422-7B6E76DD5C8B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SUMMARY" sheetId="8" r:id="rId1"/>
    <sheet name="EQUIPMENT AND HARDWARE" sheetId="4" r:id="rId2"/>
    <sheet name="LABOUR COSTS" sheetId="19" r:id="rId3"/>
    <sheet name="SUPPORT &amp; MAINTENANCE" sheetId="18" r:id="rId4"/>
  </sheets>
  <externalReferences>
    <externalReference r:id="rId5"/>
    <externalReference r:id="rId6"/>
  </externalReferences>
  <definedNames>
    <definedName name="bus_type">'[1]Setup Page'!$F$2</definedName>
    <definedName name="GSA_Markup">[1]Constants!$C$59</definedName>
    <definedName name="_xlnm.Print_Area" localSheetId="1">'EQUIPMENT AND HARDWARE'!$A$1:$F$16</definedName>
    <definedName name="_xlnm.Print_Area" localSheetId="2">'LABOUR COSTS'!$A$1:$F$25</definedName>
    <definedName name="_xlnm.Print_Area" localSheetId="0">SUMMARY!$A$1:$F$26</definedName>
    <definedName name="_xlnm.Print_Area" localSheetId="3">'SUPPORT &amp; MAINTENANCE'!$A$1:$E$35</definedName>
    <definedName name="_xlnm.Print_Titles" localSheetId="1">'EQUIPMENT AND HARDWARE'!$1:$7</definedName>
    <definedName name="_xlnm.Print_Titles" localSheetId="2">'LABOUR COSTS'!$1:$7</definedName>
    <definedName name="_xlnm.Print_Titles" localSheetId="3">'SUPPORT &amp; MAINTENANCE'!$1:$7</definedName>
    <definedName name="q">[2]Constants!$C$59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8" l="1"/>
  <c r="F21" i="19"/>
  <c r="F12" i="4"/>
  <c r="F15" i="8" s="1"/>
  <c r="C6" i="19"/>
  <c r="C5" i="19"/>
  <c r="C4" i="19"/>
  <c r="C2" i="19"/>
  <c r="F17" i="8" l="1"/>
  <c r="C4" i="4"/>
  <c r="C2" i="4"/>
  <c r="F19" i="8" l="1"/>
  <c r="F21" i="8" s="1"/>
  <c r="B6" i="18"/>
  <c r="B4" i="18"/>
  <c r="B2" i="18"/>
  <c r="B5" i="18" l="1"/>
  <c r="C5" i="4" l="1"/>
  <c r="C6" i="4" l="1"/>
</calcChain>
</file>

<file path=xl/sharedStrings.xml><?xml version="1.0" encoding="utf-8"?>
<sst xmlns="http://schemas.openxmlformats.org/spreadsheetml/2006/main" count="69" uniqueCount="50">
  <si>
    <t>Item</t>
  </si>
  <si>
    <t xml:space="preserve">Qty </t>
  </si>
  <si>
    <t xml:space="preserve">Item </t>
  </si>
  <si>
    <t>Total Cost</t>
  </si>
  <si>
    <t>DO NOT CHANGE THE FORMAT OF THIS DOCUMENT</t>
  </si>
  <si>
    <t>Issue date</t>
  </si>
  <si>
    <t>Revision</t>
  </si>
  <si>
    <t>Number</t>
  </si>
  <si>
    <t>Project</t>
  </si>
  <si>
    <t>Document</t>
  </si>
  <si>
    <t>EQUIPMENT AND HARDWARE</t>
  </si>
  <si>
    <t>System type</t>
  </si>
  <si>
    <t>SUMMARY</t>
  </si>
  <si>
    <t>TOTAL CARRIED FORWARD TO SUMMARY</t>
  </si>
  <si>
    <t>Summary</t>
  </si>
  <si>
    <t>Type/System</t>
  </si>
  <si>
    <t>GRAND TOTAL EX VAT</t>
  </si>
  <si>
    <t>Pricing Schedule</t>
  </si>
  <si>
    <t>KM170352-DCCCTRL-PS</t>
  </si>
  <si>
    <t>Tenderer Name</t>
  </si>
  <si>
    <t>Tenderer Contact</t>
  </si>
  <si>
    <t>Supply, Installation, Test, Commissioning, Support Maintenance and related Services of Audio-Visual Equipment to Dublin City Council for a Traffic Management Control Room project</t>
  </si>
  <si>
    <t>Initiation and Mobilisation Stage as described by the Scope of Requirements Section 11.2</t>
  </si>
  <si>
    <t>Equipment, Installation and Commissioning Stage as described in the Scope Of Requirements Section 10.2</t>
  </si>
  <si>
    <t>LABOUR COSTS</t>
  </si>
  <si>
    <t>Item No.</t>
  </si>
  <si>
    <t>Item Description</t>
  </si>
  <si>
    <t>Total Cost EX VAT</t>
  </si>
  <si>
    <t>System Programming and Configuration Stage as described in the Scope of Requirements Section 10.2.6</t>
  </si>
  <si>
    <t>Provision of Manuals and User Guides as described in the Scope of Requirements Section 10.2.2 and 10.2.3</t>
  </si>
  <si>
    <t xml:space="preserve">Provision of Training  as described in the Scope of Requirements Section 10.2.4. </t>
  </si>
  <si>
    <t>Provision of As Built Documentation as described in the Scope of Requirements 10.2.5</t>
  </si>
  <si>
    <t xml:space="preserve">and is included within the overall tendered costs. </t>
  </si>
  <si>
    <t xml:space="preserve">*NOTE: The tenderer must addend a fully costed breakdown of each line item, including quantities, manufacturer and model types where appropriate. </t>
  </si>
  <si>
    <t xml:space="preserve">Note 1: As per Section 10.3.1 of the Scope of Requirements, the Rectification Period as defined as Year One from Completion Acceptance, has no itemised cost </t>
  </si>
  <si>
    <t xml:space="preserve">Suppy, installation, commissioning and warrenty of Audio Visual Equipment in Accordance with the KM170352-DCCCTRL-Functional Narrative and in particular, with the Sample Equipment List Therein, including any equivalent solution meeting or exceeding the reference specification. </t>
  </si>
  <si>
    <t>SUPPORT AND MAINTENANCE</t>
  </si>
  <si>
    <t>SUPPORT AND MAINTENANCE COSTS</t>
  </si>
  <si>
    <t>Preventative Maintenance as described in the Scope of Requirements Section 10.4.1</t>
  </si>
  <si>
    <t>Service Level Agreements as described in the Scope of Requirements Section 10.4.2</t>
  </si>
  <si>
    <t>Repair of non-warrantied equipment as described in the Scope of Requirements Section 10.4.4</t>
  </si>
  <si>
    <t>Repair of warranted equipment as described in the Scope of Requirements Section 10.4.3</t>
  </si>
  <si>
    <t>Review Meetings as described in Scope of Requirements Section 10.4.6</t>
  </si>
  <si>
    <t>Total Cost Ex VAT</t>
  </si>
  <si>
    <t>LABOUR TOTAL CARRIED FORWARD TO SUMMARY</t>
  </si>
  <si>
    <t>EQUIPMENT AND HARDWARE TOTAL CARRIED FORWARD TO SUMMARY</t>
  </si>
  <si>
    <t xml:space="preserve">   </t>
  </si>
  <si>
    <t>Engineering for Deployment Stage as described in the Scope of Requirements Section 11.3</t>
  </si>
  <si>
    <t>Acceptance Testing Stage as described in the Scope of Requirements Section 11.5</t>
  </si>
  <si>
    <t>26th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</si>
</sst>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* #,##0.00_-;\-&quot;€&quot;* #,##0.00_-;_-&quot;€&quot;* &quot;-&quot;??_-;_-@_-"/>
    <numFmt numFmtId="164" formatCode="_-&quot;£&quot;* #,##0.00_-;\-&quot;£&quot;* #,##0.00_-;_-&quot;£&quot;* &quot;-&quot;??_-;_-@_-"/>
    <numFmt numFmtId="165" formatCode="[$-809]dd\ mmmm\ yyyy;@"/>
    <numFmt numFmtId="166" formatCode="0.0"/>
    <numFmt numFmtId="167" formatCode="_([$€-2]\ * #,##0.00_);_([$€-2]\ * \(#,##0.00\);_([$€-2]\ * &quot;-&quot;??_);_(@_)"/>
    <numFmt numFmtId="168" formatCode="_-[$€-2]\ * #,##0.00_-;\-[$€-2]\ * #,##0.00_-;_-[$€-2]\ * &quot;-&quot;??_-;_-@_-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 tint="-0.499984740745262"/>
      <name val="Calibri"/>
      <family val="2"/>
    </font>
    <font>
      <sz val="12"/>
      <color rgb="FF000000"/>
      <name val="Aptos"/>
      <family val="2"/>
    </font>
    <font>
      <sz val="12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149998474074526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auto="1"/>
      </top>
      <bottom style="thin">
        <color theme="0" tint="-0.14999847407452621"/>
      </bottom>
      <diagonal/>
    </border>
    <border>
      <left/>
      <right style="medium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9847407452621"/>
      </left>
      <right style="medium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auto="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0" fontId="8" fillId="3" borderId="1" applyNumberFormat="0" applyAlignment="0" applyProtection="0"/>
    <xf numFmtId="0" fontId="1" fillId="0" borderId="0"/>
    <xf numFmtId="0" fontId="15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164" fontId="9" fillId="0" borderId="6" xfId="0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left"/>
    </xf>
    <xf numFmtId="0" fontId="10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/>
    <xf numFmtId="0" fontId="4" fillId="4" borderId="9" xfId="0" applyFont="1" applyFill="1" applyBorder="1" applyAlignment="1">
      <alignment horizontal="left" vertical="center" wrapText="1"/>
    </xf>
    <xf numFmtId="15" fontId="11" fillId="0" borderId="10" xfId="0" applyNumberFormat="1" applyFont="1" applyBorder="1" applyAlignment="1">
      <alignment horizontal="left"/>
    </xf>
    <xf numFmtId="166" fontId="3" fillId="0" borderId="10" xfId="0" applyNumberFormat="1" applyFont="1" applyBorder="1" applyAlignment="1">
      <alignment horizontal="left"/>
    </xf>
    <xf numFmtId="15" fontId="3" fillId="0" borderId="10" xfId="0" applyNumberFormat="1" applyFont="1" applyBorder="1" applyAlignment="1">
      <alignment horizontal="left"/>
    </xf>
    <xf numFmtId="0" fontId="4" fillId="5" borderId="4" xfId="0" applyFont="1" applyFill="1" applyBorder="1"/>
    <xf numFmtId="0" fontId="4" fillId="5" borderId="5" xfId="0" applyFont="1" applyFill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/>
    <xf numFmtId="164" fontId="6" fillId="0" borderId="13" xfId="0" applyNumberFormat="1" applyFont="1" applyBorder="1" applyAlignment="1">
      <alignment horizontal="center"/>
    </xf>
    <xf numFmtId="0" fontId="4" fillId="5" borderId="16" xfId="0" applyFont="1" applyFill="1" applyBorder="1"/>
    <xf numFmtId="164" fontId="4" fillId="4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vertical="center" wrapText="1"/>
    </xf>
    <xf numFmtId="0" fontId="9" fillId="0" borderId="24" xfId="0" applyFont="1" applyBorder="1" applyAlignment="1">
      <alignment horizontal="center"/>
    </xf>
    <xf numFmtId="0" fontId="4" fillId="4" borderId="23" xfId="0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0" fontId="4" fillId="6" borderId="19" xfId="0" applyFont="1" applyFill="1" applyBorder="1"/>
    <xf numFmtId="0" fontId="4" fillId="6" borderId="20" xfId="0" applyFont="1" applyFill="1" applyBorder="1" applyAlignment="1">
      <alignment horizontal="right"/>
    </xf>
    <xf numFmtId="164" fontId="3" fillId="6" borderId="20" xfId="0" applyNumberFormat="1" applyFont="1" applyFill="1" applyBorder="1"/>
    <xf numFmtId="0" fontId="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4" fillId="7" borderId="8" xfId="0" applyFont="1" applyFill="1" applyBorder="1"/>
    <xf numFmtId="0" fontId="9" fillId="0" borderId="24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right" vertical="top"/>
    </xf>
    <xf numFmtId="164" fontId="9" fillId="0" borderId="7" xfId="0" applyNumberFormat="1" applyFont="1" applyBorder="1" applyAlignment="1">
      <alignment horizontal="right" vertical="top"/>
    </xf>
    <xf numFmtId="0" fontId="4" fillId="6" borderId="19" xfId="0" applyFont="1" applyFill="1" applyBorder="1" applyAlignment="1">
      <alignment vertical="top"/>
    </xf>
    <xf numFmtId="0" fontId="3" fillId="6" borderId="20" xfId="0" applyFont="1" applyFill="1" applyBorder="1" applyAlignment="1">
      <alignment vertical="top"/>
    </xf>
    <xf numFmtId="0" fontId="4" fillId="6" borderId="20" xfId="0" applyFont="1" applyFill="1" applyBorder="1" applyAlignment="1">
      <alignment horizontal="right" vertical="top"/>
    </xf>
    <xf numFmtId="164" fontId="3" fillId="6" borderId="20" xfId="0" applyNumberFormat="1" applyFont="1" applyFill="1" applyBorder="1" applyAlignment="1">
      <alignment vertical="top"/>
    </xf>
    <xf numFmtId="164" fontId="9" fillId="0" borderId="15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4" fillId="6" borderId="26" xfId="0" applyFont="1" applyFill="1" applyBorder="1"/>
    <xf numFmtId="0" fontId="3" fillId="6" borderId="27" xfId="0" applyFont="1" applyFill="1" applyBorder="1"/>
    <xf numFmtId="0" fontId="4" fillId="6" borderId="27" xfId="0" applyFont="1" applyFill="1" applyBorder="1" applyAlignment="1">
      <alignment horizontal="right"/>
    </xf>
    <xf numFmtId="167" fontId="3" fillId="0" borderId="0" xfId="0" applyNumberFormat="1" applyFont="1" applyAlignment="1">
      <alignment horizontal="right"/>
    </xf>
    <xf numFmtId="167" fontId="4" fillId="6" borderId="27" xfId="0" applyNumberFormat="1" applyFont="1" applyFill="1" applyBorder="1" applyAlignment="1">
      <alignment horizontal="right"/>
    </xf>
    <xf numFmtId="167" fontId="3" fillId="0" borderId="0" xfId="0" applyNumberFormat="1" applyFont="1"/>
    <xf numFmtId="167" fontId="4" fillId="6" borderId="21" xfId="0" applyNumberFormat="1" applyFont="1" applyFill="1" applyBorder="1"/>
    <xf numFmtId="167" fontId="4" fillId="6" borderId="21" xfId="0" applyNumberFormat="1" applyFont="1" applyFill="1" applyBorder="1" applyAlignment="1">
      <alignment vertical="top"/>
    </xf>
    <xf numFmtId="167" fontId="3" fillId="0" borderId="15" xfId="0" applyNumberFormat="1" applyFont="1" applyBorder="1" applyAlignment="1">
      <alignment horizontal="center"/>
    </xf>
    <xf numFmtId="167" fontId="4" fillId="6" borderId="28" xfId="0" applyNumberFormat="1" applyFont="1" applyFill="1" applyBorder="1"/>
    <xf numFmtId="0" fontId="16" fillId="0" borderId="0" xfId="0" applyFont="1" applyAlignment="1">
      <alignment wrapText="1"/>
    </xf>
    <xf numFmtId="0" fontId="17" fillId="0" borderId="29" xfId="0" applyFont="1" applyBorder="1" applyAlignment="1">
      <alignment vertical="center" wrapText="1"/>
    </xf>
    <xf numFmtId="0" fontId="18" fillId="0" borderId="29" xfId="0" applyFont="1" applyBorder="1" applyAlignment="1">
      <alignment vertical="top"/>
    </xf>
    <xf numFmtId="0" fontId="5" fillId="0" borderId="30" xfId="0" applyFont="1" applyBorder="1"/>
    <xf numFmtId="0" fontId="9" fillId="0" borderId="30" xfId="0" applyFont="1" applyBorder="1" applyAlignment="1">
      <alignment horizontal="center" vertical="top"/>
    </xf>
    <xf numFmtId="0" fontId="9" fillId="0" borderId="30" xfId="0" applyFont="1" applyBorder="1" applyAlignment="1">
      <alignment vertical="top"/>
    </xf>
    <xf numFmtId="167" fontId="9" fillId="0" borderId="30" xfId="0" applyNumberFormat="1" applyFont="1" applyBorder="1" applyAlignment="1">
      <alignment horizontal="right" vertical="top"/>
    </xf>
    <xf numFmtId="0" fontId="3" fillId="4" borderId="31" xfId="0" applyFont="1" applyFill="1" applyBorder="1" applyAlignment="1">
      <alignment vertical="top"/>
    </xf>
    <xf numFmtId="167" fontId="3" fillId="4" borderId="32" xfId="0" applyNumberFormat="1" applyFont="1" applyFill="1" applyBorder="1" applyAlignment="1">
      <alignment vertical="top"/>
    </xf>
    <xf numFmtId="167" fontId="4" fillId="4" borderId="25" xfId="0" applyNumberFormat="1" applyFont="1" applyFill="1" applyBorder="1" applyAlignment="1">
      <alignment horizontal="center" vertical="center" wrapText="1"/>
    </xf>
    <xf numFmtId="168" fontId="9" fillId="0" borderId="7" xfId="0" applyNumberFormat="1" applyFont="1" applyBorder="1" applyAlignment="1">
      <alignment horizontal="right" vertical="top"/>
    </xf>
    <xf numFmtId="0" fontId="4" fillId="4" borderId="10" xfId="0" applyFont="1" applyFill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4" fillId="5" borderId="16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8" fillId="0" borderId="6" xfId="0" applyFont="1" applyBorder="1" applyAlignment="1">
      <alignment vertical="top" wrapText="1"/>
    </xf>
    <xf numFmtId="0" fontId="13" fillId="0" borderId="24" xfId="0" applyFont="1" applyBorder="1" applyAlignment="1">
      <alignment horizontal="left" vertical="top"/>
    </xf>
    <xf numFmtId="0" fontId="13" fillId="0" borderId="0" xfId="0" applyFont="1"/>
    <xf numFmtId="15" fontId="9" fillId="0" borderId="0" xfId="0" applyNumberFormat="1" applyFont="1"/>
    <xf numFmtId="0" fontId="10" fillId="0" borderId="0" xfId="0" applyFont="1" applyAlignment="1">
      <alignment wrapText="1"/>
    </xf>
    <xf numFmtId="0" fontId="9" fillId="0" borderId="29" xfId="0" applyFont="1" applyBorder="1"/>
    <xf numFmtId="44" fontId="3" fillId="0" borderId="0" xfId="0" applyNumberFormat="1" applyFont="1"/>
    <xf numFmtId="0" fontId="2" fillId="0" borderId="0" xfId="0" applyFont="1" applyAlignment="1">
      <alignment horizontal="right" vertical="center"/>
    </xf>
    <xf numFmtId="0" fontId="4" fillId="4" borderId="10" xfId="0" applyFont="1" applyFill="1" applyBorder="1" applyAlignment="1">
      <alignment horizontal="left"/>
    </xf>
    <xf numFmtId="0" fontId="6" fillId="5" borderId="33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35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4" fillId="5" borderId="16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</cellXfs>
  <cellStyles count="5">
    <cellStyle name="Good 2" xfId="1" xr:uid="{00000000-0005-0000-0000-000000000000}"/>
    <cellStyle name="Input 2" xfId="2" xr:uid="{00000000-0005-0000-0000-000001000000}"/>
    <cellStyle name="Normal" xfId="0" builtinId="0"/>
    <cellStyle name="Normal 2" xfId="3" xr:uid="{00000000-0005-0000-0000-000003000000}"/>
    <cellStyle name="Normal 3" xfId="4" xr:uid="{B3E4EE29-372B-9E4C-96F4-F4CDF80CB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6197600</xdr:colOff>
      <xdr:row>3</xdr:row>
      <xdr:rowOff>12700</xdr:rowOff>
    </xdr:from>
    <xdr:to>
      <xdr:col>2</xdr:col>
      <xdr:colOff>7555865</xdr:colOff>
      <xdr:row>3</xdr:row>
      <xdr:rowOff>256575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69E593-8D7E-F147-B1B5-0336BE4A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7900" y="1016000"/>
          <a:ext cx="1358265" cy="243875"/>
        </a:xfrm>
        <a:prstGeom prst="rect">
          <a:avLst/>
        </a:prstGeom>
      </xdr:spPr>
    </xdr:pic>
    <xdr:clientData/>
  </xdr:twoCellAnchor>
  <xdr:twoCellAnchor editAs="oneCell">
    <xdr:from>
      <xdr:col>4</xdr:col>
      <xdr:colOff>18659</xdr:colOff>
      <xdr:row>1</xdr:row>
      <xdr:rowOff>5556</xdr:rowOff>
    </xdr:from>
    <xdr:to>
      <xdr:col>5</xdr:col>
      <xdr:colOff>1279748</xdr:colOff>
      <xdr:row>2</xdr:row>
      <xdr:rowOff>714375</xdr:rowOff>
    </xdr:to>
    <xdr:pic>
      <xdr:nvPicPr>
        <xdr:cNvPr id="3" name="dimg_7WEnaNGxAq2xhbIPl_fW6Qw_25" descr="Dublin City Council - Ballyfermot ...">
          <a:extLst>
            <a:ext uri="{FF2B5EF4-FFF2-40B4-BE49-F238E27FC236}">
              <a16:creationId xmlns:a16="http://schemas.microsoft.com/office/drawing/2014/main" id="{0126F56A-F773-0B4D-8FFE-1A3A9CA7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8347" y="219869"/>
          <a:ext cx="2630307" cy="1173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88900</xdr:rowOff>
    </xdr:from>
    <xdr:to>
      <xdr:col>2</xdr:col>
      <xdr:colOff>647065</xdr:colOff>
      <xdr:row>1</xdr:row>
      <xdr:rowOff>27975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87CEC1-278D-3147-9651-1F29AE8D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88900"/>
          <a:ext cx="1358265" cy="243875"/>
        </a:xfrm>
        <a:prstGeom prst="rect">
          <a:avLst/>
        </a:prstGeom>
      </xdr:spPr>
    </xdr:pic>
    <xdr:clientData/>
  </xdr:twoCellAnchor>
  <xdr:twoCellAnchor editAs="oneCell">
    <xdr:from>
      <xdr:col>2</xdr:col>
      <xdr:colOff>7791450</xdr:colOff>
      <xdr:row>0</xdr:row>
      <xdr:rowOff>161925</xdr:rowOff>
    </xdr:from>
    <xdr:to>
      <xdr:col>5</xdr:col>
      <xdr:colOff>920750</xdr:colOff>
      <xdr:row>3</xdr:row>
      <xdr:rowOff>110179</xdr:rowOff>
    </xdr:to>
    <xdr:pic>
      <xdr:nvPicPr>
        <xdr:cNvPr id="2" name="dimg_7WEnaNGxAq2xhbIPl_fW6Qw_25" descr="Dublin City Council - Ballyfermot ...">
          <a:extLst>
            <a:ext uri="{FF2B5EF4-FFF2-40B4-BE49-F238E27FC236}">
              <a16:creationId xmlns:a16="http://schemas.microsoft.com/office/drawing/2014/main" id="{25B786DA-6ED5-D35E-12FC-BDCFBA02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161925"/>
          <a:ext cx="2930525" cy="1329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88900</xdr:rowOff>
    </xdr:from>
    <xdr:to>
      <xdr:col>2</xdr:col>
      <xdr:colOff>647065</xdr:colOff>
      <xdr:row>1</xdr:row>
      <xdr:rowOff>27975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8FE4FB-BDB3-485D-B3B8-3DD12105D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88900"/>
          <a:ext cx="1361440" cy="234350"/>
        </a:xfrm>
        <a:prstGeom prst="rect">
          <a:avLst/>
        </a:prstGeom>
      </xdr:spPr>
    </xdr:pic>
    <xdr:clientData/>
  </xdr:twoCellAnchor>
  <xdr:twoCellAnchor editAs="oneCell">
    <xdr:from>
      <xdr:col>2</xdr:col>
      <xdr:colOff>7772400</xdr:colOff>
      <xdr:row>0</xdr:row>
      <xdr:rowOff>190500</xdr:rowOff>
    </xdr:from>
    <xdr:to>
      <xdr:col>5</xdr:col>
      <xdr:colOff>901700</xdr:colOff>
      <xdr:row>3</xdr:row>
      <xdr:rowOff>138754</xdr:rowOff>
    </xdr:to>
    <xdr:pic>
      <xdr:nvPicPr>
        <xdr:cNvPr id="3" name="dimg_7WEnaNGxAq2xhbIPl_fW6Qw_25" descr="Dublin City Council - Ballyfermot ...">
          <a:extLst>
            <a:ext uri="{FF2B5EF4-FFF2-40B4-BE49-F238E27FC236}">
              <a16:creationId xmlns:a16="http://schemas.microsoft.com/office/drawing/2014/main" id="{59FB7148-28AC-44D5-A3B4-9EB9E1075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190500"/>
          <a:ext cx="2930525" cy="1329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88900</xdr:rowOff>
    </xdr:from>
    <xdr:to>
      <xdr:col>1</xdr:col>
      <xdr:colOff>766128</xdr:colOff>
      <xdr:row>1</xdr:row>
      <xdr:rowOff>31150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C2F95E-7E4C-2E46-8C5F-EDF2667C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88900"/>
          <a:ext cx="1358265" cy="243875"/>
        </a:xfrm>
        <a:prstGeom prst="rect">
          <a:avLst/>
        </a:prstGeom>
      </xdr:spPr>
    </xdr:pic>
    <xdr:clientData/>
  </xdr:twoCellAnchor>
  <xdr:twoCellAnchor editAs="oneCell">
    <xdr:from>
      <xdr:col>1</xdr:col>
      <xdr:colOff>6203156</xdr:colOff>
      <xdr:row>0</xdr:row>
      <xdr:rowOff>276224</xdr:rowOff>
    </xdr:from>
    <xdr:to>
      <xdr:col>4</xdr:col>
      <xdr:colOff>923924</xdr:colOff>
      <xdr:row>2</xdr:row>
      <xdr:rowOff>156216</xdr:rowOff>
    </xdr:to>
    <xdr:pic>
      <xdr:nvPicPr>
        <xdr:cNvPr id="2" name="dimg_7WEnaNGxAq2xhbIPl_fW6Qw_25" descr="Dublin City Council - Ballyfermot ...">
          <a:extLst>
            <a:ext uri="{FF2B5EF4-FFF2-40B4-BE49-F238E27FC236}">
              <a16:creationId xmlns:a16="http://schemas.microsoft.com/office/drawing/2014/main" id="{A31D0271-E63D-C94D-8D52-2450BD519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5187" y="276224"/>
          <a:ext cx="2936081" cy="1356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PORTUNITIES\F\FMoS%20AV_P&amp;S\02%20-%20Current%20IPT%20or%20Estimate\FMoS%20WP%20810%20DH%2002.02.16-1pm%20JCI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PORTUNITIES\F\FMoS%20AV_P&amp;S\02%20-%20Current%20IPT%20or%20Estimate\Copy%20of%20FMoS%20WP%20810%20DH%2002.02.16-1pm%20AP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Log"/>
      <sheetName val="Constants"/>
      <sheetName val="Setup Page"/>
      <sheetName val="Billing Checklist"/>
      <sheetName val="PM Snapshot"/>
      <sheetName val="New Room(0)"/>
      <sheetName val="Boardroom 500 (2)"/>
      <sheetName val="People &amp; Science (2)"/>
      <sheetName val="Begin"/>
      <sheetName val="People &amp; Science"/>
      <sheetName val="Science Bar"/>
      <sheetName val="Travelling Gallery"/>
      <sheetName val="Boardroom 500"/>
      <sheetName val="Conference Room 511"/>
      <sheetName val="Green Room 512"/>
      <sheetName val="Admin Room-A"/>
      <sheetName val="Admin Room-B"/>
      <sheetName val="Classroom-1 535"/>
      <sheetName val="Classroom-2 536"/>
      <sheetName val="Open Office"/>
      <sheetName val="Digital Futures Lab"/>
      <sheetName val="Wet Lab"/>
      <sheetName val="Portable Systems"/>
      <sheetName val="Racks &amp; Accessories"/>
      <sheetName val="End"/>
      <sheetName val="Client Summary"/>
      <sheetName val="Full Proposal"/>
      <sheetName val="Change Orders"/>
      <sheetName val="Sign-off"/>
      <sheetName val="Help Desk Setup Form"/>
      <sheetName val="PWC Summary Sheet"/>
    </sheetNames>
    <sheetDataSet>
      <sheetData sheetId="0"/>
      <sheetData sheetId="1">
        <row r="59">
          <cell r="C59">
            <v>0.1575</v>
          </cell>
        </row>
      </sheetData>
      <sheetData sheetId="2">
        <row r="2">
          <cell r="F2" t="str">
            <v>Furnish &amp; Install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Log"/>
      <sheetName val="Constants"/>
      <sheetName val="Setup Page"/>
      <sheetName val="Billing Checklist"/>
      <sheetName val="PM Snapshot"/>
      <sheetName val="New Room(0)"/>
      <sheetName val="People &amp; Science (2)"/>
      <sheetName val="Boardroom 500 (2)"/>
      <sheetName val="Begin"/>
      <sheetName val="People &amp; Science"/>
      <sheetName val="Science Bar"/>
      <sheetName val="Open Office"/>
      <sheetName val="Travelling Gallery"/>
      <sheetName val="Admin Room-B"/>
      <sheetName val="Boardroom 500"/>
      <sheetName val="Admin Room-A"/>
      <sheetName val="Conference Room 511"/>
      <sheetName val="Green Room 512"/>
      <sheetName val="Classroom-1 535"/>
      <sheetName val="Classroom-2 536"/>
      <sheetName val="Wet Lab"/>
      <sheetName val="Digital Futures Lab"/>
      <sheetName val="Portable Systems"/>
      <sheetName val="Racks &amp; Accessories"/>
      <sheetName val="End"/>
      <sheetName val="4i"/>
      <sheetName val="X2"/>
      <sheetName val="Client Summary"/>
      <sheetName val="Full Proposal"/>
      <sheetName val="Change Orders"/>
      <sheetName val="Sign-off"/>
      <sheetName val="Help Desk Setup Form"/>
      <sheetName val="PWC Summary Sheet"/>
    </sheetNames>
    <sheetDataSet>
      <sheetData sheetId="0"/>
      <sheetData sheetId="1">
        <row r="59">
          <cell r="C59">
            <v>0.1575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view="pageLayout" topLeftCell="B6" zoomScale="140" zoomScaleNormal="80" zoomScaleSheetLayoutView="80" zoomScalePageLayoutView="140" workbookViewId="0">
      <selection activeCell="C8" sqref="C8"/>
    </sheetView>
  </sheetViews>
  <sheetFormatPr defaultColWidth="10.875" defaultRowHeight="15.75" x14ac:dyDescent="0.25"/>
  <cols>
    <col min="1" max="1" width="6.375" style="3" customWidth="1"/>
    <col min="2" max="2" width="8.5" style="3" customWidth="1"/>
    <col min="3" max="3" width="99.875" style="3" customWidth="1"/>
    <col min="4" max="4" width="2.5" style="5" customWidth="1"/>
    <col min="5" max="5" width="18" style="5" customWidth="1"/>
    <col min="6" max="6" width="18.125" style="5" customWidth="1"/>
    <col min="7" max="7" width="11.125" style="3" bestFit="1" customWidth="1"/>
    <col min="8" max="16384" width="10.875" style="3"/>
  </cols>
  <sheetData>
    <row r="1" spans="1:7" ht="16.5" thickBot="1" x14ac:dyDescent="0.3"/>
    <row r="2" spans="1:7" ht="36.75" thickBot="1" x14ac:dyDescent="0.6">
      <c r="C2" s="99" t="s">
        <v>4</v>
      </c>
      <c r="D2" s="100"/>
    </row>
    <row r="3" spans="1:7" ht="69.75" x14ac:dyDescent="0.35">
      <c r="A3" s="95" t="s">
        <v>8</v>
      </c>
      <c r="B3" s="95"/>
      <c r="C3" s="72" t="s">
        <v>21</v>
      </c>
    </row>
    <row r="4" spans="1:7" ht="23.25" x14ac:dyDescent="0.35">
      <c r="A4" s="103" t="s">
        <v>9</v>
      </c>
      <c r="B4" s="103"/>
      <c r="C4" s="18" t="s">
        <v>17</v>
      </c>
    </row>
    <row r="5" spans="1:7" ht="23.25" x14ac:dyDescent="0.35">
      <c r="A5" s="103" t="s">
        <v>7</v>
      </c>
      <c r="B5" s="103"/>
      <c r="C5" s="18" t="s">
        <v>18</v>
      </c>
    </row>
    <row r="6" spans="1:7" ht="23.25" x14ac:dyDescent="0.35">
      <c r="A6" s="45"/>
      <c r="B6" s="45"/>
      <c r="C6" s="46" t="s">
        <v>14</v>
      </c>
    </row>
    <row r="7" spans="1:7" ht="20.25" customHeight="1" x14ac:dyDescent="0.25"/>
    <row r="8" spans="1:7" x14ac:dyDescent="0.25">
      <c r="A8" s="101" t="s">
        <v>5</v>
      </c>
      <c r="B8" s="102"/>
      <c r="C8" s="24" t="s">
        <v>49</v>
      </c>
      <c r="E8" s="22" t="s">
        <v>19</v>
      </c>
      <c r="F8" s="47"/>
    </row>
    <row r="9" spans="1:7" x14ac:dyDescent="0.25">
      <c r="A9" s="101" t="s">
        <v>6</v>
      </c>
      <c r="B9" s="102"/>
      <c r="C9" s="25">
        <v>1.2</v>
      </c>
      <c r="E9" s="22" t="s">
        <v>20</v>
      </c>
      <c r="F9" s="47"/>
    </row>
    <row r="10" spans="1:7" ht="15.75" customHeight="1" x14ac:dyDescent="0.25"/>
    <row r="11" spans="1:7" ht="23.25" customHeight="1" x14ac:dyDescent="0.3">
      <c r="A11" s="8" t="s">
        <v>12</v>
      </c>
      <c r="D11" s="3"/>
      <c r="E11" s="3"/>
      <c r="F11" s="3"/>
    </row>
    <row r="12" spans="1:7" s="9" customFormat="1" x14ac:dyDescent="0.25">
      <c r="A12" s="19" t="s">
        <v>0</v>
      </c>
      <c r="B12" s="20"/>
      <c r="C12" s="23" t="s">
        <v>11</v>
      </c>
      <c r="D12" s="21"/>
      <c r="E12" s="21"/>
      <c r="F12" s="34" t="s">
        <v>3</v>
      </c>
    </row>
    <row r="13" spans="1:7" x14ac:dyDescent="0.25">
      <c r="A13" s="33"/>
      <c r="B13" s="27"/>
      <c r="C13" s="27"/>
      <c r="D13" s="27"/>
      <c r="E13" s="27"/>
      <c r="F13" s="28"/>
    </row>
    <row r="14" spans="1:7" x14ac:dyDescent="0.25">
      <c r="A14" s="29"/>
      <c r="B14" s="30"/>
      <c r="C14" s="30"/>
      <c r="D14" s="31"/>
      <c r="E14" s="32"/>
      <c r="F14" s="35"/>
    </row>
    <row r="15" spans="1:7" x14ac:dyDescent="0.25">
      <c r="A15" s="59">
        <v>1</v>
      </c>
      <c r="B15" s="16"/>
      <c r="C15" s="91" t="s">
        <v>10</v>
      </c>
      <c r="D15" s="11"/>
      <c r="E15" s="65"/>
      <c r="F15" s="70">
        <f>'EQUIPMENT AND HARDWARE'!F12</f>
        <v>0</v>
      </c>
      <c r="G15" s="5"/>
    </row>
    <row r="16" spans="1:7" x14ac:dyDescent="0.25">
      <c r="A16" s="59"/>
      <c r="B16" s="15"/>
      <c r="C16" s="15"/>
      <c r="E16" s="67"/>
    </row>
    <row r="17" spans="1:6" x14ac:dyDescent="0.25">
      <c r="A17" s="59">
        <v>2</v>
      </c>
      <c r="B17" s="15"/>
      <c r="C17" s="15" t="s">
        <v>24</v>
      </c>
      <c r="E17" s="67"/>
      <c r="F17" s="94">
        <f>'LABOUR COSTS'!F21</f>
        <v>0</v>
      </c>
    </row>
    <row r="18" spans="1:6" x14ac:dyDescent="0.25">
      <c r="A18" s="59"/>
      <c r="B18" s="15"/>
      <c r="C18" s="15"/>
      <c r="E18" s="67"/>
    </row>
    <row r="19" spans="1:6" x14ac:dyDescent="0.25">
      <c r="A19" s="59">
        <v>3</v>
      </c>
      <c r="B19" s="16"/>
      <c r="C19" s="13" t="s">
        <v>37</v>
      </c>
      <c r="E19" s="67"/>
      <c r="F19" s="70">
        <f>'SUPPORT &amp; MAINTENANCE'!E17</f>
        <v>0</v>
      </c>
    </row>
    <row r="21" spans="1:6" x14ac:dyDescent="0.25">
      <c r="A21" s="62"/>
      <c r="B21" s="63"/>
      <c r="C21" s="64"/>
      <c r="D21" s="63"/>
      <c r="E21" s="66" t="s">
        <v>16</v>
      </c>
      <c r="F21" s="71">
        <f>SUM(F15:F19)</f>
        <v>0</v>
      </c>
    </row>
    <row r="23" spans="1:6" x14ac:dyDescent="0.25">
      <c r="A23" s="89" t="s">
        <v>33</v>
      </c>
    </row>
  </sheetData>
  <mergeCells count="6">
    <mergeCell ref="C2:D2"/>
    <mergeCell ref="A9:B9"/>
    <mergeCell ref="A8:B8"/>
    <mergeCell ref="A5:B5"/>
    <mergeCell ref="A4:B4"/>
    <mergeCell ref="A3:B3"/>
  </mergeCells>
  <pageMargins left="0.70866141732283472" right="0.70866141732283472" top="0.74803149606299213" bottom="0.74803149606299213" header="0.31496062992125984" footer="0.31496062992125984"/>
  <pageSetup paperSize="8" scale="78" orientation="portrait" horizontalDpi="2400" verticalDpi="2400" r:id="rId1"/>
  <headerFooter>
    <oddFooter>&amp;L&amp;K01+031Goldman Sachs&amp;CConfidential - &amp;D&amp;R
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5"/>
  <sheetViews>
    <sheetView view="pageBreakPreview" zoomScaleNormal="80" zoomScaleSheetLayoutView="100" zoomScalePageLayoutView="140" workbookViewId="0">
      <selection activeCell="C5" sqref="C5"/>
    </sheetView>
  </sheetViews>
  <sheetFormatPr defaultColWidth="10.875" defaultRowHeight="15.75" x14ac:dyDescent="0.25"/>
  <cols>
    <col min="1" max="1" width="6.375" style="3" customWidth="1"/>
    <col min="2" max="2" width="8.5" style="3" customWidth="1"/>
    <col min="3" max="3" width="103.625" style="3" bestFit="1" customWidth="1"/>
    <col min="4" max="4" width="22.625" style="3" customWidth="1"/>
    <col min="5" max="5" width="2.375" style="5" customWidth="1"/>
    <col min="6" max="6" width="12.875" style="5" customWidth="1"/>
    <col min="7" max="7" width="15" style="3" customWidth="1"/>
    <col min="8" max="8" width="10.875" style="4"/>
    <col min="9" max="11" width="10.875" style="3"/>
    <col min="12" max="12" width="12.5" style="3" customWidth="1"/>
    <col min="13" max="13" width="10.125" style="3" customWidth="1"/>
    <col min="14" max="16384" width="10.875" style="3"/>
  </cols>
  <sheetData>
    <row r="1" spans="1:8" ht="23.25" x14ac:dyDescent="0.35">
      <c r="A1" s="1"/>
      <c r="B1" s="1"/>
      <c r="C1" s="2"/>
    </row>
    <row r="2" spans="1:8" ht="69.75" x14ac:dyDescent="0.35">
      <c r="A2" s="95" t="s">
        <v>8</v>
      </c>
      <c r="B2" s="95"/>
      <c r="C2" s="92" t="str">
        <f>SUMMARY!C3</f>
        <v>Supply, Installation, Test, Commissioning, Support Maintenance and related Services of Audio-Visual Equipment to Dublin City Council for a Traffic Management Control Room project</v>
      </c>
    </row>
    <row r="4" spans="1:8" x14ac:dyDescent="0.25">
      <c r="A4" s="96" t="s">
        <v>15</v>
      </c>
      <c r="B4" s="96"/>
      <c r="C4" s="26" t="str">
        <f ca="1">MID(CELL("filename",A3),FIND("]",CELL("filename",A3))+1,255)</f>
        <v>EQUIPMENT AND HARDWARE</v>
      </c>
      <c r="D4" s="6"/>
    </row>
    <row r="5" spans="1:8" x14ac:dyDescent="0.25">
      <c r="A5" s="96" t="s">
        <v>5</v>
      </c>
      <c r="B5" s="96"/>
      <c r="C5" s="26" t="str">
        <f>SUMMARY!C8</f>
        <v>26th May 2026</v>
      </c>
      <c r="D5" s="7"/>
    </row>
    <row r="6" spans="1:8" x14ac:dyDescent="0.25">
      <c r="A6" s="96" t="s">
        <v>6</v>
      </c>
      <c r="B6" s="96"/>
      <c r="C6" s="25">
        <f>SUMMARY!C9</f>
        <v>1.2</v>
      </c>
    </row>
    <row r="8" spans="1:8" ht="18.75" x14ac:dyDescent="0.3">
      <c r="A8" s="8" t="s">
        <v>10</v>
      </c>
    </row>
    <row r="9" spans="1:8" s="9" customFormat="1" ht="31.35" customHeight="1" x14ac:dyDescent="0.25">
      <c r="A9" s="36" t="s">
        <v>0</v>
      </c>
      <c r="B9" s="39" t="s">
        <v>1</v>
      </c>
      <c r="C9" s="37" t="s">
        <v>2</v>
      </c>
      <c r="D9" s="37"/>
      <c r="E9" s="40"/>
      <c r="F9" s="41" t="s">
        <v>3</v>
      </c>
      <c r="H9" s="10"/>
    </row>
    <row r="10" spans="1:8" x14ac:dyDescent="0.25">
      <c r="A10" s="104"/>
      <c r="B10" s="105"/>
      <c r="C10" s="105"/>
      <c r="D10" s="105"/>
      <c r="E10" s="105"/>
      <c r="F10" s="106"/>
    </row>
    <row r="11" spans="1:8" s="15" customFormat="1" ht="47.25" x14ac:dyDescent="0.25">
      <c r="A11" s="48">
        <v>1</v>
      </c>
      <c r="B11" s="49"/>
      <c r="C11" s="88" t="s">
        <v>35</v>
      </c>
      <c r="D11" s="51"/>
      <c r="E11" s="52"/>
      <c r="F11" s="82">
        <v>0</v>
      </c>
      <c r="H11" s="16"/>
    </row>
    <row r="12" spans="1:8" ht="16.5" thickBot="1" x14ac:dyDescent="0.3">
      <c r="A12" s="54"/>
      <c r="B12" s="55"/>
      <c r="C12" s="56"/>
      <c r="D12" s="56" t="s">
        <v>45</v>
      </c>
      <c r="E12" s="57"/>
      <c r="F12" s="69">
        <f>SUM(F11)</f>
        <v>0</v>
      </c>
    </row>
    <row r="13" spans="1:8" s="15" customFormat="1" x14ac:dyDescent="0.25">
      <c r="A13" s="48"/>
      <c r="B13" s="49"/>
      <c r="C13" s="50"/>
      <c r="D13" s="50"/>
      <c r="E13" s="52"/>
      <c r="F13" s="53"/>
      <c r="H13" s="16"/>
    </row>
    <row r="14" spans="1:8" s="15" customFormat="1" x14ac:dyDescent="0.25">
      <c r="A14" s="48"/>
      <c r="B14" s="49"/>
      <c r="C14" s="50"/>
      <c r="D14" s="50"/>
      <c r="E14" s="52"/>
      <c r="F14" s="53"/>
      <c r="H14" s="16"/>
    </row>
    <row r="15" spans="1:8" x14ac:dyDescent="0.25">
      <c r="A15" s="89" t="s">
        <v>33</v>
      </c>
    </row>
  </sheetData>
  <mergeCells count="5">
    <mergeCell ref="A2:B2"/>
    <mergeCell ref="A4:B4"/>
    <mergeCell ref="A5:B5"/>
    <mergeCell ref="A6:B6"/>
    <mergeCell ref="A10:F10"/>
  </mergeCells>
  <pageMargins left="0.70866141732283472" right="0.70866141732283472" top="0.74803149606299213" bottom="0.74803149606299213" header="0.31496062992125984" footer="0.31496062992125984"/>
  <pageSetup paperSize="8" scale="77" orientation="portrait" horizontalDpi="4294967292" verticalDpi="4294967292" r:id="rId1"/>
  <headerFooter>
    <oddFooter>&amp;L&amp;K01+031Goldman Sachs&amp;CConfidential - &amp;D&amp;R
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02960-FB7F-464A-A1ED-16B41729B7D5}">
  <sheetPr>
    <pageSetUpPr fitToPage="1"/>
  </sheetPr>
  <dimension ref="A1:H24"/>
  <sheetViews>
    <sheetView view="pageBreakPreview" topLeftCell="A2" zoomScale="80" zoomScaleNormal="80" zoomScaleSheetLayoutView="80" zoomScalePageLayoutView="140" workbookViewId="0">
      <selection activeCell="A12" sqref="A12"/>
    </sheetView>
  </sheetViews>
  <sheetFormatPr defaultColWidth="10.875" defaultRowHeight="15.75" x14ac:dyDescent="0.25"/>
  <cols>
    <col min="1" max="1" width="6.375" style="3" customWidth="1"/>
    <col min="2" max="2" width="8.5" style="3" customWidth="1"/>
    <col min="3" max="3" width="103.625" style="3" bestFit="1" customWidth="1"/>
    <col min="4" max="4" width="22.625" style="3" customWidth="1"/>
    <col min="5" max="5" width="2.375" style="5" customWidth="1"/>
    <col min="6" max="6" width="12.875" style="5" customWidth="1"/>
    <col min="7" max="7" width="15" style="3" customWidth="1"/>
    <col min="8" max="8" width="10.875" style="4"/>
    <col min="9" max="11" width="10.875" style="3"/>
    <col min="12" max="12" width="12.5" style="3" customWidth="1"/>
    <col min="13" max="13" width="10.125" style="3" customWidth="1"/>
    <col min="14" max="16384" width="10.875" style="3"/>
  </cols>
  <sheetData>
    <row r="1" spans="1:8" ht="23.25" x14ac:dyDescent="0.35">
      <c r="A1" s="1"/>
      <c r="B1" s="1"/>
      <c r="C1" s="2"/>
    </row>
    <row r="2" spans="1:8" ht="69.75" x14ac:dyDescent="0.35">
      <c r="A2" s="95" t="s">
        <v>8</v>
      </c>
      <c r="B2" s="95"/>
      <c r="C2" s="92" t="str">
        <f>SUMMARY!C3</f>
        <v>Supply, Installation, Test, Commissioning, Support Maintenance and related Services of Audio-Visual Equipment to Dublin City Council for a Traffic Management Control Room project</v>
      </c>
    </row>
    <row r="4" spans="1:8" x14ac:dyDescent="0.25">
      <c r="A4" s="96" t="s">
        <v>15</v>
      </c>
      <c r="B4" s="96"/>
      <c r="C4" s="26" t="str">
        <f ca="1">MID(CELL("filename",A3),FIND("]",CELL("filename",A3))+1,255)</f>
        <v>LABOUR COSTS</v>
      </c>
      <c r="D4" s="6"/>
    </row>
    <row r="5" spans="1:8" x14ac:dyDescent="0.25">
      <c r="A5" s="96" t="s">
        <v>5</v>
      </c>
      <c r="B5" s="96"/>
      <c r="C5" s="26" t="str">
        <f>SUMMARY!C8</f>
        <v>26th May 2026</v>
      </c>
      <c r="D5" s="7"/>
    </row>
    <row r="6" spans="1:8" x14ac:dyDescent="0.25">
      <c r="A6" s="96" t="s">
        <v>6</v>
      </c>
      <c r="B6" s="96"/>
      <c r="C6" s="25">
        <f>SUMMARY!C9</f>
        <v>1.2</v>
      </c>
    </row>
    <row r="8" spans="1:8" s="15" customFormat="1" x14ac:dyDescent="0.25">
      <c r="A8" s="48"/>
      <c r="B8" s="49"/>
      <c r="C8" s="50"/>
      <c r="D8" s="50"/>
      <c r="E8" s="52"/>
      <c r="F8" s="53"/>
      <c r="H8" s="16"/>
    </row>
    <row r="9" spans="1:8" s="15" customFormat="1" ht="18.75" x14ac:dyDescent="0.3">
      <c r="A9" s="75" t="s">
        <v>24</v>
      </c>
      <c r="B9" s="76"/>
      <c r="C9" s="77"/>
      <c r="D9" s="78"/>
      <c r="F9" s="16"/>
    </row>
    <row r="10" spans="1:8" ht="31.5" x14ac:dyDescent="0.25">
      <c r="A10" s="36" t="s">
        <v>25</v>
      </c>
      <c r="B10" s="79"/>
      <c r="C10" s="37" t="s">
        <v>26</v>
      </c>
      <c r="D10" s="80"/>
      <c r="E10" s="80"/>
      <c r="F10" s="81" t="s">
        <v>27</v>
      </c>
      <c r="H10" s="3"/>
    </row>
    <row r="11" spans="1:8" s="15" customFormat="1" ht="18.75" customHeight="1" x14ac:dyDescent="0.25">
      <c r="A11" s="97"/>
      <c r="B11" s="98"/>
      <c r="C11" s="98"/>
      <c r="D11" s="98"/>
      <c r="E11" s="98"/>
      <c r="F11" s="98"/>
    </row>
    <row r="12" spans="1:8" s="15" customFormat="1" x14ac:dyDescent="0.25">
      <c r="A12" s="38">
        <v>1</v>
      </c>
      <c r="B12" s="12"/>
      <c r="C12" s="73" t="s">
        <v>22</v>
      </c>
      <c r="D12" s="13"/>
      <c r="E12" s="14"/>
      <c r="F12" s="82">
        <v>0</v>
      </c>
      <c r="H12" s="16"/>
    </row>
    <row r="13" spans="1:8" s="15" customFormat="1" x14ac:dyDescent="0.25">
      <c r="A13" s="38">
        <v>2</v>
      </c>
      <c r="B13" s="12"/>
      <c r="C13" s="73" t="s">
        <v>47</v>
      </c>
      <c r="D13" s="13"/>
      <c r="E13" s="14"/>
      <c r="F13" s="82">
        <v>0</v>
      </c>
      <c r="H13" s="16"/>
    </row>
    <row r="14" spans="1:8" s="15" customFormat="1" x14ac:dyDescent="0.25">
      <c r="A14" s="38">
        <v>3</v>
      </c>
      <c r="B14" s="12"/>
      <c r="C14" s="74" t="s">
        <v>23</v>
      </c>
      <c r="D14" s="13"/>
      <c r="E14" s="14"/>
      <c r="F14" s="82">
        <v>0</v>
      </c>
      <c r="H14" s="16"/>
    </row>
    <row r="15" spans="1:8" s="15" customFormat="1" x14ac:dyDescent="0.25">
      <c r="A15" s="38">
        <v>4</v>
      </c>
      <c r="B15" s="12"/>
      <c r="C15" s="74" t="s">
        <v>28</v>
      </c>
      <c r="D15" s="13"/>
      <c r="E15" s="14"/>
      <c r="F15" s="82">
        <v>0</v>
      </c>
      <c r="H15" s="16"/>
    </row>
    <row r="16" spans="1:8" s="15" customFormat="1" x14ac:dyDescent="0.25">
      <c r="A16" s="38">
        <v>5</v>
      </c>
      <c r="B16" s="12"/>
      <c r="C16" s="74" t="s">
        <v>48</v>
      </c>
      <c r="D16" s="13"/>
      <c r="E16" s="14"/>
      <c r="F16" s="82">
        <v>0</v>
      </c>
      <c r="H16" s="16"/>
    </row>
    <row r="17" spans="1:8" s="15" customFormat="1" x14ac:dyDescent="0.25">
      <c r="A17" s="38">
        <v>6</v>
      </c>
      <c r="B17" s="12"/>
      <c r="C17" s="74" t="s">
        <v>29</v>
      </c>
      <c r="D17" s="13"/>
      <c r="E17" s="14"/>
      <c r="F17" s="82">
        <v>0</v>
      </c>
      <c r="H17" s="16"/>
    </row>
    <row r="18" spans="1:8" s="15" customFormat="1" x14ac:dyDescent="0.25">
      <c r="A18" s="38">
        <v>7</v>
      </c>
      <c r="B18" s="12"/>
      <c r="C18" s="74" t="s">
        <v>30</v>
      </c>
      <c r="D18" s="13"/>
      <c r="E18" s="14"/>
      <c r="F18" s="82">
        <v>0</v>
      </c>
      <c r="H18" s="16"/>
    </row>
    <row r="19" spans="1:8" s="15" customFormat="1" x14ac:dyDescent="0.25">
      <c r="A19" s="38">
        <v>8</v>
      </c>
      <c r="B19" s="12"/>
      <c r="C19" s="74" t="s">
        <v>31</v>
      </c>
      <c r="D19" s="13"/>
      <c r="E19" s="14"/>
      <c r="F19" s="82">
        <v>0</v>
      </c>
      <c r="H19" s="16"/>
    </row>
    <row r="20" spans="1:8" s="15" customFormat="1" x14ac:dyDescent="0.25">
      <c r="A20" s="48"/>
      <c r="B20" s="49"/>
      <c r="C20" s="50"/>
      <c r="D20" s="50"/>
      <c r="E20" s="52"/>
      <c r="F20" s="53"/>
      <c r="H20" s="16"/>
    </row>
    <row r="21" spans="1:8" ht="16.5" thickBot="1" x14ac:dyDescent="0.3">
      <c r="A21" s="54"/>
      <c r="B21" s="55"/>
      <c r="C21" s="56"/>
      <c r="D21" s="56" t="s">
        <v>44</v>
      </c>
      <c r="E21" s="57"/>
      <c r="F21" s="69">
        <f>SUM(F12:F20)</f>
        <v>0</v>
      </c>
    </row>
    <row r="22" spans="1:8" s="15" customFormat="1" x14ac:dyDescent="0.25">
      <c r="A22" s="48"/>
      <c r="B22" s="49"/>
      <c r="C22" s="50"/>
      <c r="D22" s="50"/>
      <c r="E22" s="52"/>
      <c r="F22" s="53"/>
      <c r="H22" s="16"/>
    </row>
    <row r="23" spans="1:8" s="15" customFormat="1" x14ac:dyDescent="0.25">
      <c r="A23" s="48"/>
      <c r="B23" s="49"/>
      <c r="C23" s="50"/>
      <c r="D23" s="50"/>
      <c r="E23" s="52"/>
      <c r="F23" s="53"/>
      <c r="H23" s="16"/>
    </row>
    <row r="24" spans="1:8" x14ac:dyDescent="0.25">
      <c r="A24" s="89" t="s">
        <v>33</v>
      </c>
    </row>
  </sheetData>
  <mergeCells count="5">
    <mergeCell ref="A2:B2"/>
    <mergeCell ref="A4:B4"/>
    <mergeCell ref="A5:B5"/>
    <mergeCell ref="A6:B6"/>
    <mergeCell ref="A11:F11"/>
  </mergeCells>
  <pageMargins left="0.70866141732283472" right="0.70866141732283472" top="0.74803149606299213" bottom="0.74803149606299213" header="0.31496062992125984" footer="0.31496062992125984"/>
  <pageSetup paperSize="8" scale="77" orientation="portrait" horizontalDpi="4294967292" verticalDpi="4294967292" r:id="rId1"/>
  <headerFooter>
    <oddFooter>&amp;L&amp;K01+031Goldman Sachs&amp;CConfidential - &amp;D&amp;R
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AC95-C577-D24D-A6F5-BBD29AD18414}">
  <sheetPr>
    <pageSetUpPr fitToPage="1"/>
  </sheetPr>
  <dimension ref="A1:G20"/>
  <sheetViews>
    <sheetView tabSelected="1" view="pageBreakPreview" topLeftCell="A2" zoomScale="80" zoomScaleNormal="80" zoomScaleSheetLayoutView="80" zoomScalePageLayoutView="140" workbookViewId="0">
      <selection activeCell="B13" sqref="B13"/>
    </sheetView>
  </sheetViews>
  <sheetFormatPr defaultColWidth="10.875" defaultRowHeight="15.75" x14ac:dyDescent="0.25"/>
  <cols>
    <col min="1" max="1" width="13.25" style="3" customWidth="1"/>
    <col min="2" max="2" width="82.75" style="3" bestFit="1" customWidth="1"/>
    <col min="3" max="3" width="22.625" style="3" customWidth="1"/>
    <col min="4" max="4" width="2.375" style="5" customWidth="1"/>
    <col min="5" max="5" width="12.875" style="5" customWidth="1"/>
    <col min="6" max="6" width="15" style="3" customWidth="1"/>
    <col min="7" max="7" width="10.875" style="4"/>
    <col min="8" max="10" width="10.875" style="3"/>
    <col min="11" max="11" width="12.5" style="3" customWidth="1"/>
    <col min="12" max="12" width="10.125" style="3" customWidth="1"/>
    <col min="13" max="16384" width="10.875" style="3"/>
  </cols>
  <sheetData>
    <row r="1" spans="1:7" ht="23.25" x14ac:dyDescent="0.35">
      <c r="A1" s="1"/>
      <c r="B1" s="2"/>
    </row>
    <row r="2" spans="1:7" ht="93" x14ac:dyDescent="0.35">
      <c r="A2" s="84" t="s">
        <v>8</v>
      </c>
      <c r="B2" s="92" t="str">
        <f>SUMMARY!C3</f>
        <v>Supply, Installation, Test, Commissioning, Support Maintenance and related Services of Audio-Visual Equipment to Dublin City Council for a Traffic Management Control Room project</v>
      </c>
    </row>
    <row r="4" spans="1:7" x14ac:dyDescent="0.25">
      <c r="A4" s="83" t="s">
        <v>15</v>
      </c>
      <c r="B4" s="26" t="str">
        <f ca="1">MID(CELL("filename",A3),FIND("]",CELL("filename",A3))+1,255)</f>
        <v>SUPPORT &amp; MAINTENANCE</v>
      </c>
      <c r="C4" s="6"/>
    </row>
    <row r="5" spans="1:7" x14ac:dyDescent="0.25">
      <c r="A5" s="83" t="s">
        <v>5</v>
      </c>
      <c r="B5" s="26" t="str">
        <f>SUMMARY!C8</f>
        <v>26th May 2026</v>
      </c>
      <c r="C5" s="7"/>
    </row>
    <row r="6" spans="1:7" x14ac:dyDescent="0.25">
      <c r="A6" s="83" t="s">
        <v>6</v>
      </c>
      <c r="B6" s="25">
        <f>SUMMARY!C9</f>
        <v>1.2</v>
      </c>
    </row>
    <row r="8" spans="1:7" ht="18.75" x14ac:dyDescent="0.3">
      <c r="A8" s="8" t="s">
        <v>36</v>
      </c>
    </row>
    <row r="9" spans="1:7" s="9" customFormat="1" ht="31.35" customHeight="1" x14ac:dyDescent="0.25">
      <c r="A9" s="36" t="s">
        <v>0</v>
      </c>
      <c r="B9" s="37" t="s">
        <v>2</v>
      </c>
      <c r="C9" s="37"/>
      <c r="D9" s="40"/>
      <c r="E9" s="41" t="s">
        <v>43</v>
      </c>
      <c r="G9" s="10"/>
    </row>
    <row r="10" spans="1:7" x14ac:dyDescent="0.25">
      <c r="A10" s="85"/>
      <c r="B10" s="86"/>
      <c r="C10" s="86"/>
      <c r="D10" s="86"/>
      <c r="E10" s="87"/>
    </row>
    <row r="11" spans="1:7" s="15" customFormat="1" x14ac:dyDescent="0.25">
      <c r="A11" s="38">
        <v>1</v>
      </c>
      <c r="B11" s="93" t="s">
        <v>38</v>
      </c>
      <c r="C11" s="17"/>
      <c r="D11" s="14"/>
      <c r="E11" s="82">
        <v>0</v>
      </c>
      <c r="G11" s="16"/>
    </row>
    <row r="12" spans="1:7" s="15" customFormat="1" x14ac:dyDescent="0.25">
      <c r="A12" s="38">
        <v>2</v>
      </c>
      <c r="B12" s="93" t="s">
        <v>39</v>
      </c>
      <c r="C12" s="17"/>
      <c r="D12" s="14"/>
      <c r="E12" s="82">
        <v>0</v>
      </c>
      <c r="G12" s="16"/>
    </row>
    <row r="13" spans="1:7" s="15" customFormat="1" x14ac:dyDescent="0.25">
      <c r="A13" s="38">
        <v>3</v>
      </c>
      <c r="B13" s="93" t="s">
        <v>41</v>
      </c>
      <c r="C13" s="17"/>
      <c r="D13" s="14"/>
      <c r="E13" s="82">
        <v>0</v>
      </c>
      <c r="G13" s="16"/>
    </row>
    <row r="14" spans="1:7" s="15" customFormat="1" x14ac:dyDescent="0.25">
      <c r="A14" s="38">
        <v>4</v>
      </c>
      <c r="B14" s="93" t="s">
        <v>40</v>
      </c>
      <c r="C14" s="17"/>
      <c r="D14" s="14"/>
      <c r="E14" s="82">
        <v>0</v>
      </c>
      <c r="G14" s="16"/>
    </row>
    <row r="15" spans="1:7" s="15" customFormat="1" x14ac:dyDescent="0.25">
      <c r="A15" s="38">
        <v>5</v>
      </c>
      <c r="B15" s="13" t="s">
        <v>42</v>
      </c>
      <c r="C15" s="17"/>
      <c r="D15" s="14"/>
      <c r="E15" s="82">
        <v>0</v>
      </c>
      <c r="G15" s="16"/>
    </row>
    <row r="16" spans="1:7" s="15" customFormat="1" x14ac:dyDescent="0.25">
      <c r="A16" s="59"/>
      <c r="C16" s="60"/>
      <c r="D16" s="61"/>
      <c r="E16" s="58"/>
      <c r="G16" s="16"/>
    </row>
    <row r="17" spans="1:5" ht="16.5" thickBot="1" x14ac:dyDescent="0.3">
      <c r="A17" s="42"/>
      <c r="B17" s="43"/>
      <c r="C17" s="43" t="s">
        <v>13</v>
      </c>
      <c r="D17" s="44"/>
      <c r="E17" s="68">
        <f>SUM(E11:E16)</f>
        <v>0</v>
      </c>
    </row>
    <row r="18" spans="1:5" x14ac:dyDescent="0.25">
      <c r="E18" s="5" t="s">
        <v>46</v>
      </c>
    </row>
    <row r="19" spans="1:5" x14ac:dyDescent="0.25">
      <c r="A19" s="90" t="s">
        <v>34</v>
      </c>
    </row>
    <row r="20" spans="1:5" x14ac:dyDescent="0.25">
      <c r="A20" s="90" t="s">
        <v>32</v>
      </c>
    </row>
  </sheetData>
  <pageMargins left="0.70866141732283472" right="0.70866141732283472" top="0.74803149606299213" bottom="0.74803149606299213" header="0.31496062992125984" footer="0.31496062992125984"/>
  <pageSetup paperSize="8" scale="90" orientation="portrait" horizontalDpi="2400" verticalDpi="2400" r:id="rId1"/>
  <headerFooter>
    <oddFooter>&amp;L&amp;K01+031Goldman Sachs&amp;CConfidential - &amp;D&amp;R
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</vt:lpstr>
      <vt:lpstr>EQUIPMENT AND HARDWARE</vt:lpstr>
      <vt:lpstr>LABOUR COSTS</vt:lpstr>
      <vt:lpstr>SUPPORT &amp; MAINTENANCE</vt:lpstr>
      <vt:lpstr>'EQUIPMENT AND HARDWARE'!Print_Area</vt:lpstr>
      <vt:lpstr>'LABOUR COSTS'!Print_Area</vt:lpstr>
      <vt:lpstr>SUMMARY!Print_Area</vt:lpstr>
      <vt:lpstr>'SUPPORT &amp; MAINTENANCE'!Print_Area</vt:lpstr>
      <vt:lpstr>'EQUIPMENT AND HARDWARE'!Print_Titles</vt:lpstr>
      <vt:lpstr>'LABOUR COSTS'!Print_Titles</vt:lpstr>
      <vt:lpstr>'SUPPORT &amp; MAINTENANCE'!Print_Titles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BoM Template</dc:title>
  <dc:subject>Bill of Materials</dc:subject>
  <dc:creator/>
  <cp:keywords>CDN3003</cp:keywords>
  <dc:description>This is a controlled document not to be edited</dc:description>
  <cp:lastModifiedBy/>
  <dcterms:created xsi:type="dcterms:W3CDTF">2018-01-11T12:49:56Z</dcterms:created>
  <dcterms:modified xsi:type="dcterms:W3CDTF">2026-06-16T10:26:26Z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CDN3003</vt:lpwstr>
  </property>
</Properties>
</file>