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xr:revisionPtr revIDLastSave="0" documentId="13_ncr:1_{EC7EC64F-6FD3-469D-8D0C-F0AF51FDC70A}" xr6:coauthVersionLast="47" xr6:coauthVersionMax="47" xr10:uidLastSave="{00000000-0000-0000-0000-000000000000}"/>
  <bookViews>
    <workbookView xWindow="19090" yWindow="-110" windowWidth="19420" windowHeight="10300" tabRatio="915" activeTab="3" xr2:uid="{00000000-000D-0000-FFFF-FFFF00000000}"/>
  </bookViews>
  <sheets>
    <sheet name="Cover Sheet" sheetId="22" r:id="rId1"/>
    <sheet name="1 - Key Personnel - Staff Rates" sheetId="17" r:id="rId2"/>
    <sheet name="2 - Fee Proposal" sheetId="24" r:id="rId3"/>
    <sheet name="3 - Summary Sheet" sheetId="10" r:id="rId4"/>
  </sheets>
  <externalReferences>
    <externalReference r:id="rId5"/>
  </externalReferences>
  <definedNames>
    <definedName name="_Hlt151878492" localSheetId="0">'Cover Sheet'!$A$36</definedName>
    <definedName name="_Hlt151878513" localSheetId="0">'Cover Sheet'!$A$2</definedName>
    <definedName name="_Hlt76458040" localSheetId="0">'Cover Sheet'!#REF!</definedName>
    <definedName name="_Toc223237825" localSheetId="0">'Cover Sheet'!#REF!</definedName>
    <definedName name="_Toc223237827" localSheetId="0">'Cover Sheet'!#REF!</definedName>
    <definedName name="_Toc223237828" localSheetId="0">'Cover Sheet'!#REF!</definedName>
    <definedName name="Beloworks" localSheetId="2">#REF!</definedName>
    <definedName name="Beloworks" localSheetId="0">'[1]1  Lump Sum Fee'!#REF!</definedName>
    <definedName name="Beloworks">#REF!</definedName>
    <definedName name="eightorzero" localSheetId="2">#REF!</definedName>
    <definedName name="eightorzero" localSheetId="0">'[1]1  Lump Sum Fee'!#REF!</definedName>
    <definedName name="eightorzero">#REF!</definedName>
    <definedName name="OLE_LINK4" localSheetId="0">'Cover Sheet'!#REF!</definedName>
    <definedName name="Onetoseven" localSheetId="2">#REF!</definedName>
    <definedName name="Onetoseven" localSheetId="0">'[1]1  Lump Sum Fee'!#REF!</definedName>
    <definedName name="Onetoseven">#REF!</definedName>
    <definedName name="_xlnm.Print_Area" localSheetId="1">'1 - Key Personnel - Staff Rates'!$B$1:$L$23</definedName>
    <definedName name="_xlnm.Print_Area" localSheetId="2">'2 - Fee Proposal'!$A$1:$F$124</definedName>
    <definedName name="_xlnm.Print_Area" localSheetId="3">'3 - Summary Sheet'!$C$1:$I$32</definedName>
    <definedName name="_xlnm.Print_Area" localSheetId="0">'Cover Sheet'!$A$1:$H$104</definedName>
    <definedName name="_xlnm.Print_Titles" localSheetId="1">'1 - Key Personnel - Staff Rates'!$A:$B,'1 - Key Personnel - Staff Rates'!$1:$11</definedName>
    <definedName name="_xlnm.Print_Titles" localSheetId="2">'2 - Fee Proposal'!$1:$18</definedName>
    <definedName name="_xlnm.Print_Titles" localSheetId="3">'3 - Summary Sheet'!$1:$7</definedName>
    <definedName name="Service" localSheetId="2">#REF!</definedName>
    <definedName name="Service" localSheetId="0">'[1]1  Lump Sum Fee'!#REF!</definedName>
    <definedName name="Service">#REF!</definedName>
    <definedName name="Works" localSheetId="2">#REF!</definedName>
    <definedName name="Works" localSheetId="0">'[1]1  Lump Sum Fee'!#REF!</definedName>
    <definedName name="Work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0" l="1"/>
  <c r="H23" i="10"/>
  <c r="H24" i="10"/>
  <c r="H25" i="10"/>
  <c r="F124" i="24"/>
  <c r="F10" i="24"/>
  <c r="F74" i="24"/>
  <c r="F12" i="17"/>
  <c r="F55" i="24"/>
  <c r="F62" i="24"/>
  <c r="A88" i="24"/>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F122" i="24"/>
  <c r="H26" i="10" s="1"/>
  <c r="E4" i="10"/>
  <c r="D12" i="17"/>
  <c r="H12" i="17"/>
  <c r="J12" i="17"/>
  <c r="L12" i="17"/>
  <c r="D13" i="17"/>
  <c r="F13" i="17"/>
  <c r="H13" i="17"/>
  <c r="J13" i="17"/>
  <c r="L13" i="17"/>
  <c r="D14" i="17"/>
  <c r="F14" i="17"/>
  <c r="H14" i="17"/>
  <c r="J14" i="17"/>
  <c r="L14" i="17"/>
  <c r="D15" i="17"/>
  <c r="F15" i="17"/>
  <c r="H15" i="17"/>
  <c r="J15" i="17"/>
  <c r="L15" i="17"/>
  <c r="D16" i="17"/>
  <c r="F16" i="17"/>
  <c r="H16" i="17"/>
  <c r="J16" i="17"/>
  <c r="L16" i="17"/>
  <c r="D17" i="17"/>
  <c r="F17" i="17"/>
  <c r="H17" i="17"/>
  <c r="J17" i="17"/>
  <c r="L17" i="17"/>
  <c r="D18" i="17"/>
  <c r="F18" i="17"/>
  <c r="H18" i="17"/>
  <c r="J18" i="17"/>
  <c r="L18" i="17"/>
  <c r="D19" i="17"/>
  <c r="F19" i="17"/>
  <c r="H19" i="17"/>
  <c r="J19" i="17"/>
  <c r="L19" i="17"/>
  <c r="D20" i="17"/>
  <c r="F20" i="17"/>
  <c r="H20" i="17"/>
  <c r="J20" i="17"/>
  <c r="L20" i="17"/>
  <c r="D21" i="17"/>
  <c r="F21" i="17"/>
  <c r="H21" i="17"/>
  <c r="J21" i="17"/>
  <c r="L21" i="17"/>
  <c r="C4" i="24"/>
  <c r="C2" i="17"/>
  <c r="C69" i="22"/>
  <c r="H18" i="10" l="1"/>
  <c r="H21" i="10" s="1"/>
</calcChain>
</file>

<file path=xl/sharedStrings.xml><?xml version="1.0" encoding="utf-8"?>
<sst xmlns="http://schemas.openxmlformats.org/spreadsheetml/2006/main" count="271" uniqueCount="82">
  <si>
    <t>[ENTER TEXT HERE]</t>
  </si>
  <si>
    <t>Sum</t>
  </si>
  <si>
    <t>Daily  Rate (7.5Hrs/Day)</t>
  </si>
  <si>
    <t>Contents</t>
  </si>
  <si>
    <t>SECTION A</t>
  </si>
  <si>
    <t>Hourly rate</t>
  </si>
  <si>
    <t>Project:</t>
  </si>
  <si>
    <t>Item</t>
  </si>
  <si>
    <t>Page No</t>
  </si>
  <si>
    <t>Summary Sheet</t>
  </si>
  <si>
    <t xml:space="preserve">TENDERER: </t>
  </si>
  <si>
    <t>Project No:</t>
  </si>
  <si>
    <t>Spreadsheet Label and Description</t>
  </si>
  <si>
    <t>TENDER PACKAGE</t>
  </si>
  <si>
    <t>Team Member Title/Category</t>
  </si>
  <si>
    <t xml:space="preserve">Discipline/Team member </t>
  </si>
  <si>
    <t>Consultant - Enter Name Here</t>
  </si>
  <si>
    <t xml:space="preserve">Sheet 2 - </t>
  </si>
  <si>
    <t>Table 2  -</t>
  </si>
  <si>
    <t>Worksheet No. 3</t>
  </si>
  <si>
    <t>Worksheet No. 2</t>
  </si>
  <si>
    <t xml:space="preserve"> </t>
  </si>
  <si>
    <t>Description of Task</t>
  </si>
  <si>
    <t>Maximum Weighted Price Score: 300</t>
  </si>
  <si>
    <t>CONSULTANT TO INSERT TEAM MEMBER/DISCIPLINE FEE IN BLUE CELLS ONLY - ALL</t>
  </si>
  <si>
    <t>OTHER CELLS  WILL BE CALCULATED AUTOMATICALLY</t>
  </si>
  <si>
    <t xml:space="preserve"> -</t>
  </si>
  <si>
    <t>Key Personnel - Staff Rates</t>
  </si>
  <si>
    <t>Sheet 3 - Summary Sheet</t>
  </si>
  <si>
    <t>TABLE 3 - Summary Sheet</t>
  </si>
  <si>
    <t xml:space="preserve"> STAGE (v) - NOT USED</t>
  </si>
  <si>
    <t>Worksheet No. 1</t>
  </si>
  <si>
    <t>Sheet 1 - Key Personnel - Staff Rates</t>
  </si>
  <si>
    <t>TABLE 1 - Key Personnel - Staff Rates</t>
  </si>
  <si>
    <t>Description of Task/Expense</t>
  </si>
  <si>
    <t>Costing Schedule</t>
  </si>
  <si>
    <t>(i) SUB TOTAL</t>
  </si>
  <si>
    <t>(i)</t>
  </si>
  <si>
    <t xml:space="preserve">(i) - Fee Proposal </t>
  </si>
  <si>
    <t>Fee Proposal Total</t>
  </si>
  <si>
    <t>Fee Proposal  (Excluding VAT)</t>
  </si>
  <si>
    <t>(ii)</t>
  </si>
  <si>
    <t>(iii)</t>
  </si>
  <si>
    <t>(v)</t>
  </si>
  <si>
    <t>(iv)</t>
  </si>
  <si>
    <t>NOT USED</t>
  </si>
  <si>
    <t>SUB TOTAL</t>
  </si>
  <si>
    <t xml:space="preserve">Total  </t>
  </si>
  <si>
    <t>CONSULTANT TO POPULATE THIS SCHEDULE LISTING THE TASK THE CONSULTANT EXPECTS TO CARRY OUT IN PROVIDING THE SERVICES ALONG WITH THE SUM FOR THAT TASK.</t>
  </si>
  <si>
    <t xml:space="preserve">TABLE 2 - Fee Proposal </t>
  </si>
  <si>
    <t xml:space="preserve">Sheet 2 - Fee Proposal </t>
  </si>
  <si>
    <t xml:space="preserve">Total of Fee Proposal  </t>
  </si>
  <si>
    <t>(ii) SUB TOTAL</t>
  </si>
  <si>
    <t>(iii) SUB TOTAL</t>
  </si>
  <si>
    <t>Fee Proposal</t>
  </si>
  <si>
    <t>Fee Proposal Total Inc. VAT</t>
  </si>
  <si>
    <t xml:space="preserve">             [insert]</t>
  </si>
  <si>
    <t xml:space="preserve">             [Insert]</t>
  </si>
  <si>
    <t>[ENTER TEAM MEMBER HERE &amp; RELATED ACTIVITIES]</t>
  </si>
  <si>
    <t>Team Member (Role / Grade) @ Rate Identified in Key Personnel</t>
  </si>
  <si>
    <t>[Insert]</t>
  </si>
  <si>
    <t>Key Personnnel - Staff Rates</t>
  </si>
  <si>
    <t>Consultancy Days Required / % of Working Week on Project</t>
  </si>
  <si>
    <t>[Insert Title / Grade]</t>
  </si>
  <si>
    <t>MD/ID/2026/01</t>
  </si>
  <si>
    <t>Fixed Price / Rate for Virtual Meetings</t>
  </si>
  <si>
    <t xml:space="preserve">Fixed Daily Rate for attendance at Site Assessment Meetings </t>
  </si>
  <si>
    <t>Fixed Price/ Rate for attendance at In Person Meetings</t>
  </si>
  <si>
    <r>
      <rPr>
        <sz val="14"/>
        <rFont val="Arial"/>
        <family val="2"/>
      </rPr>
      <t xml:space="preserve">The Tenderer is to complete all 4 sections of the Table below.   Please refer to the Request for Tender and the Tender Response Documents for detailed explanatory of these requirements. In completing </t>
    </r>
    <r>
      <rPr>
        <b/>
        <sz val="14"/>
        <rFont val="Arial"/>
        <family val="2"/>
      </rPr>
      <t>Section</t>
    </r>
    <r>
      <rPr>
        <sz val="14"/>
        <rFont val="Arial"/>
        <family val="2"/>
      </rPr>
      <t xml:space="preserve"> </t>
    </r>
    <r>
      <rPr>
        <b/>
        <sz val="14"/>
        <rFont val="Arial"/>
        <family val="2"/>
      </rPr>
      <t xml:space="preserve">(i) Fee Proposal, </t>
    </r>
    <r>
      <rPr>
        <sz val="14"/>
        <rFont val="Arial"/>
        <family val="2"/>
      </rPr>
      <t xml:space="preserve">note that the Sum for each Task the Tenderer identifies that they expect to carry out in providing the services, is the price to be paid by the Contracting Authority for each Task. </t>
    </r>
    <r>
      <rPr>
        <b/>
        <sz val="14"/>
        <rFont val="Arial"/>
        <family val="2"/>
      </rPr>
      <t xml:space="preserve">
NOTE:  The lump sum for the Fee Proposal is the Total Price to be paid by the Contracting Authority and this will be used to calculate the Price Score for tendering purposes. 
</t>
    </r>
  </si>
  <si>
    <t xml:space="preserve">Barrow Corridor Tourism Masterplan                          </t>
  </si>
  <si>
    <t xml:space="preserve">BARROW CORRIDOR TOURISM MASTERPLAN                                             </t>
  </si>
  <si>
    <t>(ii) - 10 Virtual Meetings</t>
  </si>
  <si>
    <t xml:space="preserve">(iii) - 4 In Person / Stakeholder Consulation Meetings </t>
  </si>
  <si>
    <t xml:space="preserve"> STAGE (iv) -  DAILY RATE for Site Assessment Meetings</t>
  </si>
  <si>
    <r>
      <t xml:space="preserve">      </t>
    </r>
    <r>
      <rPr>
        <b/>
        <sz val="11"/>
        <color rgb="FFFF0000"/>
        <rFont val="Arial"/>
        <family val="2"/>
      </rPr>
      <t>COSTING SCHEDULE</t>
    </r>
  </si>
  <si>
    <t xml:space="preserve"> COSTING SCHEDULE</t>
  </si>
  <si>
    <t>Vat Rate</t>
  </si>
  <si>
    <r>
      <rPr>
        <b/>
        <sz val="16"/>
        <color theme="9" tint="-0.499984740745262"/>
        <rFont val="Arial"/>
        <family val="2"/>
      </rPr>
      <t>10</t>
    </r>
    <r>
      <rPr>
        <b/>
        <sz val="16"/>
        <rFont val="Arial"/>
        <family val="2"/>
      </rPr>
      <t xml:space="preserve"> Virtual Meetings (Excluding VAT)</t>
    </r>
  </si>
  <si>
    <r>
      <rPr>
        <b/>
        <sz val="16"/>
        <color theme="9" tint="-0.499984740745262"/>
        <rFont val="Arial"/>
        <family val="2"/>
      </rPr>
      <t>4</t>
    </r>
    <r>
      <rPr>
        <b/>
        <sz val="16"/>
        <rFont val="Arial"/>
        <family val="2"/>
      </rPr>
      <t xml:space="preserve"> In-Person / Stakeholder Consultation Meetings (Excluding VAT)</t>
    </r>
  </si>
  <si>
    <r>
      <rPr>
        <b/>
        <sz val="16"/>
        <color theme="9" tint="-0.499984740745262"/>
        <rFont val="Arial"/>
        <family val="2"/>
      </rPr>
      <t>Daily Rate</t>
    </r>
    <r>
      <rPr>
        <b/>
        <sz val="16"/>
        <rFont val="Arial"/>
        <family val="2"/>
      </rPr>
      <t xml:space="preserve"> for Sites Assessment Meetings  (Excluding VAT)</t>
    </r>
  </si>
  <si>
    <t>(iv) SUB TOTAL</t>
  </si>
  <si>
    <t>The Tenderer is to detail the staff rates for each Consultant Team Member and any other members deemed necessary by the Tenderer to achieve successful completion of the tendered service requirements.                                                                                         No cell should be left blank and the rate detailed should reflect current industry standards.                                                                                                                                                                                                                                                                                                      The rate must be above the Irish minimum wage. All of these rates are to be considered Fixed and therefore cannot be increased for the duration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</si>
</sst>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0.0"/>
    <numFmt numFmtId="166" formatCode="[$€-83C]#,##0.00"/>
    <numFmt numFmtId="167" formatCode="_-[$€-2]\ * #,##0.00_-;\-[$€-2]\ * #,##0.00_-;_-[$€-2]\ * &quot;-&quot;??_-;_-@_-"/>
  </numFmts>
  <fonts count="92" x14ac:knownFonts="1">
    <font>
      <sz val="10"/>
      <name val="Arial"/>
    </font>
    <font>
      <sz val="11"/>
      <color theme="1"/>
      <name val="Calibri"/>
      <family val="2"/>
      <scheme val="minor"/>
    </font>
    <font>
      <sz val="10"/>
      <name val="Arial"/>
      <family val="2"/>
    </font>
    <font>
      <b/>
      <sz val="10"/>
      <name val="Arial"/>
      <family val="2"/>
    </font>
    <font>
      <b/>
      <sz val="12"/>
      <name val="Arial"/>
      <family val="2"/>
    </font>
    <font>
      <sz val="12"/>
      <name val="Arial"/>
      <family val="2"/>
    </font>
    <font>
      <b/>
      <sz val="16"/>
      <color indexed="17"/>
      <name val="Arial"/>
      <family val="2"/>
    </font>
    <font>
      <b/>
      <i/>
      <sz val="14"/>
      <color indexed="12"/>
      <name val="Browallia New"/>
      <family val="2"/>
    </font>
    <font>
      <b/>
      <sz val="16"/>
      <name val="Arial"/>
      <family val="2"/>
    </font>
    <font>
      <b/>
      <sz val="11"/>
      <name val="Arial"/>
      <family val="2"/>
    </font>
    <font>
      <sz val="11"/>
      <name val="Arial"/>
      <family val="2"/>
    </font>
    <font>
      <b/>
      <sz val="12"/>
      <color indexed="10"/>
      <name val="Arial"/>
      <family val="2"/>
    </font>
    <font>
      <b/>
      <sz val="14"/>
      <name val="Arial"/>
      <family val="2"/>
    </font>
    <font>
      <b/>
      <sz val="14"/>
      <color indexed="12"/>
      <name val="Arial"/>
      <family val="2"/>
    </font>
    <font>
      <b/>
      <sz val="12"/>
      <name val="Arial"/>
      <family val="2"/>
    </font>
    <font>
      <b/>
      <sz val="14"/>
      <name val="Arial"/>
      <family val="2"/>
    </font>
    <font>
      <b/>
      <sz val="18"/>
      <name val="Arial"/>
      <family val="2"/>
    </font>
    <font>
      <b/>
      <sz val="18"/>
      <name val="Arial Narrow"/>
      <family val="2"/>
    </font>
    <font>
      <sz val="18"/>
      <name val="Arial"/>
      <family val="2"/>
    </font>
    <font>
      <b/>
      <sz val="16"/>
      <name val="Arial"/>
      <family val="2"/>
    </font>
    <font>
      <sz val="10"/>
      <name val="Arial"/>
      <family val="2"/>
    </font>
    <font>
      <sz val="14"/>
      <name val="Arial"/>
      <family val="2"/>
    </font>
    <font>
      <sz val="12"/>
      <name val="Arial"/>
      <family val="2"/>
    </font>
    <font>
      <b/>
      <i/>
      <sz val="12"/>
      <color indexed="12"/>
      <name val="Browallia New"/>
      <family val="2"/>
    </font>
    <font>
      <b/>
      <i/>
      <sz val="11"/>
      <color indexed="12"/>
      <name val="Browallia New"/>
      <family val="2"/>
    </font>
    <font>
      <sz val="9"/>
      <color indexed="20"/>
      <name val="Arial"/>
      <family val="2"/>
    </font>
    <font>
      <b/>
      <sz val="20"/>
      <color indexed="10"/>
      <name val="Arial"/>
      <family val="2"/>
    </font>
    <font>
      <b/>
      <sz val="10"/>
      <name val="Times New Roman"/>
      <family val="1"/>
    </font>
    <font>
      <b/>
      <sz val="14"/>
      <color indexed="18"/>
      <name val="Arial"/>
      <family val="2"/>
    </font>
    <font>
      <b/>
      <sz val="18"/>
      <color indexed="18"/>
      <name val="Arial"/>
      <family val="2"/>
    </font>
    <font>
      <b/>
      <sz val="18"/>
      <color indexed="18"/>
      <name val="Georgia"/>
      <family val="1"/>
    </font>
    <font>
      <b/>
      <sz val="16"/>
      <name val="Georgia"/>
      <family val="1"/>
    </font>
    <font>
      <sz val="12"/>
      <color indexed="18"/>
      <name val="Arial"/>
      <family val="2"/>
    </font>
    <font>
      <sz val="20"/>
      <name val="Arial"/>
      <family val="2"/>
    </font>
    <font>
      <b/>
      <sz val="18"/>
      <color indexed="56"/>
      <name val="Arial"/>
      <family val="2"/>
    </font>
    <font>
      <b/>
      <sz val="11"/>
      <color indexed="8"/>
      <name val="Arial"/>
      <family val="2"/>
    </font>
    <font>
      <b/>
      <sz val="14"/>
      <name val="Arial Bold"/>
    </font>
    <font>
      <sz val="12"/>
      <color indexed="10"/>
      <name val="Arial"/>
      <family val="2"/>
    </font>
    <font>
      <b/>
      <sz val="12"/>
      <name val="Times New Roman"/>
      <family val="1"/>
    </font>
    <font>
      <b/>
      <sz val="12"/>
      <color indexed="16"/>
      <name val="Arial"/>
      <family val="2"/>
    </font>
    <font>
      <b/>
      <sz val="14"/>
      <name val="Times New Roman"/>
      <family val="1"/>
    </font>
    <font>
      <sz val="11"/>
      <color indexed="12"/>
      <name val="Arial"/>
      <family val="2"/>
    </font>
    <font>
      <sz val="12"/>
      <name val="Times New Roman"/>
      <family val="1"/>
    </font>
    <font>
      <b/>
      <sz val="16"/>
      <name val="Times New Roman"/>
      <family val="1"/>
    </font>
    <font>
      <b/>
      <sz val="11"/>
      <color indexed="10"/>
      <name val="Arial"/>
      <family val="2"/>
    </font>
    <font>
      <b/>
      <u/>
      <sz val="14"/>
      <color indexed="16"/>
      <name val="Arial"/>
      <family val="2"/>
    </font>
    <font>
      <b/>
      <sz val="18"/>
      <color indexed="18"/>
      <name val="Times New Roman"/>
      <family val="1"/>
    </font>
    <font>
      <b/>
      <sz val="11"/>
      <name val="Times New Roman"/>
      <family val="1"/>
    </font>
    <font>
      <b/>
      <sz val="10"/>
      <color indexed="10"/>
      <name val="Times New Roman"/>
      <family val="1"/>
    </font>
    <font>
      <b/>
      <sz val="11"/>
      <color indexed="10"/>
      <name val="Times New Roman"/>
      <family val="1"/>
    </font>
    <font>
      <b/>
      <sz val="12"/>
      <color indexed="10"/>
      <name val="Times New Roman"/>
      <family val="1"/>
    </font>
    <font>
      <b/>
      <sz val="18"/>
      <color indexed="10"/>
      <name val="Times New Roman"/>
      <family val="1"/>
    </font>
    <font>
      <b/>
      <sz val="26"/>
      <color indexed="10"/>
      <name val="Times New Roman"/>
      <family val="1"/>
    </font>
    <font>
      <b/>
      <sz val="12"/>
      <color indexed="18"/>
      <name val="Times New Roman"/>
      <family val="1"/>
    </font>
    <font>
      <sz val="9"/>
      <name val="Arial"/>
      <family val="2"/>
    </font>
    <font>
      <b/>
      <sz val="9"/>
      <name val="Arial"/>
      <family val="2"/>
    </font>
    <font>
      <b/>
      <vertAlign val="superscript"/>
      <sz val="9"/>
      <name val="Arial"/>
      <family val="2"/>
    </font>
    <font>
      <b/>
      <sz val="11"/>
      <color indexed="10"/>
      <name val="Arial"/>
      <family val="2"/>
    </font>
    <font>
      <b/>
      <sz val="18"/>
      <color rgb="FF000080"/>
      <name val="Times New Roman"/>
      <family val="1"/>
    </font>
    <font>
      <b/>
      <sz val="16"/>
      <color rgb="FF000080"/>
      <name val="Times New Roman"/>
      <family val="1"/>
    </font>
    <font>
      <sz val="10"/>
      <color theme="1"/>
      <name val="Arial"/>
      <family val="2"/>
    </font>
    <font>
      <b/>
      <sz val="18"/>
      <color rgb="FFFF0000"/>
      <name val="Times New Roman"/>
      <family val="1"/>
    </font>
    <font>
      <sz val="10"/>
      <color rgb="FFFF0000"/>
      <name val="Arial"/>
      <family val="2"/>
    </font>
    <font>
      <b/>
      <sz val="11"/>
      <color rgb="FF0000FF"/>
      <name val="Arial"/>
      <family val="2"/>
    </font>
    <font>
      <b/>
      <sz val="16"/>
      <color rgb="FF7030A0"/>
      <name val="Arial"/>
      <family val="2"/>
    </font>
    <font>
      <b/>
      <sz val="11"/>
      <color theme="1"/>
      <name val="Calibri"/>
      <family val="2"/>
      <scheme val="minor"/>
    </font>
    <font>
      <sz val="10"/>
      <name val="Calibri"/>
      <family val="2"/>
      <scheme val="minor"/>
    </font>
    <font>
      <b/>
      <sz val="12"/>
      <color indexed="16"/>
      <name val="Calibri"/>
      <family val="2"/>
      <scheme val="minor"/>
    </font>
    <font>
      <b/>
      <sz val="14"/>
      <name val="Calibri"/>
      <family val="2"/>
      <scheme val="minor"/>
    </font>
    <font>
      <b/>
      <sz val="10"/>
      <name val="Calibri"/>
      <family val="2"/>
      <scheme val="minor"/>
    </font>
    <font>
      <sz val="10"/>
      <color indexed="12"/>
      <name val="Calibri"/>
      <family val="2"/>
      <scheme val="minor"/>
    </font>
    <font>
      <sz val="18"/>
      <color indexed="20"/>
      <name val="Arial"/>
      <family val="2"/>
    </font>
    <font>
      <b/>
      <sz val="12"/>
      <color theme="1"/>
      <name val="Calibri"/>
      <family val="2"/>
      <scheme val="minor"/>
    </font>
    <font>
      <b/>
      <sz val="10"/>
      <color theme="1"/>
      <name val="Calibri"/>
      <family val="2"/>
      <scheme val="minor"/>
    </font>
    <font>
      <b/>
      <sz val="10"/>
      <color rgb="FF0000FF"/>
      <name val="Calibri"/>
      <family val="2"/>
      <scheme val="minor"/>
    </font>
    <font>
      <sz val="10"/>
      <color theme="1"/>
      <name val="Calibri"/>
      <family val="2"/>
      <scheme val="minor"/>
    </font>
    <font>
      <b/>
      <sz val="11"/>
      <name val="Calibri"/>
      <family val="2"/>
      <scheme val="minor"/>
    </font>
    <font>
      <b/>
      <sz val="12"/>
      <name val="Calibri"/>
      <family val="2"/>
      <scheme val="minor"/>
    </font>
    <font>
      <sz val="10"/>
      <color rgb="FF0000FF"/>
      <name val="Calibri"/>
      <family val="2"/>
      <scheme val="minor"/>
    </font>
    <font>
      <sz val="11"/>
      <name val="Calibri"/>
      <family val="2"/>
      <scheme val="minor"/>
    </font>
    <font>
      <b/>
      <sz val="12"/>
      <color theme="9" tint="-0.499984740745262"/>
      <name val="Times New Roman"/>
      <family val="1"/>
    </font>
    <font>
      <sz val="10"/>
      <color theme="9" tint="-0.499984740745262"/>
      <name val="Arial"/>
      <family val="2"/>
    </font>
    <font>
      <b/>
      <sz val="11"/>
      <color theme="9" tint="-0.499984740745262"/>
      <name val="Times New Roman"/>
      <family val="1"/>
    </font>
    <font>
      <b/>
      <sz val="16"/>
      <color rgb="FF002060"/>
      <name val="Arial"/>
      <family val="2"/>
    </font>
    <font>
      <b/>
      <sz val="16"/>
      <color indexed="16"/>
      <name val="Arial"/>
      <family val="2"/>
    </font>
    <font>
      <sz val="16"/>
      <name val="Arial"/>
      <family val="2"/>
    </font>
    <font>
      <b/>
      <sz val="11"/>
      <color rgb="FFFF0000"/>
      <name val="Arial"/>
      <family val="2"/>
    </font>
    <font>
      <b/>
      <sz val="10"/>
      <color rgb="FFFF0000"/>
      <name val="Arial"/>
      <family val="2"/>
    </font>
    <font>
      <u/>
      <sz val="10"/>
      <name val="Arial"/>
      <family val="2"/>
    </font>
    <font>
      <b/>
      <sz val="18"/>
      <color rgb="FFFF0000"/>
      <name val="Arial Narrow"/>
      <family val="2"/>
    </font>
    <font>
      <b/>
      <sz val="18"/>
      <color rgb="FFFF0000"/>
      <name val="Arial"/>
      <family val="2"/>
    </font>
    <font>
      <b/>
      <sz val="16"/>
      <color theme="9" tint="-0.499984740745262"/>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61">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double">
        <color indexed="64"/>
      </left>
      <right/>
      <top/>
      <bottom/>
      <diagonal/>
    </border>
    <border>
      <left style="medium">
        <color rgb="FF0000FF"/>
      </left>
      <right style="medium">
        <color rgb="FF0000FF"/>
      </right>
      <top style="medium">
        <color rgb="FF0000FF"/>
      </top>
      <bottom style="medium">
        <color rgb="FF0000FF"/>
      </bottom>
      <diagonal/>
    </border>
    <border>
      <left/>
      <right style="medium">
        <color indexed="8"/>
      </right>
      <top style="thick">
        <color indexed="64"/>
      </top>
      <bottom style="medium">
        <color indexed="8"/>
      </bottom>
      <diagonal/>
    </border>
    <border>
      <left style="medium">
        <color rgb="FF0000FF"/>
      </left>
      <right style="medium">
        <color rgb="FF0000FF"/>
      </right>
      <top style="medium">
        <color rgb="FF0000FF"/>
      </top>
      <bottom style="medium">
        <color indexed="12"/>
      </bottom>
      <diagonal/>
    </border>
    <border>
      <left style="medium">
        <color rgb="FF0000FF"/>
      </left>
      <right style="medium">
        <color rgb="FF0000FF"/>
      </right>
      <top style="medium">
        <color indexed="12"/>
      </top>
      <bottom style="medium">
        <color indexed="12"/>
      </bottom>
      <diagonal/>
    </border>
    <border>
      <left/>
      <right/>
      <top style="thick">
        <color indexed="64"/>
      </top>
      <bottom style="medium">
        <color indexed="8"/>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medium">
        <color rgb="FF0000FF"/>
      </right>
      <top style="thin">
        <color indexed="64"/>
      </top>
      <bottom style="thin">
        <color indexed="64"/>
      </bottom>
      <diagonal/>
    </border>
    <border>
      <left style="thin">
        <color indexed="64"/>
      </left>
      <right/>
      <top style="thin">
        <color rgb="FF0000FF"/>
      </top>
      <bottom style="thin">
        <color rgb="FF0000FF"/>
      </bottom>
      <diagonal/>
    </border>
    <border>
      <left/>
      <right/>
      <top style="thin">
        <color rgb="FF0000FF"/>
      </top>
      <bottom style="thin">
        <color rgb="FF0000FF"/>
      </bottom>
      <diagonal/>
    </border>
    <border>
      <left/>
      <right style="medium">
        <color rgb="FF0000FF"/>
      </right>
      <top style="thin">
        <color rgb="FF0000FF"/>
      </top>
      <bottom style="thin">
        <color rgb="FF0000FF"/>
      </bottom>
      <diagonal/>
    </border>
    <border>
      <left style="thin">
        <color rgb="FF0000FF"/>
      </left>
      <right/>
      <top style="thin">
        <color rgb="FF0000FF"/>
      </top>
      <bottom style="thin">
        <color rgb="FF0000FF"/>
      </bottom>
      <diagonal/>
    </border>
    <border>
      <left style="thin">
        <color indexed="64"/>
      </left>
      <right/>
      <top style="thin">
        <color indexed="64"/>
      </top>
      <bottom style="thin">
        <color rgb="FF0000FF"/>
      </bottom>
      <diagonal/>
    </border>
    <border>
      <left/>
      <right/>
      <top style="thin">
        <color indexed="64"/>
      </top>
      <bottom style="thin">
        <color rgb="FF0000FF"/>
      </bottom>
      <diagonal/>
    </border>
    <border>
      <left/>
      <right style="thin">
        <color indexed="64"/>
      </right>
      <top style="thin">
        <color indexed="64"/>
      </top>
      <bottom style="thin">
        <color rgb="FF0000FF"/>
      </bottom>
      <diagonal/>
    </border>
    <border>
      <left style="medium">
        <color rgb="FF0000FF"/>
      </left>
      <right/>
      <top style="medium">
        <color rgb="FF0000FF"/>
      </top>
      <bottom style="thin">
        <color rgb="FF0000FF"/>
      </bottom>
      <diagonal/>
    </border>
    <border>
      <left/>
      <right/>
      <top style="medium">
        <color rgb="FF0000FF"/>
      </top>
      <bottom style="thin">
        <color rgb="FF0000FF"/>
      </bottom>
      <diagonal/>
    </border>
    <border>
      <left/>
      <right style="medium">
        <color rgb="FF0000FF"/>
      </right>
      <top style="medium">
        <color rgb="FF0000FF"/>
      </top>
      <bottom style="thin">
        <color rgb="FF0000FF"/>
      </bottom>
      <diagonal/>
    </border>
    <border>
      <left style="medium">
        <color rgb="FF0000FF"/>
      </left>
      <right/>
      <top style="thin">
        <color rgb="FF0000FF"/>
      </top>
      <bottom style="medium">
        <color rgb="FF0000FF"/>
      </bottom>
      <diagonal/>
    </border>
    <border>
      <left/>
      <right/>
      <top style="thin">
        <color rgb="FF0000FF"/>
      </top>
      <bottom style="medium">
        <color rgb="FF0000FF"/>
      </bottom>
      <diagonal/>
    </border>
    <border>
      <left/>
      <right style="medium">
        <color rgb="FF0000FF"/>
      </right>
      <top style="thin">
        <color rgb="FF0000FF"/>
      </top>
      <bottom style="medium">
        <color rgb="FF0000FF"/>
      </bottom>
      <diagonal/>
    </border>
    <border>
      <left/>
      <right style="thin">
        <color rgb="FF0000FF"/>
      </right>
      <top style="thin">
        <color rgb="FF0000FF"/>
      </top>
      <bottom style="thin">
        <color rgb="FF0000FF"/>
      </bottom>
      <diagonal/>
    </border>
    <border>
      <left style="medium">
        <color indexed="64"/>
      </left>
      <right style="medium">
        <color indexed="64"/>
      </right>
      <top/>
      <bottom style="medium">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rgb="FF0000FF"/>
      </top>
      <bottom style="thin">
        <color rgb="FF0000FF"/>
      </bottom>
      <diagonal/>
    </border>
    <border>
      <left style="thin">
        <color rgb="FF0000FF"/>
      </left>
      <right style="thin">
        <color rgb="FF0000FF"/>
      </right>
      <top/>
      <bottom style="thin">
        <color rgb="FF0000FF"/>
      </bottom>
      <diagonal/>
    </border>
    <border>
      <left/>
      <right style="thin">
        <color rgb="FF0000FF"/>
      </right>
      <top/>
      <bottom style="thin">
        <color rgb="FF0000FF"/>
      </bottom>
      <diagonal/>
    </border>
  </borders>
  <cellStyleXfs count="5">
    <xf numFmtId="0" fontId="0" fillId="0" borderId="0"/>
    <xf numFmtId="43" fontId="2" fillId="0" borderId="0" applyFont="0" applyFill="0" applyBorder="0" applyAlignment="0" applyProtection="0"/>
    <xf numFmtId="0" fontId="2" fillId="0" borderId="0"/>
    <xf numFmtId="0" fontId="1" fillId="0" borderId="0"/>
    <xf numFmtId="0" fontId="20" fillId="0" borderId="0"/>
  </cellStyleXfs>
  <cellXfs count="296">
    <xf numFmtId="0" fontId="0" fillId="0" borderId="0" xfId="0"/>
    <xf numFmtId="0" fontId="0" fillId="0" borderId="4" xfId="0" applyBorder="1"/>
    <xf numFmtId="0" fontId="0" fillId="0" borderId="7" xfId="0" applyBorder="1"/>
    <xf numFmtId="0" fontId="0" fillId="0" borderId="8" xfId="0" applyBorder="1"/>
    <xf numFmtId="0" fontId="0" fillId="2" borderId="4" xfId="0" applyFill="1" applyBorder="1"/>
    <xf numFmtId="0" fontId="3" fillId="2" borderId="0" xfId="0" applyFont="1" applyFill="1" applyAlignment="1">
      <alignment horizontal="left" vertical="top" wrapText="1"/>
    </xf>
    <xf numFmtId="0" fontId="0" fillId="0" borderId="0" xfId="0" applyProtection="1">
      <protection hidden="1"/>
    </xf>
    <xf numFmtId="0" fontId="20" fillId="0" borderId="0" xfId="0" applyFont="1"/>
    <xf numFmtId="0" fontId="21" fillId="0" borderId="0" xfId="0" applyFont="1"/>
    <xf numFmtId="0" fontId="10" fillId="0" borderId="0" xfId="0" applyFont="1"/>
    <xf numFmtId="0" fontId="40" fillId="2" borderId="16" xfId="0" applyFont="1" applyFill="1" applyBorder="1" applyAlignment="1">
      <alignment horizontal="left"/>
    </xf>
    <xf numFmtId="0" fontId="40" fillId="2" borderId="17" xfId="0" applyFont="1" applyFill="1" applyBorder="1" applyAlignment="1">
      <alignment horizontal="left"/>
    </xf>
    <xf numFmtId="0" fontId="0" fillId="2" borderId="15" xfId="0" applyFill="1" applyBorder="1"/>
    <xf numFmtId="0" fontId="16" fillId="2" borderId="16" xfId="0" applyFont="1" applyFill="1" applyBorder="1" applyAlignment="1">
      <alignment vertical="center"/>
    </xf>
    <xf numFmtId="0" fontId="0" fillId="2" borderId="16" xfId="0" applyFill="1" applyBorder="1"/>
    <xf numFmtId="0" fontId="12" fillId="2" borderId="16" xfId="0" applyFont="1" applyFill="1" applyBorder="1"/>
    <xf numFmtId="0" fontId="0" fillId="2" borderId="20" xfId="0" applyFill="1" applyBorder="1"/>
    <xf numFmtId="0" fontId="0" fillId="2" borderId="0" xfId="0" applyFill="1"/>
    <xf numFmtId="0" fontId="0" fillId="2" borderId="18" xfId="0" applyFill="1" applyBorder="1"/>
    <xf numFmtId="0" fontId="0" fillId="2" borderId="19" xfId="0" applyFill="1" applyBorder="1"/>
    <xf numFmtId="0" fontId="16" fillId="2" borderId="19" xfId="0" applyFont="1" applyFill="1" applyBorder="1" applyAlignment="1">
      <alignment horizontal="right"/>
    </xf>
    <xf numFmtId="0" fontId="6" fillId="2" borderId="19" xfId="0" applyFont="1" applyFill="1" applyBorder="1"/>
    <xf numFmtId="0" fontId="13" fillId="2" borderId="19" xfId="0" applyFont="1" applyFill="1" applyBorder="1"/>
    <xf numFmtId="0" fontId="9" fillId="3" borderId="1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6" fillId="2" borderId="0" xfId="0" applyFont="1" applyFill="1"/>
    <xf numFmtId="0" fontId="54" fillId="0" borderId="0" xfId="0" applyFont="1"/>
    <xf numFmtId="0" fontId="54" fillId="2" borderId="17" xfId="0" applyFont="1" applyFill="1" applyBorder="1"/>
    <xf numFmtId="0" fontId="54" fillId="2" borderId="10" xfId="0" applyFont="1" applyFill="1" applyBorder="1"/>
    <xf numFmtId="0" fontId="54" fillId="2" borderId="13" xfId="0" applyFont="1" applyFill="1" applyBorder="1"/>
    <xf numFmtId="0" fontId="0" fillId="0" borderId="0" xfId="0" applyProtection="1">
      <protection locked="0"/>
    </xf>
    <xf numFmtId="0" fontId="0" fillId="0" borderId="0" xfId="0" applyAlignment="1">
      <alignment horizontal="left" vertical="center" wrapText="1"/>
    </xf>
    <xf numFmtId="0" fontId="10" fillId="0" borderId="0" xfId="0" applyFont="1" applyProtection="1">
      <protection locked="0"/>
    </xf>
    <xf numFmtId="0" fontId="20" fillId="0" borderId="0" xfId="0" applyFont="1" applyProtection="1">
      <protection locked="0"/>
    </xf>
    <xf numFmtId="0" fontId="60" fillId="0" borderId="0" xfId="0" applyFont="1"/>
    <xf numFmtId="0" fontId="60" fillId="2" borderId="0" xfId="0" applyFont="1" applyFill="1"/>
    <xf numFmtId="0" fontId="60" fillId="6" borderId="0" xfId="0" applyFont="1" applyFill="1"/>
    <xf numFmtId="0" fontId="0" fillId="6" borderId="0" xfId="0" applyFill="1"/>
    <xf numFmtId="0" fontId="12" fillId="6" borderId="0" xfId="0" applyFont="1" applyFill="1" applyAlignment="1">
      <alignment horizontal="right"/>
    </xf>
    <xf numFmtId="0" fontId="25" fillId="6" borderId="0" xfId="0" applyFont="1" applyFill="1"/>
    <xf numFmtId="0" fontId="23" fillId="6" borderId="0" xfId="0" applyFont="1" applyFill="1" applyAlignment="1">
      <alignment horizontal="left"/>
    </xf>
    <xf numFmtId="0" fontId="4" fillId="6" borderId="0" xfId="0" applyFont="1" applyFill="1" applyAlignment="1">
      <alignment horizontal="right"/>
    </xf>
    <xf numFmtId="0" fontId="39" fillId="6" borderId="0" xfId="0" applyFont="1" applyFill="1" applyAlignment="1">
      <alignment horizontal="left"/>
    </xf>
    <xf numFmtId="0" fontId="20" fillId="6" borderId="0" xfId="0" applyFont="1" applyFill="1"/>
    <xf numFmtId="0" fontId="8" fillId="6" borderId="0" xfId="0" applyFont="1" applyFill="1"/>
    <xf numFmtId="0" fontId="6" fillId="6" borderId="0" xfId="0" applyFont="1" applyFill="1" applyAlignment="1">
      <alignment horizontal="left"/>
    </xf>
    <xf numFmtId="0" fontId="21" fillId="6" borderId="0" xfId="0" applyFont="1" applyFill="1"/>
    <xf numFmtId="0" fontId="22" fillId="6" borderId="0" xfId="2" applyFont="1" applyFill="1" applyAlignment="1">
      <alignment vertical="center"/>
    </xf>
    <xf numFmtId="165" fontId="10" fillId="6" borderId="0" xfId="2" applyNumberFormat="1" applyFont="1" applyFill="1" applyAlignment="1">
      <alignment horizontal="left" vertical="center"/>
    </xf>
    <xf numFmtId="165" fontId="20" fillId="6" borderId="0" xfId="2" applyNumberFormat="1" applyFont="1" applyFill="1" applyAlignment="1">
      <alignment horizontal="left" vertical="center"/>
    </xf>
    <xf numFmtId="0" fontId="10" fillId="6" borderId="0" xfId="0" applyFont="1" applyFill="1"/>
    <xf numFmtId="0" fontId="23" fillId="6" borderId="0" xfId="0" applyFont="1" applyFill="1"/>
    <xf numFmtId="0" fontId="45" fillId="6" borderId="0" xfId="0" applyFont="1" applyFill="1" applyAlignment="1">
      <alignment horizontal="left"/>
    </xf>
    <xf numFmtId="0" fontId="0" fillId="6" borderId="0" xfId="0" applyFill="1" applyAlignment="1">
      <alignment horizontal="left"/>
    </xf>
    <xf numFmtId="0" fontId="4" fillId="6" borderId="0" xfId="0" applyFont="1" applyFill="1" applyAlignment="1">
      <alignment horizontal="left"/>
    </xf>
    <xf numFmtId="0" fontId="0" fillId="6" borderId="1" xfId="0" applyFill="1" applyBorder="1"/>
    <xf numFmtId="0" fontId="0" fillId="6" borderId="1" xfId="0" applyFill="1" applyBorder="1" applyAlignment="1">
      <alignment horizontal="left" vertical="center" wrapText="1"/>
    </xf>
    <xf numFmtId="0" fontId="12" fillId="6" borderId="15" xfId="0" applyFont="1" applyFill="1" applyBorder="1" applyAlignment="1">
      <alignment horizontal="left" vertical="center" indent="1"/>
    </xf>
    <xf numFmtId="0" fontId="0" fillId="6" borderId="16" xfId="0" applyFill="1" applyBorder="1"/>
    <xf numFmtId="0" fontId="12" fillId="6" borderId="16" xfId="0" applyFont="1" applyFill="1" applyBorder="1" applyAlignment="1">
      <alignment horizontal="left" vertical="center" indent="1"/>
    </xf>
    <xf numFmtId="0" fontId="12" fillId="6" borderId="0" xfId="0" applyFont="1" applyFill="1" applyAlignment="1">
      <alignment horizontal="left" vertical="center"/>
    </xf>
    <xf numFmtId="0" fontId="0" fillId="6" borderId="0" xfId="0" applyFill="1" applyAlignment="1">
      <alignment horizontal="center"/>
    </xf>
    <xf numFmtId="0" fontId="0" fillId="6" borderId="0" xfId="0" applyFill="1" applyProtection="1">
      <protection hidden="1"/>
    </xf>
    <xf numFmtId="0" fontId="0" fillId="6" borderId="3" xfId="0" applyFill="1" applyBorder="1"/>
    <xf numFmtId="0" fontId="54" fillId="6" borderId="0" xfId="0" applyFont="1" applyFill="1"/>
    <xf numFmtId="0" fontId="0" fillId="6" borderId="2" xfId="0" applyFill="1" applyBorder="1"/>
    <xf numFmtId="0" fontId="39" fillId="6" borderId="3" xfId="0" applyFont="1" applyFill="1" applyBorder="1" applyAlignment="1">
      <alignment horizontal="left"/>
    </xf>
    <xf numFmtId="0" fontId="43" fillId="6" borderId="3" xfId="0" applyFont="1" applyFill="1" applyBorder="1" applyAlignment="1">
      <alignment horizontal="left"/>
    </xf>
    <xf numFmtId="0" fontId="54" fillId="6" borderId="23" xfId="0" applyFont="1" applyFill="1" applyBorder="1"/>
    <xf numFmtId="0" fontId="0" fillId="6" borderId="4" xfId="0" applyFill="1" applyBorder="1"/>
    <xf numFmtId="0" fontId="55" fillId="6" borderId="24" xfId="0" applyFont="1" applyFill="1" applyBorder="1" applyAlignment="1">
      <alignment horizontal="left"/>
    </xf>
    <xf numFmtId="0" fontId="9" fillId="6" borderId="0" xfId="0" applyFont="1" applyFill="1" applyAlignment="1">
      <alignment horizontal="left"/>
    </xf>
    <xf numFmtId="0" fontId="54" fillId="6" borderId="24" xfId="0" applyFont="1" applyFill="1" applyBorder="1"/>
    <xf numFmtId="0" fontId="12" fillId="6" borderId="0" xfId="0" applyFont="1" applyFill="1"/>
    <xf numFmtId="0" fontId="55" fillId="6" borderId="23" xfId="0" applyFont="1" applyFill="1" applyBorder="1" applyAlignment="1">
      <alignment horizontal="center"/>
    </xf>
    <xf numFmtId="0" fontId="5" fillId="6" borderId="0" xfId="0" applyFont="1" applyFill="1"/>
    <xf numFmtId="0" fontId="14" fillId="6" borderId="0" xfId="0" applyFont="1" applyFill="1" applyAlignment="1">
      <alignment horizontal="right"/>
    </xf>
    <xf numFmtId="164" fontId="14" fillId="6" borderId="0" xfId="0" applyNumberFormat="1" applyFont="1" applyFill="1"/>
    <xf numFmtId="0" fontId="56" fillId="6" borderId="24" xfId="0" applyFont="1" applyFill="1" applyBorder="1"/>
    <xf numFmtId="0" fontId="19" fillId="6" borderId="0" xfId="0" applyFont="1" applyFill="1" applyAlignment="1">
      <alignment horizontal="right"/>
    </xf>
    <xf numFmtId="164" fontId="15" fillId="6" borderId="0" xfId="0" applyNumberFormat="1" applyFont="1" applyFill="1"/>
    <xf numFmtId="0" fontId="17" fillId="6" borderId="0" xfId="0" applyFont="1" applyFill="1"/>
    <xf numFmtId="0" fontId="18" fillId="6" borderId="0" xfId="0" applyFont="1" applyFill="1"/>
    <xf numFmtId="0" fontId="10" fillId="2" borderId="20" xfId="0" applyFont="1" applyFill="1" applyBorder="1" applyAlignment="1">
      <alignment horizontal="center"/>
    </xf>
    <xf numFmtId="0" fontId="21" fillId="2" borderId="0" xfId="0" applyFont="1" applyFill="1"/>
    <xf numFmtId="0" fontId="8" fillId="2" borderId="0" xfId="2" applyFont="1" applyFill="1" applyAlignment="1">
      <alignment horizontal="left" vertical="center"/>
    </xf>
    <xf numFmtId="0" fontId="40" fillId="2" borderId="10" xfId="0" applyFont="1" applyFill="1" applyBorder="1" applyAlignment="1">
      <alignment horizontal="left"/>
    </xf>
    <xf numFmtId="0" fontId="22" fillId="6" borderId="16" xfId="2" applyFont="1" applyFill="1" applyBorder="1" applyAlignment="1">
      <alignment vertical="center"/>
    </xf>
    <xf numFmtId="0" fontId="4" fillId="6" borderId="16" xfId="2" applyFont="1" applyFill="1" applyBorder="1" applyAlignment="1">
      <alignment horizontal="center" vertical="center"/>
    </xf>
    <xf numFmtId="0" fontId="4" fillId="6" borderId="17" xfId="2" applyFont="1" applyFill="1" applyBorder="1" applyAlignment="1">
      <alignment horizontal="center" vertical="center"/>
    </xf>
    <xf numFmtId="0" fontId="3" fillId="0" borderId="0" xfId="0" applyFont="1" applyAlignment="1">
      <alignment horizontal="center" vertical="center" wrapText="1"/>
    </xf>
    <xf numFmtId="0" fontId="0" fillId="4" borderId="20" xfId="0" applyFill="1" applyBorder="1"/>
    <xf numFmtId="0" fontId="0" fillId="4" borderId="0" xfId="0" applyFill="1"/>
    <xf numFmtId="0" fontId="0" fillId="0" borderId="32" xfId="0" applyBorder="1"/>
    <xf numFmtId="0" fontId="10" fillId="0" borderId="0" xfId="0" applyFont="1" applyAlignment="1" applyProtection="1">
      <alignment horizontal="center"/>
      <protection locked="0"/>
    </xf>
    <xf numFmtId="0" fontId="10" fillId="6" borderId="0" xfId="0" applyFont="1" applyFill="1" applyAlignment="1">
      <alignment horizontal="center"/>
    </xf>
    <xf numFmtId="0" fontId="10" fillId="2" borderId="15" xfId="0" applyFont="1" applyFill="1" applyBorder="1" applyAlignment="1">
      <alignment horizontal="center"/>
    </xf>
    <xf numFmtId="0" fontId="21" fillId="2" borderId="16" xfId="0" applyFont="1" applyFill="1" applyBorder="1"/>
    <xf numFmtId="0" fontId="4" fillId="6" borderId="0" xfId="0" applyFont="1" applyFill="1"/>
    <xf numFmtId="0" fontId="29" fillId="6" borderId="0" xfId="0" applyFont="1" applyFill="1" applyAlignment="1" applyProtection="1">
      <alignment horizontal="center"/>
      <protection hidden="1"/>
    </xf>
    <xf numFmtId="0" fontId="29" fillId="6" borderId="0" xfId="0" applyFont="1" applyFill="1" applyAlignment="1" applyProtection="1">
      <alignment horizontal="justify"/>
      <protection hidden="1"/>
    </xf>
    <xf numFmtId="0" fontId="30" fillId="6" borderId="0" xfId="0" applyFont="1" applyFill="1" applyAlignment="1" applyProtection="1">
      <alignment horizontal="center"/>
      <protection hidden="1"/>
    </xf>
    <xf numFmtId="0" fontId="31" fillId="6" borderId="0" xfId="0" applyFont="1" applyFill="1" applyAlignment="1" applyProtection="1">
      <alignment horizontal="center"/>
      <protection hidden="1"/>
    </xf>
    <xf numFmtId="0" fontId="46" fillId="6" borderId="0" xfId="0" applyFont="1" applyFill="1" applyAlignment="1" applyProtection="1">
      <alignment horizontal="center"/>
      <protection hidden="1"/>
    </xf>
    <xf numFmtId="0" fontId="22" fillId="6" borderId="0" xfId="0" applyFont="1" applyFill="1" applyAlignment="1" applyProtection="1">
      <alignment horizontal="justify"/>
      <protection hidden="1"/>
    </xf>
    <xf numFmtId="0" fontId="62" fillId="6" borderId="0" xfId="0" applyFont="1" applyFill="1" applyProtection="1">
      <protection hidden="1"/>
    </xf>
    <xf numFmtId="0" fontId="61" fillId="6" borderId="0" xfId="0" applyFont="1" applyFill="1" applyAlignment="1" applyProtection="1">
      <alignment horizontal="center"/>
      <protection hidden="1"/>
    </xf>
    <xf numFmtId="0" fontId="61" fillId="6" borderId="0" xfId="0" applyFont="1" applyFill="1" applyProtection="1">
      <protection hidden="1"/>
    </xf>
    <xf numFmtId="0" fontId="53" fillId="6" borderId="0" xfId="0" applyFont="1" applyFill="1" applyAlignment="1" applyProtection="1">
      <alignment horizontal="center"/>
      <protection hidden="1"/>
    </xf>
    <xf numFmtId="0" fontId="32" fillId="6" borderId="0" xfId="0" applyFont="1" applyFill="1" applyAlignment="1" applyProtection="1">
      <alignment horizontal="center"/>
      <protection hidden="1"/>
    </xf>
    <xf numFmtId="0" fontId="33" fillId="6" borderId="0" xfId="0" applyFont="1" applyFill="1" applyAlignment="1" applyProtection="1">
      <alignment horizontal="justify"/>
      <protection hidden="1"/>
    </xf>
    <xf numFmtId="0" fontId="27" fillId="6" borderId="0" xfId="0" applyFont="1" applyFill="1" applyProtection="1">
      <protection hidden="1"/>
    </xf>
    <xf numFmtId="0" fontId="52" fillId="6" borderId="0" xfId="0" applyFont="1" applyFill="1" applyAlignment="1" applyProtection="1">
      <alignment horizontal="center" wrapText="1"/>
      <protection hidden="1"/>
    </xf>
    <xf numFmtId="0" fontId="46" fillId="6" borderId="0" xfId="0" applyFont="1" applyFill="1" applyAlignment="1" applyProtection="1">
      <alignment horizontal="right"/>
      <protection hidden="1"/>
    </xf>
    <xf numFmtId="0" fontId="51" fillId="6" borderId="0" xfId="0" applyFont="1" applyFill="1" applyAlignment="1" applyProtection="1">
      <alignment horizontal="left"/>
      <protection hidden="1"/>
    </xf>
    <xf numFmtId="0" fontId="11" fillId="6" borderId="0" xfId="0" applyFont="1" applyFill="1" applyAlignment="1" applyProtection="1">
      <alignment horizontal="center"/>
      <protection hidden="1"/>
    </xf>
    <xf numFmtId="0" fontId="46" fillId="6" borderId="0" xfId="0" applyFont="1" applyFill="1" applyAlignment="1" applyProtection="1">
      <alignment horizontal="right" vertical="center"/>
      <protection hidden="1"/>
    </xf>
    <xf numFmtId="0" fontId="38" fillId="6" borderId="0" xfId="0" applyFont="1" applyFill="1" applyAlignment="1">
      <alignment horizontal="right"/>
    </xf>
    <xf numFmtId="0" fontId="11" fillId="6" borderId="0" xfId="0" applyFont="1" applyFill="1" applyAlignment="1" applyProtection="1">
      <alignment horizontal="left"/>
      <protection hidden="1"/>
    </xf>
    <xf numFmtId="0" fontId="10" fillId="6" borderId="0" xfId="0" applyFont="1" applyFill="1" applyAlignment="1" applyProtection="1">
      <alignment horizontal="justify"/>
      <protection hidden="1"/>
    </xf>
    <xf numFmtId="0" fontId="22" fillId="6" borderId="0" xfId="0" applyFont="1" applyFill="1" applyAlignment="1" applyProtection="1">
      <alignment horizontal="center"/>
      <protection hidden="1"/>
    </xf>
    <xf numFmtId="0" fontId="28" fillId="6" borderId="0" xfId="0" applyFont="1" applyFill="1" applyAlignment="1" applyProtection="1">
      <alignment horizontal="justify"/>
      <protection hidden="1"/>
    </xf>
    <xf numFmtId="0" fontId="34" fillId="6" borderId="0" xfId="0" applyFont="1" applyFill="1" applyAlignment="1" applyProtection="1">
      <alignment horizontal="justify"/>
      <protection hidden="1"/>
    </xf>
    <xf numFmtId="0" fontId="27" fillId="6" borderId="0" xfId="0" applyFont="1" applyFill="1" applyAlignment="1">
      <alignment horizontal="left"/>
    </xf>
    <xf numFmtId="0" fontId="4" fillId="6" borderId="0" xfId="0" applyFont="1" applyFill="1" applyAlignment="1">
      <alignment horizontal="justify"/>
    </xf>
    <xf numFmtId="0" fontId="26" fillId="6" borderId="0" xfId="0" applyFont="1" applyFill="1" applyAlignment="1" applyProtection="1">
      <alignment horizontal="center"/>
      <protection hidden="1"/>
    </xf>
    <xf numFmtId="0" fontId="38" fillId="6" borderId="12" xfId="0" applyFont="1" applyFill="1" applyBorder="1" applyAlignment="1">
      <alignment horizontal="center"/>
    </xf>
    <xf numFmtId="0" fontId="44" fillId="6" borderId="0" xfId="0" applyFont="1" applyFill="1" applyAlignment="1">
      <alignment horizontal="left"/>
    </xf>
    <xf numFmtId="0" fontId="9" fillId="6" borderId="21" xfId="0" applyFont="1" applyFill="1" applyBorder="1"/>
    <xf numFmtId="0" fontId="38" fillId="6" borderId="1" xfId="0" applyFont="1" applyFill="1" applyBorder="1" applyAlignment="1">
      <alignment horizontal="left" indent="1"/>
    </xf>
    <xf numFmtId="0" fontId="9" fillId="6" borderId="12" xfId="0" applyFont="1" applyFill="1" applyBorder="1" applyAlignment="1">
      <alignment horizontal="left"/>
    </xf>
    <xf numFmtId="0" fontId="9" fillId="6" borderId="21" xfId="0" applyFont="1" applyFill="1" applyBorder="1" applyAlignment="1">
      <alignment horizontal="left"/>
    </xf>
    <xf numFmtId="0" fontId="9" fillId="6" borderId="1" xfId="0" applyFont="1" applyFill="1" applyBorder="1" applyAlignment="1">
      <alignment horizontal="left"/>
    </xf>
    <xf numFmtId="0" fontId="47" fillId="6" borderId="0" xfId="0" applyFont="1" applyFill="1" applyAlignment="1">
      <alignment horizontal="left"/>
    </xf>
    <xf numFmtId="0" fontId="42" fillId="6" borderId="0" xfId="0" applyFont="1" applyFill="1" applyAlignment="1">
      <alignment horizontal="center"/>
    </xf>
    <xf numFmtId="0" fontId="38" fillId="6" borderId="0" xfId="0" applyFont="1" applyFill="1" applyAlignment="1">
      <alignment horizontal="left" indent="1"/>
    </xf>
    <xf numFmtId="0" fontId="48" fillId="6" borderId="0" xfId="0" applyFont="1" applyFill="1" applyAlignment="1">
      <alignment horizontal="right" indent="1"/>
    </xf>
    <xf numFmtId="0" fontId="49" fillId="6" borderId="0" xfId="0" applyFont="1" applyFill="1" applyAlignment="1">
      <alignment horizontal="left"/>
    </xf>
    <xf numFmtId="0" fontId="50" fillId="6" borderId="0" xfId="0" applyFont="1" applyFill="1" applyAlignment="1">
      <alignment horizontal="left"/>
    </xf>
    <xf numFmtId="0" fontId="42" fillId="6" borderId="0" xfId="0" applyFont="1" applyFill="1"/>
    <xf numFmtId="0" fontId="49" fillId="6" borderId="0" xfId="0" applyFont="1" applyFill="1" applyAlignment="1">
      <alignment horizontal="left" indent="1"/>
    </xf>
    <xf numFmtId="0" fontId="36" fillId="6" borderId="0" xfId="0" applyFont="1" applyFill="1" applyAlignment="1">
      <alignment horizontal="left"/>
    </xf>
    <xf numFmtId="0" fontId="22" fillId="6" borderId="0" xfId="0" applyFont="1" applyFill="1" applyAlignment="1">
      <alignment horizontal="left" vertical="center"/>
    </xf>
    <xf numFmtId="0" fontId="37" fillId="6" borderId="0" xfId="0" applyFont="1" applyFill="1" applyAlignment="1">
      <alignment horizontal="left" vertical="center"/>
    </xf>
    <xf numFmtId="0" fontId="8" fillId="0" borderId="7" xfId="0" applyFont="1" applyBorder="1" applyAlignment="1">
      <alignment horizontal="right" vertical="center"/>
    </xf>
    <xf numFmtId="0" fontId="63" fillId="0" borderId="33" xfId="0" applyFont="1" applyBorder="1" applyAlignment="1" applyProtection="1">
      <alignment horizontal="left" vertical="center" wrapText="1"/>
      <protection locked="0"/>
    </xf>
    <xf numFmtId="0" fontId="0" fillId="6" borderId="0" xfId="0" applyFill="1" applyAlignment="1">
      <alignment horizontal="left" vertical="center" wrapText="1"/>
    </xf>
    <xf numFmtId="165" fontId="9" fillId="6" borderId="0" xfId="2" applyNumberFormat="1" applyFont="1" applyFill="1" applyAlignment="1">
      <alignment horizontal="center" vertical="center"/>
    </xf>
    <xf numFmtId="165" fontId="10" fillId="6" borderId="0" xfId="2" applyNumberFormat="1" applyFont="1" applyFill="1" applyAlignment="1">
      <alignment horizontal="center" vertical="center"/>
    </xf>
    <xf numFmtId="0" fontId="10" fillId="0" borderId="0" xfId="0" applyFont="1" applyAlignment="1">
      <alignment horizontal="center"/>
    </xf>
    <xf numFmtId="166" fontId="35" fillId="3" borderId="37" xfId="0" applyNumberFormat="1" applyFont="1" applyFill="1" applyBorder="1" applyAlignment="1">
      <alignment horizontal="right" vertical="center"/>
    </xf>
    <xf numFmtId="166" fontId="35" fillId="3" borderId="34" xfId="0" applyNumberFormat="1" applyFont="1" applyFill="1" applyBorder="1" applyAlignment="1">
      <alignment horizontal="right" vertical="center"/>
    </xf>
    <xf numFmtId="166" fontId="41" fillId="0" borderId="35" xfId="1" applyNumberFormat="1" applyFont="1" applyFill="1" applyBorder="1" applyAlignment="1" applyProtection="1">
      <alignment horizontal="center" vertical="center"/>
      <protection locked="0"/>
    </xf>
    <xf numFmtId="166" fontId="41" fillId="0" borderId="36" xfId="1" applyNumberFormat="1" applyFont="1" applyFill="1" applyBorder="1" applyAlignment="1" applyProtection="1">
      <alignment horizontal="center" vertical="center"/>
      <protection locked="0"/>
    </xf>
    <xf numFmtId="166" fontId="0" fillId="6" borderId="0" xfId="0" applyNumberFormat="1" applyFill="1"/>
    <xf numFmtId="166" fontId="16" fillId="7" borderId="9" xfId="0" applyNumberFormat="1" applyFont="1" applyFill="1" applyBorder="1"/>
    <xf numFmtId="166" fontId="16" fillId="0" borderId="0" xfId="0" applyNumberFormat="1" applyFont="1"/>
    <xf numFmtId="0" fontId="54" fillId="0" borderId="24" xfId="0" applyFont="1" applyBorder="1"/>
    <xf numFmtId="0" fontId="16" fillId="0" borderId="5" xfId="0" applyFont="1" applyBorder="1"/>
    <xf numFmtId="0" fontId="64" fillId="6" borderId="24" xfId="0" applyFont="1" applyFill="1" applyBorder="1" applyAlignment="1">
      <alignment horizontal="center"/>
    </xf>
    <xf numFmtId="167" fontId="66" fillId="6" borderId="0" xfId="0" applyNumberFormat="1" applyFont="1" applyFill="1"/>
    <xf numFmtId="167" fontId="67" fillId="6" borderId="0" xfId="0" applyNumberFormat="1" applyFont="1" applyFill="1" applyAlignment="1">
      <alignment horizontal="left"/>
    </xf>
    <xf numFmtId="167" fontId="66" fillId="2" borderId="0" xfId="0" applyNumberFormat="1" applyFont="1" applyFill="1"/>
    <xf numFmtId="167" fontId="66" fillId="0" borderId="0" xfId="0" applyNumberFormat="1" applyFont="1"/>
    <xf numFmtId="167" fontId="68" fillId="6" borderId="6" xfId="0" applyNumberFormat="1" applyFont="1" applyFill="1" applyBorder="1"/>
    <xf numFmtId="167" fontId="68" fillId="6" borderId="0" xfId="0" applyNumberFormat="1" applyFont="1" applyFill="1" applyAlignment="1">
      <alignment horizontal="right"/>
    </xf>
    <xf numFmtId="167" fontId="66" fillId="6" borderId="1" xfId="0" applyNumberFormat="1" applyFont="1" applyFill="1" applyBorder="1" applyAlignment="1">
      <alignment horizontal="left" vertical="center" wrapText="1"/>
    </xf>
    <xf numFmtId="167" fontId="68" fillId="6" borderId="16" xfId="0" applyNumberFormat="1" applyFont="1" applyFill="1" applyBorder="1" applyAlignment="1">
      <alignment horizontal="left" vertical="center" indent="1"/>
    </xf>
    <xf numFmtId="167" fontId="66" fillId="5" borderId="14" xfId="0" applyNumberFormat="1" applyFont="1" applyFill="1" applyBorder="1" applyAlignment="1">
      <alignment vertical="center"/>
    </xf>
    <xf numFmtId="167" fontId="69" fillId="0" borderId="10" xfId="0" applyNumberFormat="1" applyFont="1" applyBorder="1" applyAlignment="1">
      <alignment horizontal="center" vertical="center"/>
    </xf>
    <xf numFmtId="167" fontId="70" fillId="0" borderId="33" xfId="0" applyNumberFormat="1" applyFont="1" applyBorder="1" applyProtection="1">
      <protection locked="0"/>
    </xf>
    <xf numFmtId="167" fontId="65" fillId="4" borderId="22" xfId="0" applyNumberFormat="1" applyFont="1" applyFill="1" applyBorder="1"/>
    <xf numFmtId="167" fontId="66" fillId="5" borderId="1" xfId="0" applyNumberFormat="1" applyFont="1" applyFill="1" applyBorder="1" applyAlignment="1">
      <alignment vertical="center"/>
    </xf>
    <xf numFmtId="167" fontId="69" fillId="0" borderId="11" xfId="0" applyNumberFormat="1" applyFont="1" applyBorder="1" applyAlignment="1">
      <alignment horizontal="center" vertical="center"/>
    </xf>
    <xf numFmtId="167" fontId="70" fillId="0" borderId="40" xfId="0" applyNumberFormat="1" applyFont="1" applyBorder="1" applyProtection="1">
      <protection locked="0"/>
    </xf>
    <xf numFmtId="167" fontId="66" fillId="0" borderId="31" xfId="0" applyNumberFormat="1" applyFont="1" applyBorder="1"/>
    <xf numFmtId="167" fontId="68" fillId="0" borderId="28" xfId="0" applyNumberFormat="1" applyFont="1" applyBorder="1"/>
    <xf numFmtId="167" fontId="66" fillId="0" borderId="26" xfId="0" applyNumberFormat="1" applyFont="1" applyBorder="1"/>
    <xf numFmtId="167" fontId="66" fillId="0" borderId="0" xfId="0" applyNumberFormat="1" applyFont="1" applyProtection="1">
      <protection locked="0"/>
    </xf>
    <xf numFmtId="166" fontId="16" fillId="7" borderId="56" xfId="0" applyNumberFormat="1" applyFont="1" applyFill="1" applyBorder="1"/>
    <xf numFmtId="0" fontId="9" fillId="3" borderId="20" xfId="0" applyFont="1" applyFill="1" applyBorder="1" applyAlignment="1">
      <alignment horizontal="center" vertical="center" wrapText="1"/>
    </xf>
    <xf numFmtId="0" fontId="4" fillId="6" borderId="0" xfId="2" applyFont="1" applyFill="1" applyAlignment="1">
      <alignment horizontal="center" vertical="center"/>
    </xf>
    <xf numFmtId="0" fontId="4" fillId="6" borderId="10" xfId="2" applyFont="1" applyFill="1" applyBorder="1" applyAlignment="1">
      <alignment horizontal="center" vertical="center"/>
    </xf>
    <xf numFmtId="0" fontId="72" fillId="5" borderId="21" xfId="0" applyFont="1" applyFill="1" applyBorder="1" applyAlignment="1">
      <alignment vertical="center"/>
    </xf>
    <xf numFmtId="0" fontId="66" fillId="5" borderId="1" xfId="0" applyFont="1" applyFill="1" applyBorder="1" applyAlignment="1">
      <alignment vertical="center"/>
    </xf>
    <xf numFmtId="0" fontId="73" fillId="0" borderId="12" xfId="0" applyFont="1" applyBorder="1" applyAlignment="1">
      <alignment horizontal="center" vertical="center"/>
    </xf>
    <xf numFmtId="0" fontId="73" fillId="0" borderId="21" xfId="0" applyFont="1" applyBorder="1" applyAlignment="1">
      <alignment horizontal="center" vertical="center"/>
    </xf>
    <xf numFmtId="0" fontId="74" fillId="0" borderId="21" xfId="0" applyFont="1" applyBorder="1" applyAlignment="1">
      <alignment horizontal="center" vertical="center"/>
    </xf>
    <xf numFmtId="0" fontId="74" fillId="0" borderId="1" xfId="0" applyFont="1" applyBorder="1" applyAlignment="1">
      <alignment horizontal="center" vertical="center"/>
    </xf>
    <xf numFmtId="165" fontId="75" fillId="0" borderId="21" xfId="0" applyNumberFormat="1" applyFont="1" applyBorder="1" applyAlignment="1">
      <alignment horizontal="center" wrapText="1"/>
    </xf>
    <xf numFmtId="2" fontId="75" fillId="4" borderId="21" xfId="0" applyNumberFormat="1" applyFont="1" applyFill="1" applyBorder="1" applyAlignment="1">
      <alignment horizontal="center" wrapText="1"/>
    </xf>
    <xf numFmtId="0" fontId="70" fillId="4" borderId="19" xfId="0" applyFont="1" applyFill="1" applyBorder="1" applyAlignment="1">
      <alignment horizontal="left" vertical="top" wrapText="1"/>
    </xf>
    <xf numFmtId="0" fontId="66" fillId="4" borderId="19" xfId="0" applyFont="1" applyFill="1" applyBorder="1" applyAlignment="1">
      <alignment wrapText="1"/>
    </xf>
    <xf numFmtId="0" fontId="66" fillId="4" borderId="19" xfId="0" applyFont="1" applyFill="1" applyBorder="1"/>
    <xf numFmtId="0" fontId="76" fillId="4" borderId="19" xfId="0" applyFont="1" applyFill="1" applyBorder="1" applyAlignment="1">
      <alignment horizontal="right"/>
    </xf>
    <xf numFmtId="0" fontId="77" fillId="5" borderId="21" xfId="0" applyFont="1" applyFill="1" applyBorder="1" applyAlignment="1">
      <alignment vertical="center"/>
    </xf>
    <xf numFmtId="165" fontId="75" fillId="0" borderId="18" xfId="0" applyNumberFormat="1" applyFont="1" applyBorder="1" applyAlignment="1">
      <alignment horizontal="center" wrapText="1"/>
    </xf>
    <xf numFmtId="165" fontId="75" fillId="0" borderId="12" xfId="0" applyNumberFormat="1" applyFont="1" applyBorder="1" applyAlignment="1">
      <alignment horizontal="center" wrapText="1"/>
    </xf>
    <xf numFmtId="2" fontId="75" fillId="0" borderId="12" xfId="0" applyNumberFormat="1" applyFont="1" applyBorder="1" applyAlignment="1">
      <alignment horizontal="center" wrapText="1"/>
    </xf>
    <xf numFmtId="0" fontId="79" fillId="4" borderId="19" xfId="0" applyFont="1" applyFill="1" applyBorder="1"/>
    <xf numFmtId="0" fontId="75" fillId="0" borderId="0" xfId="0" applyFont="1"/>
    <xf numFmtId="0" fontId="66" fillId="0" borderId="0" xfId="0" applyFont="1"/>
    <xf numFmtId="0" fontId="68" fillId="0" borderId="0" xfId="0" applyFont="1" applyAlignment="1">
      <alignment horizontal="right"/>
    </xf>
    <xf numFmtId="0" fontId="69" fillId="0" borderId="21" xfId="0" applyFont="1" applyBorder="1" applyAlignment="1">
      <alignment vertical="center"/>
    </xf>
    <xf numFmtId="0" fontId="69" fillId="0" borderId="1" xfId="0" applyFont="1" applyBorder="1" applyAlignment="1">
      <alignment vertical="center"/>
    </xf>
    <xf numFmtId="0" fontId="66" fillId="5" borderId="16" xfId="0" applyFont="1" applyFill="1" applyBorder="1" applyAlignment="1">
      <alignment vertical="center"/>
    </xf>
    <xf numFmtId="0" fontId="74" fillId="0" borderId="18" xfId="0" applyFont="1" applyBorder="1" applyAlignment="1">
      <alignment horizontal="center" vertical="center"/>
    </xf>
    <xf numFmtId="0" fontId="69" fillId="0" borderId="12" xfId="0" applyFont="1" applyBorder="1" applyAlignment="1">
      <alignment horizontal="center" vertical="center"/>
    </xf>
    <xf numFmtId="0" fontId="69" fillId="0" borderId="11" xfId="0" applyFont="1" applyBorder="1" applyAlignment="1">
      <alignment horizontal="center" vertical="center"/>
    </xf>
    <xf numFmtId="0" fontId="78" fillId="0" borderId="57" xfId="0" applyFont="1" applyBorder="1" applyAlignment="1">
      <alignment vertical="top" wrapText="1"/>
    </xf>
    <xf numFmtId="0" fontId="69" fillId="0" borderId="16" xfId="0" applyFont="1" applyBorder="1" applyAlignment="1">
      <alignment vertical="center"/>
    </xf>
    <xf numFmtId="0" fontId="69" fillId="0" borderId="15" xfId="0" applyFont="1" applyBorder="1" applyAlignment="1">
      <alignment vertical="center"/>
    </xf>
    <xf numFmtId="167" fontId="69" fillId="0" borderId="17" xfId="0" applyNumberFormat="1" applyFont="1" applyBorder="1" applyAlignment="1">
      <alignment horizontal="center" vertical="center"/>
    </xf>
    <xf numFmtId="0" fontId="78" fillId="0" borderId="59" xfId="0" applyFont="1" applyBorder="1" applyAlignment="1">
      <alignment vertical="top" wrapText="1"/>
    </xf>
    <xf numFmtId="0" fontId="0" fillId="0" borderId="60" xfId="0" applyBorder="1" applyProtection="1">
      <protection locked="0"/>
    </xf>
    <xf numFmtId="0" fontId="0" fillId="0" borderId="55" xfId="0" applyBorder="1" applyProtection="1">
      <protection locked="0"/>
    </xf>
    <xf numFmtId="0" fontId="69" fillId="0" borderId="11" xfId="0" applyFont="1" applyBorder="1" applyAlignment="1">
      <alignment vertical="center"/>
    </xf>
    <xf numFmtId="0" fontId="69" fillId="0" borderId="12" xfId="0" applyFont="1" applyBorder="1" applyAlignment="1">
      <alignment horizontal="center" vertical="center" wrapText="1"/>
    </xf>
    <xf numFmtId="0" fontId="69" fillId="8" borderId="12" xfId="0" applyFont="1" applyFill="1" applyBorder="1" applyAlignment="1">
      <alignment horizontal="center" vertical="center" wrapText="1"/>
    </xf>
    <xf numFmtId="0" fontId="81" fillId="6" borderId="1" xfId="0" applyFont="1" applyFill="1" applyBorder="1"/>
    <xf numFmtId="0" fontId="80" fillId="6" borderId="1" xfId="0" applyFont="1" applyFill="1" applyBorder="1" applyAlignment="1">
      <alignment horizontal="left" vertical="center" indent="1"/>
    </xf>
    <xf numFmtId="0" fontId="82" fillId="6" borderId="12" xfId="0" applyFont="1" applyFill="1" applyBorder="1" applyAlignment="1">
      <alignment horizontal="center" wrapText="1"/>
    </xf>
    <xf numFmtId="0" fontId="8" fillId="6" borderId="0" xfId="0" applyFont="1" applyFill="1" applyAlignment="1">
      <alignment horizontal="right"/>
    </xf>
    <xf numFmtId="0" fontId="83" fillId="6" borderId="0" xfId="0" applyFont="1" applyFill="1" applyAlignment="1">
      <alignment horizontal="left"/>
    </xf>
    <xf numFmtId="0" fontId="84" fillId="6" borderId="0" xfId="0" applyFont="1" applyFill="1" applyAlignment="1">
      <alignment horizontal="left"/>
    </xf>
    <xf numFmtId="0" fontId="85" fillId="6" borderId="0" xfId="0" applyFont="1" applyFill="1" applyAlignment="1">
      <alignment horizontal="left"/>
    </xf>
    <xf numFmtId="0" fontId="8" fillId="6" borderId="0" xfId="0" applyFont="1" applyFill="1" applyAlignment="1">
      <alignment horizontal="left"/>
    </xf>
    <xf numFmtId="0" fontId="86" fillId="6" borderId="0" xfId="0" applyFont="1" applyFill="1" applyAlignment="1">
      <alignment horizontal="center"/>
    </xf>
    <xf numFmtId="0" fontId="87" fillId="6" borderId="0" xfId="0" applyFont="1" applyFill="1"/>
    <xf numFmtId="0" fontId="80" fillId="6" borderId="21" xfId="0" applyFont="1" applyFill="1" applyBorder="1" applyAlignment="1">
      <alignment vertical="center"/>
    </xf>
    <xf numFmtId="0" fontId="71" fillId="6" borderId="24" xfId="0" applyFont="1" applyFill="1" applyBorder="1" applyAlignment="1">
      <alignment horizontal="center"/>
    </xf>
    <xf numFmtId="0" fontId="88" fillId="0" borderId="0" xfId="0" applyFont="1"/>
    <xf numFmtId="0" fontId="89" fillId="6" borderId="0" xfId="0" applyFont="1" applyFill="1"/>
    <xf numFmtId="0" fontId="89" fillId="6" borderId="0" xfId="0" applyFont="1" applyFill="1" applyAlignment="1">
      <alignment horizontal="left"/>
    </xf>
    <xf numFmtId="166" fontId="90" fillId="6" borderId="12" xfId="0" applyNumberFormat="1" applyFont="1" applyFill="1" applyBorder="1"/>
    <xf numFmtId="0" fontId="7" fillId="3" borderId="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4" xfId="0" applyFont="1" applyFill="1" applyBorder="1" applyAlignment="1">
      <alignment horizontal="left" vertical="center" wrapText="1"/>
    </xf>
    <xf numFmtId="0" fontId="12" fillId="6" borderId="15" xfId="0" applyFont="1" applyFill="1" applyBorder="1" applyAlignment="1">
      <alignment horizontal="left" vertical="center" indent="1"/>
    </xf>
    <xf numFmtId="0" fontId="12" fillId="6" borderId="16" xfId="0" applyFont="1" applyFill="1" applyBorder="1" applyAlignment="1">
      <alignment horizontal="left" vertical="center" indent="1"/>
    </xf>
    <xf numFmtId="0" fontId="12" fillId="6" borderId="17" xfId="0" applyFont="1" applyFill="1" applyBorder="1" applyAlignment="1">
      <alignment horizontal="left" vertical="center" indent="1"/>
    </xf>
    <xf numFmtId="0" fontId="4" fillId="2" borderId="0" xfId="0" applyFont="1" applyFill="1" applyAlignment="1">
      <alignment horizontal="left" vertical="top" wrapText="1"/>
    </xf>
    <xf numFmtId="0" fontId="3" fillId="2" borderId="0" xfId="0" applyFont="1" applyFill="1" applyAlignment="1">
      <alignment horizontal="left" vertical="top" wrapText="1"/>
    </xf>
    <xf numFmtId="0" fontId="0" fillId="2" borderId="0" xfId="0" applyFill="1"/>
    <xf numFmtId="0" fontId="83" fillId="6" borderId="0" xfId="0" applyFont="1" applyFill="1" applyAlignment="1">
      <alignment horizontal="left" wrapText="1"/>
    </xf>
    <xf numFmtId="0" fontId="9" fillId="6" borderId="0" xfId="0" applyFont="1" applyFill="1" applyAlignment="1">
      <alignment horizontal="center"/>
    </xf>
    <xf numFmtId="0" fontId="46" fillId="6" borderId="38" xfId="0" applyFont="1" applyFill="1" applyBorder="1" applyAlignment="1" applyProtection="1">
      <alignment horizontal="left" vertical="center" wrapText="1"/>
      <protection locked="0" hidden="1"/>
    </xf>
    <xf numFmtId="0" fontId="46" fillId="6" borderId="39" xfId="0" applyFont="1" applyFill="1" applyBorder="1" applyAlignment="1" applyProtection="1">
      <alignment horizontal="left" vertical="center" wrapText="1"/>
      <protection locked="0" hidden="1"/>
    </xf>
    <xf numFmtId="0" fontId="46" fillId="6" borderId="40" xfId="0" applyFont="1" applyFill="1" applyBorder="1" applyAlignment="1" applyProtection="1">
      <alignment horizontal="left" vertical="center" wrapText="1"/>
      <protection locked="0" hidden="1"/>
    </xf>
    <xf numFmtId="0" fontId="57" fillId="6" borderId="0" xfId="0" applyFont="1" applyFill="1" applyAlignment="1">
      <alignment horizontal="left"/>
    </xf>
    <xf numFmtId="0" fontId="9" fillId="6" borderId="0" xfId="0" applyFont="1" applyFill="1" applyAlignment="1">
      <alignment horizontal="left"/>
    </xf>
    <xf numFmtId="0" fontId="11" fillId="6" borderId="0" xfId="0" applyFont="1" applyFill="1" applyAlignment="1" applyProtection="1">
      <alignment horizontal="center"/>
      <protection hidden="1"/>
    </xf>
    <xf numFmtId="0" fontId="58" fillId="6" borderId="0" xfId="0" applyFont="1" applyFill="1" applyAlignment="1" applyProtection="1">
      <alignment horizontal="center"/>
      <protection hidden="1"/>
    </xf>
    <xf numFmtId="0" fontId="59" fillId="3" borderId="25" xfId="0" applyFont="1" applyFill="1" applyBorder="1" applyAlignment="1" applyProtection="1">
      <alignment horizontal="center" vertical="center" wrapText="1"/>
      <protection hidden="1"/>
    </xf>
    <xf numFmtId="0" fontId="59" fillId="3" borderId="26" xfId="0" applyFont="1" applyFill="1" applyBorder="1" applyAlignment="1" applyProtection="1">
      <alignment horizontal="center" vertical="center" wrapText="1"/>
      <protection hidden="1"/>
    </xf>
    <xf numFmtId="0" fontId="59" fillId="3" borderId="27" xfId="0" applyFont="1" applyFill="1" applyBorder="1" applyAlignment="1" applyProtection="1">
      <alignment horizontal="center" vertical="center" wrapText="1"/>
      <protection hidden="1"/>
    </xf>
    <xf numFmtId="0" fontId="59" fillId="3" borderId="28" xfId="0" applyFont="1" applyFill="1" applyBorder="1" applyAlignment="1" applyProtection="1">
      <alignment horizontal="center" vertical="center" wrapText="1"/>
      <protection hidden="1"/>
    </xf>
    <xf numFmtId="0" fontId="59" fillId="3" borderId="29" xfId="0" applyFont="1" applyFill="1" applyBorder="1" applyAlignment="1" applyProtection="1">
      <alignment horizontal="center" vertical="center" wrapText="1"/>
      <protection hidden="1"/>
    </xf>
    <xf numFmtId="0" fontId="59" fillId="3" borderId="30" xfId="0" applyFont="1" applyFill="1" applyBorder="1" applyAlignment="1" applyProtection="1">
      <alignment horizontal="center" vertical="center" wrapText="1"/>
      <protection hidden="1"/>
    </xf>
    <xf numFmtId="0" fontId="61" fillId="6" borderId="0" xfId="0" applyFont="1" applyFill="1" applyAlignment="1" applyProtection="1">
      <alignment horizontal="center"/>
      <protection hidden="1"/>
    </xf>
    <xf numFmtId="0" fontId="58" fillId="6" borderId="0" xfId="0" applyFont="1" applyFill="1" applyAlignment="1" applyProtection="1">
      <alignment horizontal="left" wrapText="1"/>
      <protection hidden="1"/>
    </xf>
    <xf numFmtId="0" fontId="12" fillId="6" borderId="15" xfId="0" applyFont="1" applyFill="1" applyBorder="1" applyAlignment="1">
      <alignment horizontal="left" wrapText="1" indent="1"/>
    </xf>
    <xf numFmtId="0" fontId="12" fillId="6" borderId="16" xfId="0" applyFont="1" applyFill="1" applyBorder="1" applyAlignment="1">
      <alignment horizontal="left" wrapText="1" indent="1"/>
    </xf>
    <xf numFmtId="0" fontId="2" fillId="6" borderId="18" xfId="0" applyFont="1" applyFill="1" applyBorder="1" applyAlignment="1">
      <alignment horizontal="left" vertical="center" wrapText="1"/>
    </xf>
    <xf numFmtId="0" fontId="0" fillId="0" borderId="0" xfId="0" applyAlignment="1">
      <alignment vertical="center" wrapText="1"/>
    </xf>
    <xf numFmtId="0" fontId="9" fillId="3" borderId="45"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77" fillId="0" borderId="0" xfId="0" applyFont="1"/>
    <xf numFmtId="0" fontId="70" fillId="0" borderId="52" xfId="0" applyFont="1" applyBorder="1" applyAlignment="1" applyProtection="1">
      <alignment horizontal="left" vertical="top" wrapText="1"/>
      <protection locked="0"/>
    </xf>
    <xf numFmtId="0" fontId="70" fillId="0" borderId="53" xfId="0" applyFont="1" applyBorder="1" applyAlignment="1" applyProtection="1">
      <alignment horizontal="left" vertical="top" wrapText="1"/>
      <protection locked="0"/>
    </xf>
    <xf numFmtId="0" fontId="70" fillId="0" borderId="54" xfId="0" applyFont="1" applyBorder="1" applyAlignment="1" applyProtection="1">
      <alignment horizontal="left" vertical="top" wrapText="1"/>
      <protection locked="0"/>
    </xf>
    <xf numFmtId="0" fontId="70" fillId="0" borderId="38" xfId="0" applyFont="1" applyBorder="1" applyAlignment="1" applyProtection="1">
      <alignment horizontal="left" vertical="top" wrapText="1"/>
      <protection locked="0"/>
    </xf>
    <xf numFmtId="0" fontId="70" fillId="0" borderId="39" xfId="0" applyFont="1" applyBorder="1" applyAlignment="1" applyProtection="1">
      <alignment horizontal="left" vertical="top" wrapText="1"/>
      <protection locked="0"/>
    </xf>
    <xf numFmtId="0" fontId="70" fillId="0" borderId="40" xfId="0" applyFont="1" applyBorder="1" applyAlignment="1" applyProtection="1">
      <alignment horizontal="left" vertical="top" wrapText="1"/>
      <protection locked="0"/>
    </xf>
    <xf numFmtId="0" fontId="12" fillId="6" borderId="20" xfId="0" applyFont="1" applyFill="1" applyBorder="1" applyAlignment="1">
      <alignment horizontal="left" vertical="center" wrapText="1"/>
    </xf>
    <xf numFmtId="0" fontId="12" fillId="6" borderId="0" xfId="0" applyFont="1" applyFill="1" applyAlignment="1">
      <alignment horizontal="left" vertical="center" wrapText="1"/>
    </xf>
    <xf numFmtId="0" fontId="24" fillId="6" borderId="0" xfId="0" applyFont="1" applyFill="1" applyAlignment="1">
      <alignment horizontal="left" wrapText="1"/>
    </xf>
    <xf numFmtId="0" fontId="0" fillId="6" borderId="0" xfId="0" applyFill="1" applyAlignment="1">
      <alignment wrapText="1"/>
    </xf>
    <xf numFmtId="0" fontId="66" fillId="0" borderId="21" xfId="0" applyFont="1" applyBorder="1" applyAlignment="1">
      <alignment horizontal="left" vertical="top" wrapText="1"/>
    </xf>
    <xf numFmtId="0" fontId="66" fillId="0" borderId="1" xfId="0" applyFont="1" applyBorder="1" applyAlignment="1">
      <alignment horizontal="left" vertical="top" wrapText="1"/>
    </xf>
    <xf numFmtId="0" fontId="66" fillId="0" borderId="41" xfId="0" applyFont="1" applyBorder="1" applyAlignment="1">
      <alignment horizontal="left" vertical="top" wrapText="1"/>
    </xf>
    <xf numFmtId="0" fontId="78" fillId="0" borderId="57" xfId="0" applyFont="1" applyBorder="1" applyAlignment="1">
      <alignment vertical="top" wrapText="1"/>
    </xf>
    <xf numFmtId="0" fontId="70" fillId="0" borderId="45" xfId="0" applyFont="1" applyBorder="1" applyAlignment="1" applyProtection="1">
      <alignment vertical="top" wrapText="1"/>
      <protection locked="0"/>
    </xf>
    <xf numFmtId="0" fontId="70" fillId="0" borderId="55" xfId="0" applyFont="1" applyBorder="1" applyAlignment="1" applyProtection="1">
      <alignment vertical="top" wrapText="1"/>
      <protection locked="0"/>
    </xf>
    <xf numFmtId="0" fontId="78" fillId="0" borderId="45" xfId="0" applyFont="1" applyBorder="1" applyAlignment="1">
      <alignment vertical="top" wrapText="1"/>
    </xf>
    <xf numFmtId="0" fontId="78" fillId="0" borderId="55" xfId="0" applyFont="1" applyBorder="1" applyAlignment="1">
      <alignment vertical="top" wrapText="1"/>
    </xf>
    <xf numFmtId="0" fontId="78" fillId="0" borderId="42" xfId="0" applyFont="1" applyBorder="1" applyAlignment="1">
      <alignment horizontal="left" vertical="top" wrapText="1"/>
    </xf>
    <xf numFmtId="0" fontId="78" fillId="0" borderId="43" xfId="0" applyFont="1" applyBorder="1" applyAlignment="1">
      <alignment horizontal="left" vertical="top" wrapText="1"/>
    </xf>
    <xf numFmtId="0" fontId="78" fillId="0" borderId="44" xfId="0" applyFont="1" applyBorder="1" applyAlignment="1">
      <alignment horizontal="left" vertical="top" wrapText="1"/>
    </xf>
    <xf numFmtId="0" fontId="78" fillId="0" borderId="45" xfId="0" applyFont="1" applyBorder="1" applyAlignment="1">
      <alignment horizontal="left" vertical="top" wrapText="1"/>
    </xf>
    <xf numFmtId="0" fontId="70" fillId="0" borderId="49" xfId="0" applyFont="1" applyBorder="1" applyAlignment="1" applyProtection="1">
      <alignment horizontal="left" vertical="top" wrapText="1"/>
      <protection locked="0"/>
    </xf>
    <xf numFmtId="0" fontId="70" fillId="0" borderId="50" xfId="0" applyFont="1" applyBorder="1" applyAlignment="1" applyProtection="1">
      <alignment horizontal="left" vertical="top" wrapText="1"/>
      <protection locked="0"/>
    </xf>
    <xf numFmtId="0" fontId="70" fillId="0" borderId="51" xfId="0" applyFont="1" applyBorder="1" applyAlignment="1" applyProtection="1">
      <alignment horizontal="left" vertical="top" wrapText="1"/>
      <protection locked="0"/>
    </xf>
    <xf numFmtId="0" fontId="69" fillId="0" borderId="46" xfId="0" applyFont="1" applyBorder="1" applyAlignment="1">
      <alignment horizontal="center" vertical="center"/>
    </xf>
    <xf numFmtId="0" fontId="69" fillId="0" borderId="47" xfId="0" applyFont="1" applyBorder="1" applyAlignment="1">
      <alignment horizontal="center" vertical="center"/>
    </xf>
    <xf numFmtId="0" fontId="69" fillId="0" borderId="48" xfId="0" applyFont="1" applyBorder="1" applyAlignment="1">
      <alignment horizontal="center" vertical="center"/>
    </xf>
  </cellXfs>
  <cellStyles count="5">
    <cellStyle name="Comma_Copy of 03MatrixOBC-INITIALDESIGNDEVELP" xfId="1" xr:uid="{00000000-0005-0000-0000-000000000000}"/>
    <cellStyle name="Normal" xfId="0" builtinId="0"/>
    <cellStyle name="Normal 2" xfId="4" xr:uid="{00000000-0005-0000-0000-000002000000}"/>
    <cellStyle name="Normal 3" xfId="3" xr:uid="{00000000-0005-0000-0000-000003000000}"/>
    <cellStyle name="Normal_Staff rates" xfId="2" xr:uid="{00000000-0005-0000-0000-000004000000}"/>
  </cellStyles>
  <dxfs count="3">
    <dxf>
      <font>
        <condense val="0"/>
        <extend val="0"/>
        <color indexed="13"/>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190500</xdr:colOff>
      <xdr:row>28</xdr:row>
      <xdr:rowOff>142875</xdr:rowOff>
    </xdr:from>
    <xdr:to>
      <xdr:col>3</xdr:col>
      <xdr:colOff>828675</xdr:colOff>
      <xdr:row>35</xdr:row>
      <xdr:rowOff>0</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190500" y="7629525"/>
          <a:ext cx="3019425" cy="1819275"/>
        </a:xfrm>
        <a:prstGeom prst="rect">
          <a:avLst/>
        </a:prstGeom>
        <a:noFill/>
        <a:ln>
          <a:noFill/>
        </a:ln>
      </xdr:spPr>
      <xdr:txBody>
        <a:bodyPr vertOverflow="clip" wrap="square" lIns="91440" tIns="45720" rIns="91440" bIns="45720" anchor="t" upright="1"/>
        <a:lstStyle/>
        <a:p>
          <a:pPr algn="l" rtl="0">
            <a:lnSpc>
              <a:spcPts val="1500"/>
            </a:lnSpc>
            <a:defRPr sz="1000"/>
          </a:pPr>
          <a:endParaRPr lang="en-GB"/>
        </a:p>
      </xdr:txBody>
    </xdr:sp>
    <xdr:clientData/>
  </xdr:twoCellAnchor>
  <xdr:twoCellAnchor>
    <xdr:from>
      <xdr:col>1</xdr:col>
      <xdr:colOff>742950</xdr:colOff>
      <xdr:row>84</xdr:row>
      <xdr:rowOff>114301</xdr:rowOff>
    </xdr:from>
    <xdr:to>
      <xdr:col>5</xdr:col>
      <xdr:colOff>523875</xdr:colOff>
      <xdr:row>92</xdr:row>
      <xdr:rowOff>1</xdr:rowOff>
    </xdr:to>
    <xdr:sp macro="" textlink="">
      <xdr:nvSpPr>
        <xdr:cNvPr id="21508" name="Text Box 4">
          <a:extLst>
            <a:ext uri="{FF2B5EF4-FFF2-40B4-BE49-F238E27FC236}">
              <a16:creationId xmlns:a16="http://schemas.microsoft.com/office/drawing/2014/main" id="{00000000-0008-0000-0000-000004540000}"/>
            </a:ext>
          </a:extLst>
        </xdr:cNvPr>
        <xdr:cNvSpPr txBox="1">
          <a:spLocks noChangeArrowheads="1"/>
        </xdr:cNvSpPr>
      </xdr:nvSpPr>
      <xdr:spPr bwMode="auto">
        <a:xfrm>
          <a:off x="952500" y="18859501"/>
          <a:ext cx="3705225" cy="1181100"/>
        </a:xfrm>
        <a:prstGeom prst="rect">
          <a:avLst/>
        </a:prstGeom>
        <a:solidFill>
          <a:srgbClr val="FFFFFF"/>
        </a:solidFill>
        <a:ln w="25400">
          <a:solidFill>
            <a:srgbClr val="FF0000"/>
          </a:solidFill>
          <a:miter lim="800000"/>
          <a:headEnd/>
          <a:tailEnd/>
        </a:ln>
      </xdr:spPr>
      <xdr:txBody>
        <a:bodyPr vertOverflow="clip" wrap="square" lIns="27432" tIns="22860" rIns="0" bIns="0" anchor="t" upright="1"/>
        <a:lstStyle/>
        <a:p>
          <a:pPr algn="l" rtl="0">
            <a:lnSpc>
              <a:spcPts val="1000"/>
            </a:lnSpc>
            <a:defRPr sz="1000"/>
          </a:pPr>
          <a:r>
            <a:rPr lang="en-GB" sz="1000" b="1" i="1" u="none" strike="noStrike" baseline="0">
              <a:solidFill>
                <a:srgbClr val="000000"/>
              </a:solidFill>
              <a:latin typeface="Arial"/>
              <a:cs typeface="Arial"/>
            </a:rPr>
            <a:t>Instructions for Tenderer</a:t>
          </a:r>
          <a:endParaRPr lang="en-GB" sz="1000" b="1" i="1" u="none" strike="noStrike" baseline="0">
            <a:solidFill>
              <a:srgbClr val="0000FF"/>
            </a:solidFill>
            <a:latin typeface="Arial"/>
            <a:cs typeface="Arial"/>
          </a:endParaRPr>
        </a:p>
        <a:p>
          <a:pPr algn="l" rtl="0">
            <a:lnSpc>
              <a:spcPts val="1000"/>
            </a:lnSpc>
            <a:defRPr sz="1000"/>
          </a:pPr>
          <a:endParaRPr lang="en-GB" sz="1000" b="0" i="0" u="none" strike="noStrike" baseline="0">
            <a:solidFill>
              <a:srgbClr val="0000FF"/>
            </a:solidFill>
            <a:latin typeface="Arial"/>
            <a:cs typeface="Arial"/>
          </a:endParaRPr>
        </a:p>
        <a:p>
          <a:pPr algn="l" rtl="0">
            <a:lnSpc>
              <a:spcPts val="1400"/>
            </a:lnSpc>
            <a:defRPr sz="1000"/>
          </a:pPr>
          <a:r>
            <a:rPr lang="en-GB" sz="1400" b="1" i="1" u="sng" strike="noStrike" baseline="0">
              <a:solidFill>
                <a:srgbClr val="0000FF"/>
              </a:solidFill>
              <a:latin typeface="Arial"/>
              <a:cs typeface="Arial"/>
            </a:rPr>
            <a:t>ENTER INFORMATION IN BLUE CELLS ONLY.</a:t>
          </a:r>
          <a:endParaRPr lang="en-GB" sz="1000" b="1" i="1" u="none" strike="noStrike" baseline="0">
            <a:solidFill>
              <a:srgbClr val="0000FF"/>
            </a:solidFill>
            <a:latin typeface="Arial"/>
            <a:cs typeface="Arial"/>
          </a:endParaRPr>
        </a:p>
        <a:p>
          <a:pPr algn="l" rtl="0">
            <a:lnSpc>
              <a:spcPts val="1100"/>
            </a:lnSpc>
            <a:defRPr sz="1000"/>
          </a:pPr>
          <a:endParaRPr lang="en-GB" sz="1000" b="1" i="1" u="none" strike="noStrike" baseline="0">
            <a:solidFill>
              <a:srgbClr val="0000FF"/>
            </a:solidFill>
            <a:latin typeface="Arial"/>
            <a:cs typeface="Arial"/>
          </a:endParaRPr>
        </a:p>
        <a:p>
          <a:pPr algn="l" rtl="0">
            <a:lnSpc>
              <a:spcPts val="1000"/>
            </a:lnSpc>
            <a:defRPr sz="1000"/>
          </a:pPr>
          <a:r>
            <a:rPr lang="en-GB" sz="1000" b="1" i="1" u="none" strike="noStrike" baseline="0">
              <a:solidFill>
                <a:srgbClr val="000000"/>
              </a:solidFill>
              <a:latin typeface="Arial"/>
              <a:cs typeface="Arial"/>
            </a:rPr>
            <a:t>ALL OTHER CELLS WILL BE CALCULATED AUTOMATICALLY.</a:t>
          </a:r>
        </a:p>
        <a:p>
          <a:pPr algn="l" rtl="0">
            <a:lnSpc>
              <a:spcPts val="1000"/>
            </a:lnSpc>
            <a:defRPr sz="1000"/>
          </a:pPr>
          <a:endParaRPr lang="en-GB" sz="1000" b="1" i="1" u="none" strike="noStrike" baseline="0">
            <a:solidFill>
              <a:srgbClr val="000000"/>
            </a:solidFill>
            <a:latin typeface="Arial"/>
            <a:cs typeface="Arial"/>
          </a:endParaRPr>
        </a:p>
        <a:p>
          <a:pPr algn="l" rtl="0">
            <a:lnSpc>
              <a:spcPts val="1100"/>
            </a:lnSpc>
            <a:defRPr sz="1000"/>
          </a:pPr>
          <a:endParaRPr lang="en-GB" sz="1000" b="1" i="1" u="none" strike="noStrike" baseline="0">
            <a:solidFill>
              <a:srgbClr val="0000FF"/>
            </a:solidFill>
            <a:latin typeface="Arial"/>
            <a:cs typeface="Arial"/>
          </a:endParaRPr>
        </a:p>
        <a:p>
          <a:pPr algn="l" rtl="0">
            <a:lnSpc>
              <a:spcPts val="1000"/>
            </a:lnSpc>
            <a:defRPr sz="1000"/>
          </a:pPr>
          <a:endParaRPr lang="en-GB" sz="1000" b="1" i="1" u="none" strike="noStrike" baseline="0">
            <a:solidFill>
              <a:srgbClr val="0000FF"/>
            </a:solidFill>
            <a:latin typeface="Arial"/>
            <a:cs typeface="Arial"/>
          </a:endParaRPr>
        </a:p>
        <a:p>
          <a:pPr algn="l" rtl="0">
            <a:lnSpc>
              <a:spcPts val="1000"/>
            </a:lnSpc>
            <a:defRPr sz="1000"/>
          </a:pPr>
          <a:endParaRPr lang="en-GB" sz="1000" b="1" i="1" u="none" strike="noStrike" baseline="0">
            <a:solidFill>
              <a:srgbClr val="0000FF"/>
            </a:solidFill>
            <a:latin typeface="Arial"/>
            <a:cs typeface="Arial"/>
          </a:endParaRPr>
        </a:p>
        <a:p>
          <a:pPr algn="l" rtl="0">
            <a:lnSpc>
              <a:spcPts val="900"/>
            </a:lnSpc>
            <a:defRPr sz="1000"/>
          </a:pPr>
          <a:endParaRPr lang="en-GB"/>
        </a:p>
      </xdr:txBody>
    </xdr:sp>
    <xdr:clientData/>
  </xdr:twoCellAnchor>
  <xdr:twoCellAnchor>
    <xdr:from>
      <xdr:col>2</xdr:col>
      <xdr:colOff>0</xdr:colOff>
      <xdr:row>54</xdr:row>
      <xdr:rowOff>0</xdr:rowOff>
    </xdr:from>
    <xdr:to>
      <xdr:col>5</xdr:col>
      <xdr:colOff>104775</xdr:colOff>
      <xdr:row>59</xdr:row>
      <xdr:rowOff>114300</xdr:rowOff>
    </xdr:to>
    <xdr:sp macro="" textlink="">
      <xdr:nvSpPr>
        <xdr:cNvPr id="21509" name="Text Box 5">
          <a:extLst>
            <a:ext uri="{FF2B5EF4-FFF2-40B4-BE49-F238E27FC236}">
              <a16:creationId xmlns:a16="http://schemas.microsoft.com/office/drawing/2014/main" id="{00000000-0008-0000-0000-000005540000}"/>
            </a:ext>
          </a:extLst>
        </xdr:cNvPr>
        <xdr:cNvSpPr txBox="1">
          <a:spLocks noChangeArrowheads="1"/>
        </xdr:cNvSpPr>
      </xdr:nvSpPr>
      <xdr:spPr bwMode="auto">
        <a:xfrm>
          <a:off x="1200150" y="12858750"/>
          <a:ext cx="3038475" cy="923925"/>
        </a:xfrm>
        <a:prstGeom prst="rect">
          <a:avLst/>
        </a:prstGeom>
        <a:solidFill>
          <a:srgbClr val="FFFFFF"/>
        </a:solidFill>
        <a:ln w="25400">
          <a:solidFill>
            <a:srgbClr val="FF0000"/>
          </a:solidFill>
          <a:miter lim="800000"/>
          <a:headEnd/>
          <a:tailEnd/>
        </a:ln>
      </xdr:spPr>
      <xdr:txBody>
        <a:bodyPr vertOverflow="clip" wrap="square" lIns="27432" tIns="22860" rIns="0" bIns="0" anchor="t" upright="1"/>
        <a:lstStyle/>
        <a:p>
          <a:pPr algn="l" rtl="0">
            <a:defRPr sz="1000"/>
          </a:pPr>
          <a:r>
            <a:rPr lang="en-GB" sz="1000" b="1" i="1" u="none" strike="noStrike" baseline="0">
              <a:solidFill>
                <a:srgbClr val="000000"/>
              </a:solidFill>
              <a:latin typeface="Arial"/>
              <a:cs typeface="Arial"/>
            </a:rPr>
            <a:t>Instructions for Tenderer</a:t>
          </a:r>
        </a:p>
        <a:p>
          <a:pPr algn="l" rtl="0">
            <a:defRPr sz="1000"/>
          </a:pPr>
          <a:endParaRPr lang="en-GB" sz="1000" b="0" i="0" u="none" strike="noStrike" baseline="0">
            <a:solidFill>
              <a:srgbClr val="000000"/>
            </a:solidFill>
            <a:latin typeface="Arial"/>
            <a:cs typeface="Arial"/>
          </a:endParaRPr>
        </a:p>
        <a:p>
          <a:pPr algn="l" rtl="0">
            <a:defRPr sz="1000"/>
          </a:pPr>
          <a:r>
            <a:rPr lang="en-GB" sz="1000" b="1" i="1" u="none" strike="noStrike" baseline="0">
              <a:solidFill>
                <a:srgbClr val="000000"/>
              </a:solidFill>
              <a:latin typeface="Arial"/>
              <a:cs typeface="Arial"/>
            </a:rPr>
            <a:t>ALL PRICES ENTERED IN THE SPREADSHEETS  WILL BE ENTERED</a:t>
          </a:r>
          <a:r>
            <a:rPr lang="en-GB" sz="1000" b="1" i="1" u="none" strike="noStrike" baseline="0">
              <a:solidFill>
                <a:srgbClr val="0000FF"/>
              </a:solidFill>
              <a:latin typeface="Arial"/>
              <a:cs typeface="Arial"/>
            </a:rPr>
            <a:t> INCLUSIVE </a:t>
          </a:r>
          <a:r>
            <a:rPr lang="en-GB" sz="1000" b="1" i="1" u="none" strike="noStrike" baseline="0">
              <a:solidFill>
                <a:srgbClr val="000000"/>
              </a:solidFill>
              <a:latin typeface="Arial"/>
              <a:cs typeface="Arial"/>
            </a:rPr>
            <a:t>OF ALL CHARGES / OVERHEADS   ETC. </a:t>
          </a:r>
          <a:r>
            <a:rPr lang="en-GB" sz="1000" b="1" i="1" u="none" strike="noStrike" baseline="0">
              <a:solidFill>
                <a:srgbClr val="0000FF"/>
              </a:solidFill>
              <a:latin typeface="Arial"/>
              <a:cs typeface="Arial"/>
            </a:rPr>
            <a:t> </a:t>
          </a:r>
        </a:p>
        <a:p>
          <a:pPr algn="l" rtl="0">
            <a:defRPr sz="1000"/>
          </a:pPr>
          <a:endParaRPr lang="en-GB" sz="1000" b="1" i="1" u="none" strike="noStrike" baseline="0">
            <a:solidFill>
              <a:srgbClr val="0000FF"/>
            </a:solidFill>
            <a:latin typeface="Arial"/>
            <a:cs typeface="Arial"/>
          </a:endParaRPr>
        </a:p>
      </xdr:txBody>
    </xdr:sp>
    <xdr:clientData/>
  </xdr:twoCellAnchor>
  <xdr:twoCellAnchor>
    <xdr:from>
      <xdr:col>2</xdr:col>
      <xdr:colOff>19050</xdr:colOff>
      <xdr:row>104</xdr:row>
      <xdr:rowOff>0</xdr:rowOff>
    </xdr:from>
    <xdr:to>
      <xdr:col>5</xdr:col>
      <xdr:colOff>1409700</xdr:colOff>
      <xdr:row>104</xdr:row>
      <xdr:rowOff>0</xdr:rowOff>
    </xdr:to>
    <xdr:sp macro="" textlink="">
      <xdr:nvSpPr>
        <xdr:cNvPr id="21511" name="Line 6">
          <a:extLst>
            <a:ext uri="{FF2B5EF4-FFF2-40B4-BE49-F238E27FC236}">
              <a16:creationId xmlns:a16="http://schemas.microsoft.com/office/drawing/2014/main" id="{00000000-0008-0000-0000-000007540000}"/>
            </a:ext>
          </a:extLst>
        </xdr:cNvPr>
        <xdr:cNvSpPr>
          <a:spLocks noChangeShapeType="1"/>
        </xdr:cNvSpPr>
      </xdr:nvSpPr>
      <xdr:spPr bwMode="auto">
        <a:xfrm>
          <a:off x="1219200" y="28613100"/>
          <a:ext cx="3686175" cy="0"/>
        </a:xfrm>
        <a:prstGeom prst="line">
          <a:avLst/>
        </a:prstGeom>
        <a:noFill/>
        <a:ln w="9525">
          <a:solidFill>
            <a:srgbClr val="000000"/>
          </a:solidFill>
          <a:round/>
          <a:headEnd/>
          <a:tailEnd/>
        </a:ln>
      </xdr:spPr>
    </xdr:sp>
    <xdr:clientData/>
  </xdr:twoCellAnchor>
  <xdr:twoCellAnchor>
    <xdr:from>
      <xdr:col>1</xdr:col>
      <xdr:colOff>1228725</xdr:colOff>
      <xdr:row>43</xdr:row>
      <xdr:rowOff>19050</xdr:rowOff>
    </xdr:from>
    <xdr:to>
      <xdr:col>5</xdr:col>
      <xdr:colOff>447675</xdr:colOff>
      <xdr:row>43</xdr:row>
      <xdr:rowOff>19050</xdr:rowOff>
    </xdr:to>
    <xdr:sp macro="" textlink="">
      <xdr:nvSpPr>
        <xdr:cNvPr id="21513" name="Line 8">
          <a:extLst>
            <a:ext uri="{FF2B5EF4-FFF2-40B4-BE49-F238E27FC236}">
              <a16:creationId xmlns:a16="http://schemas.microsoft.com/office/drawing/2014/main" id="{00000000-0008-0000-0000-000009540000}"/>
            </a:ext>
          </a:extLst>
        </xdr:cNvPr>
        <xdr:cNvSpPr>
          <a:spLocks noChangeShapeType="1"/>
        </xdr:cNvSpPr>
      </xdr:nvSpPr>
      <xdr:spPr bwMode="auto">
        <a:xfrm>
          <a:off x="1200150" y="10782300"/>
          <a:ext cx="3381375" cy="0"/>
        </a:xfrm>
        <a:prstGeom prst="line">
          <a:avLst/>
        </a:prstGeom>
        <a:noFill/>
        <a:ln w="9525">
          <a:solidFill>
            <a:srgbClr val="000000"/>
          </a:solidFill>
          <a:round/>
          <a:headEnd/>
          <a:tailEnd/>
        </a:ln>
      </xdr:spPr>
      <xdr:txBody>
        <a:bodyPr/>
        <a:lstStyle/>
        <a:p>
          <a:endParaRPr lang="en-GB"/>
        </a:p>
      </xdr:txBody>
    </xdr:sp>
    <xdr:clientData/>
  </xdr:twoCellAnchor>
  <xdr:twoCellAnchor editAs="oneCell">
    <xdr:from>
      <xdr:col>5</xdr:col>
      <xdr:colOff>749300</xdr:colOff>
      <xdr:row>42</xdr:row>
      <xdr:rowOff>60325</xdr:rowOff>
    </xdr:from>
    <xdr:to>
      <xdr:col>7</xdr:col>
      <xdr:colOff>184150</xdr:colOff>
      <xdr:row>44</xdr:row>
      <xdr:rowOff>158750</xdr:rowOff>
    </xdr:to>
    <xdr:pic>
      <xdr:nvPicPr>
        <xdr:cNvPr id="14" name="Picture 13">
          <a:extLst>
            <a:ext uri="{FF2B5EF4-FFF2-40B4-BE49-F238E27FC236}">
              <a16:creationId xmlns:a16="http://schemas.microsoft.com/office/drawing/2014/main" id="{BBC8F09B-8D36-4B5C-8293-80FEAA8F31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9050" y="10315575"/>
          <a:ext cx="1504950" cy="771525"/>
        </a:xfrm>
        <a:prstGeom prst="rect">
          <a:avLst/>
        </a:prstGeom>
        <a:noFill/>
        <a:ln>
          <a:noFill/>
        </a:ln>
      </xdr:spPr>
    </xdr:pic>
    <xdr:clientData/>
  </xdr:twoCellAnchor>
  <xdr:twoCellAnchor editAs="oneCell">
    <xdr:from>
      <xdr:col>5</xdr:col>
      <xdr:colOff>800099</xdr:colOff>
      <xdr:row>0</xdr:row>
      <xdr:rowOff>136525</xdr:rowOff>
    </xdr:from>
    <xdr:to>
      <xdr:col>7</xdr:col>
      <xdr:colOff>53974</xdr:colOff>
      <xdr:row>4</xdr:row>
      <xdr:rowOff>76200</xdr:rowOff>
    </xdr:to>
    <xdr:pic>
      <xdr:nvPicPr>
        <xdr:cNvPr id="16" name="Picture 15">
          <a:extLst>
            <a:ext uri="{FF2B5EF4-FFF2-40B4-BE49-F238E27FC236}">
              <a16:creationId xmlns:a16="http://schemas.microsoft.com/office/drawing/2014/main" id="{06474D98-7008-44EA-8C71-50763C6C153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9849" y="136525"/>
          <a:ext cx="1323975" cy="968375"/>
        </a:xfrm>
        <a:prstGeom prst="rect">
          <a:avLst/>
        </a:prstGeom>
        <a:noFill/>
        <a:ln>
          <a:noFill/>
        </a:ln>
      </xdr:spPr>
    </xdr:pic>
    <xdr:clientData/>
  </xdr:twoCellAnchor>
  <xdr:twoCellAnchor editAs="oneCell">
    <xdr:from>
      <xdr:col>5</xdr:col>
      <xdr:colOff>641350</xdr:colOff>
      <xdr:row>66</xdr:row>
      <xdr:rowOff>50801</xdr:rowOff>
    </xdr:from>
    <xdr:to>
      <xdr:col>7</xdr:col>
      <xdr:colOff>234950</xdr:colOff>
      <xdr:row>67</xdr:row>
      <xdr:rowOff>406400</xdr:rowOff>
    </xdr:to>
    <xdr:pic>
      <xdr:nvPicPr>
        <xdr:cNvPr id="2" name="Picture 1">
          <a:extLst>
            <a:ext uri="{FF2B5EF4-FFF2-40B4-BE49-F238E27FC236}">
              <a16:creationId xmlns:a16="http://schemas.microsoft.com/office/drawing/2014/main" id="{56BDB441-3FD4-4DA0-B4A2-F3850A097B1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91100" y="14827251"/>
          <a:ext cx="1663700" cy="533399"/>
        </a:xfrm>
        <a:prstGeom prst="rect">
          <a:avLst/>
        </a:prstGeom>
        <a:noFill/>
        <a:ln>
          <a:noFill/>
        </a:ln>
      </xdr:spPr>
    </xdr:pic>
    <xdr:clientData/>
  </xdr:twoCellAnchor>
  <xdr:twoCellAnchor>
    <xdr:from>
      <xdr:col>2</xdr:col>
      <xdr:colOff>12700</xdr:colOff>
      <xdr:row>67</xdr:row>
      <xdr:rowOff>12700</xdr:rowOff>
    </xdr:from>
    <xdr:to>
      <xdr:col>5</xdr:col>
      <xdr:colOff>463550</xdr:colOff>
      <xdr:row>67</xdr:row>
      <xdr:rowOff>12700</xdr:rowOff>
    </xdr:to>
    <xdr:sp macro="" textlink="">
      <xdr:nvSpPr>
        <xdr:cNvPr id="4" name="Line 8">
          <a:extLst>
            <a:ext uri="{FF2B5EF4-FFF2-40B4-BE49-F238E27FC236}">
              <a16:creationId xmlns:a16="http://schemas.microsoft.com/office/drawing/2014/main" id="{39E8D9CC-C28C-4FB4-9154-A76B3C01073F}"/>
            </a:ext>
          </a:extLst>
        </xdr:cNvPr>
        <xdr:cNvSpPr>
          <a:spLocks noChangeShapeType="1"/>
        </xdr:cNvSpPr>
      </xdr:nvSpPr>
      <xdr:spPr bwMode="auto">
        <a:xfrm>
          <a:off x="1270000" y="14966950"/>
          <a:ext cx="3543300" cy="0"/>
        </a:xfrm>
        <a:prstGeom prst="line">
          <a:avLst/>
        </a:prstGeom>
        <a:noFill/>
        <a:ln w="9525">
          <a:solidFill>
            <a:srgbClr val="000000"/>
          </a:solidFill>
          <a:round/>
          <a:headEnd/>
          <a:tailEnd/>
        </a:ln>
      </xdr:spPr>
      <xdr:txBody>
        <a:bodyP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0</xdr:rowOff>
    </xdr:from>
    <xdr:to>
      <xdr:col>11</xdr:col>
      <xdr:colOff>1409700</xdr:colOff>
      <xdr:row>0</xdr:row>
      <xdr:rowOff>0</xdr:rowOff>
    </xdr:to>
    <xdr:sp macro="" textlink="">
      <xdr:nvSpPr>
        <xdr:cNvPr id="23553" name="Line 1">
          <a:extLst>
            <a:ext uri="{FF2B5EF4-FFF2-40B4-BE49-F238E27FC236}">
              <a16:creationId xmlns:a16="http://schemas.microsoft.com/office/drawing/2014/main" id="{00000000-0008-0000-0200-0000015C0000}"/>
            </a:ext>
          </a:extLst>
        </xdr:cNvPr>
        <xdr:cNvSpPr>
          <a:spLocks noChangeShapeType="1"/>
        </xdr:cNvSpPr>
      </xdr:nvSpPr>
      <xdr:spPr bwMode="auto">
        <a:xfrm>
          <a:off x="152400" y="0"/>
          <a:ext cx="10896600"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12</xdr:col>
      <xdr:colOff>0</xdr:colOff>
      <xdr:row>5</xdr:row>
      <xdr:rowOff>0</xdr:rowOff>
    </xdr:to>
    <xdr:sp macro="" textlink="">
      <xdr:nvSpPr>
        <xdr:cNvPr id="23554" name="Line 3">
          <a:extLst>
            <a:ext uri="{FF2B5EF4-FFF2-40B4-BE49-F238E27FC236}">
              <a16:creationId xmlns:a16="http://schemas.microsoft.com/office/drawing/2014/main" id="{00000000-0008-0000-0200-0000025C0000}"/>
            </a:ext>
          </a:extLst>
        </xdr:cNvPr>
        <xdr:cNvSpPr>
          <a:spLocks noChangeShapeType="1"/>
        </xdr:cNvSpPr>
      </xdr:nvSpPr>
      <xdr:spPr bwMode="auto">
        <a:xfrm>
          <a:off x="11049000" y="933450"/>
          <a:ext cx="0" cy="0"/>
        </a:xfrm>
        <a:prstGeom prst="line">
          <a:avLst/>
        </a:prstGeom>
        <a:noFill/>
        <a:ln w="9525">
          <a:solidFill>
            <a:srgbClr val="000000"/>
          </a:solidFill>
          <a:round/>
          <a:headEnd/>
          <a:tailEnd/>
        </a:ln>
      </xdr:spPr>
    </xdr:sp>
    <xdr:clientData/>
  </xdr:twoCellAnchor>
  <xdr:twoCellAnchor>
    <xdr:from>
      <xdr:col>12</xdr:col>
      <xdr:colOff>0</xdr:colOff>
      <xdr:row>5</xdr:row>
      <xdr:rowOff>0</xdr:rowOff>
    </xdr:from>
    <xdr:to>
      <xdr:col>12</xdr:col>
      <xdr:colOff>0</xdr:colOff>
      <xdr:row>5</xdr:row>
      <xdr:rowOff>0</xdr:rowOff>
    </xdr:to>
    <xdr:sp macro="" textlink="">
      <xdr:nvSpPr>
        <xdr:cNvPr id="23555" name="Line 4">
          <a:extLst>
            <a:ext uri="{FF2B5EF4-FFF2-40B4-BE49-F238E27FC236}">
              <a16:creationId xmlns:a16="http://schemas.microsoft.com/office/drawing/2014/main" id="{00000000-0008-0000-0200-0000035C0000}"/>
            </a:ext>
          </a:extLst>
        </xdr:cNvPr>
        <xdr:cNvSpPr>
          <a:spLocks noChangeShapeType="1"/>
        </xdr:cNvSpPr>
      </xdr:nvSpPr>
      <xdr:spPr bwMode="auto">
        <a:xfrm>
          <a:off x="11049000" y="933450"/>
          <a:ext cx="0" cy="0"/>
        </a:xfrm>
        <a:prstGeom prst="line">
          <a:avLst/>
        </a:prstGeom>
        <a:noFill/>
        <a:ln w="9525">
          <a:solidFill>
            <a:srgbClr val="000000"/>
          </a:solidFill>
          <a:round/>
          <a:headEnd/>
          <a:tailEnd/>
        </a:ln>
      </xdr:spPr>
    </xdr:sp>
    <xdr:clientData/>
  </xdr:twoCellAnchor>
  <xdr:twoCellAnchor editAs="oneCell">
    <xdr:from>
      <xdr:col>3</xdr:col>
      <xdr:colOff>438150</xdr:colOff>
      <xdr:row>14</xdr:row>
      <xdr:rowOff>0</xdr:rowOff>
    </xdr:from>
    <xdr:to>
      <xdr:col>3</xdr:col>
      <xdr:colOff>629602</xdr:colOff>
      <xdr:row>14</xdr:row>
      <xdr:rowOff>247015</xdr:rowOff>
    </xdr:to>
    <xdr:sp macro="" textlink="">
      <xdr:nvSpPr>
        <xdr:cNvPr id="23556" name="Text Box 7">
          <a:extLst>
            <a:ext uri="{FF2B5EF4-FFF2-40B4-BE49-F238E27FC236}">
              <a16:creationId xmlns:a16="http://schemas.microsoft.com/office/drawing/2014/main" id="{00000000-0008-0000-0200-0000045C0000}"/>
            </a:ext>
          </a:extLst>
        </xdr:cNvPr>
        <xdr:cNvSpPr txBox="1">
          <a:spLocks noChangeArrowheads="1"/>
        </xdr:cNvSpPr>
      </xdr:nvSpPr>
      <xdr:spPr bwMode="auto">
        <a:xfrm>
          <a:off x="2819400" y="6153150"/>
          <a:ext cx="190500" cy="257175"/>
        </a:xfrm>
        <a:prstGeom prst="rect">
          <a:avLst/>
        </a:prstGeom>
        <a:noFill/>
        <a:ln w="9525" algn="ctr">
          <a:noFill/>
          <a:miter lim="800000"/>
          <a:headEnd/>
          <a:tailEnd/>
        </a:ln>
      </xdr:spPr>
    </xdr:sp>
    <xdr:clientData/>
  </xdr:twoCellAnchor>
  <xdr:twoCellAnchor>
    <xdr:from>
      <xdr:col>3</xdr:col>
      <xdr:colOff>847725</xdr:colOff>
      <xdr:row>1</xdr:row>
      <xdr:rowOff>0</xdr:rowOff>
    </xdr:from>
    <xdr:to>
      <xdr:col>9</xdr:col>
      <xdr:colOff>314325</xdr:colOff>
      <xdr:row>1</xdr:row>
      <xdr:rowOff>0</xdr:rowOff>
    </xdr:to>
    <xdr:sp macro="" textlink="">
      <xdr:nvSpPr>
        <xdr:cNvPr id="23557" name="Line 8">
          <a:extLst>
            <a:ext uri="{FF2B5EF4-FFF2-40B4-BE49-F238E27FC236}">
              <a16:creationId xmlns:a16="http://schemas.microsoft.com/office/drawing/2014/main" id="{00000000-0008-0000-0200-0000055C0000}"/>
            </a:ext>
          </a:extLst>
        </xdr:cNvPr>
        <xdr:cNvSpPr>
          <a:spLocks noChangeShapeType="1"/>
        </xdr:cNvSpPr>
      </xdr:nvSpPr>
      <xdr:spPr bwMode="auto">
        <a:xfrm>
          <a:off x="3228975" y="190500"/>
          <a:ext cx="5724525" cy="0"/>
        </a:xfrm>
        <a:prstGeom prst="line">
          <a:avLst/>
        </a:prstGeom>
        <a:noFill/>
        <a:ln w="9525">
          <a:solidFill>
            <a:srgbClr val="000000"/>
          </a:solidFill>
          <a:round/>
          <a:headEnd/>
          <a:tailEnd/>
        </a:ln>
      </xdr:spPr>
    </xdr:sp>
    <xdr:clientData/>
  </xdr:twoCellAnchor>
  <xdr:twoCellAnchor editAs="oneCell">
    <xdr:from>
      <xdr:col>3</xdr:col>
      <xdr:colOff>438150</xdr:colOff>
      <xdr:row>16</xdr:row>
      <xdr:rowOff>180975</xdr:rowOff>
    </xdr:from>
    <xdr:to>
      <xdr:col>3</xdr:col>
      <xdr:colOff>629602</xdr:colOff>
      <xdr:row>16</xdr:row>
      <xdr:rowOff>439102</xdr:rowOff>
    </xdr:to>
    <xdr:sp macro="" textlink="">
      <xdr:nvSpPr>
        <xdr:cNvPr id="23558" name="Text Box 7">
          <a:extLst>
            <a:ext uri="{FF2B5EF4-FFF2-40B4-BE49-F238E27FC236}">
              <a16:creationId xmlns:a16="http://schemas.microsoft.com/office/drawing/2014/main" id="{00000000-0008-0000-0200-0000065C0000}"/>
            </a:ext>
          </a:extLst>
        </xdr:cNvPr>
        <xdr:cNvSpPr txBox="1">
          <a:spLocks noChangeArrowheads="1"/>
        </xdr:cNvSpPr>
      </xdr:nvSpPr>
      <xdr:spPr bwMode="auto">
        <a:xfrm>
          <a:off x="2819400" y="9582150"/>
          <a:ext cx="190500" cy="257175"/>
        </a:xfrm>
        <a:prstGeom prst="rect">
          <a:avLst/>
        </a:prstGeom>
        <a:noFill/>
        <a:ln w="9525" algn="ctr">
          <a:noFill/>
          <a:miter lim="800000"/>
          <a:headEnd/>
          <a:tailEnd/>
        </a:ln>
      </xdr:spPr>
    </xdr:sp>
    <xdr:clientData/>
  </xdr:twoCellAnchor>
  <xdr:twoCellAnchor editAs="oneCell">
    <xdr:from>
      <xdr:col>3</xdr:col>
      <xdr:colOff>438150</xdr:colOff>
      <xdr:row>17</xdr:row>
      <xdr:rowOff>0</xdr:rowOff>
    </xdr:from>
    <xdr:to>
      <xdr:col>3</xdr:col>
      <xdr:colOff>629602</xdr:colOff>
      <xdr:row>17</xdr:row>
      <xdr:rowOff>247015</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2825003" y="10322299"/>
          <a:ext cx="190500" cy="257175"/>
        </a:xfrm>
        <a:prstGeom prst="rect">
          <a:avLst/>
        </a:prstGeom>
        <a:noFill/>
        <a:ln w="9525" algn="ctr">
          <a:noFill/>
          <a:miter lim="800000"/>
          <a:headEnd/>
          <a:tailEnd/>
        </a:ln>
      </xdr:spPr>
    </xdr:sp>
    <xdr:clientData/>
  </xdr:twoCellAnchor>
  <xdr:twoCellAnchor editAs="oneCell">
    <xdr:from>
      <xdr:col>3</xdr:col>
      <xdr:colOff>471768</xdr:colOff>
      <xdr:row>20</xdr:row>
      <xdr:rowOff>80122</xdr:rowOff>
    </xdr:from>
    <xdr:to>
      <xdr:col>3</xdr:col>
      <xdr:colOff>665760</xdr:colOff>
      <xdr:row>20</xdr:row>
      <xdr:rowOff>323644</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2858621" y="12126446"/>
          <a:ext cx="190500" cy="257175"/>
        </a:xfrm>
        <a:prstGeom prst="rect">
          <a:avLst/>
        </a:prstGeom>
        <a:noFill/>
        <a:ln w="9525" algn="ctr">
          <a:noFill/>
          <a:miter lim="800000"/>
          <a:headEnd/>
          <a:tailEnd/>
        </a:ln>
      </xdr:spPr>
    </xdr:sp>
    <xdr:clientData/>
  </xdr:twoCellAnchor>
  <xdr:twoCellAnchor editAs="oneCell">
    <xdr:from>
      <xdr:col>3</xdr:col>
      <xdr:colOff>438150</xdr:colOff>
      <xdr:row>18</xdr:row>
      <xdr:rowOff>180975</xdr:rowOff>
    </xdr:from>
    <xdr:to>
      <xdr:col>3</xdr:col>
      <xdr:colOff>629602</xdr:colOff>
      <xdr:row>18</xdr:row>
      <xdr:rowOff>439102</xdr:rowOff>
    </xdr:to>
    <xdr:sp macro="" textlink="">
      <xdr:nvSpPr>
        <xdr:cNvPr id="10" name="Text Box 7">
          <a:extLst>
            <a:ext uri="{FF2B5EF4-FFF2-40B4-BE49-F238E27FC236}">
              <a16:creationId xmlns:a16="http://schemas.microsoft.com/office/drawing/2014/main" id="{00000000-0008-0000-0200-00000A000000}"/>
            </a:ext>
          </a:extLst>
        </xdr:cNvPr>
        <xdr:cNvSpPr txBox="1">
          <a:spLocks noChangeArrowheads="1"/>
        </xdr:cNvSpPr>
      </xdr:nvSpPr>
      <xdr:spPr bwMode="auto">
        <a:xfrm>
          <a:off x="2825003" y="11084299"/>
          <a:ext cx="190500" cy="257175"/>
        </a:xfrm>
        <a:prstGeom prst="rect">
          <a:avLst/>
        </a:prstGeom>
        <a:noFill/>
        <a:ln w="9525" algn="ctr">
          <a:noFill/>
          <a:miter lim="800000"/>
          <a:headEnd/>
          <a:tailEnd/>
        </a:ln>
      </xdr:spPr>
    </xdr:sp>
    <xdr:clientData/>
  </xdr:twoCellAnchor>
  <xdr:twoCellAnchor editAs="oneCell">
    <xdr:from>
      <xdr:col>3</xdr:col>
      <xdr:colOff>438150</xdr:colOff>
      <xdr:row>19</xdr:row>
      <xdr:rowOff>180975</xdr:rowOff>
    </xdr:from>
    <xdr:to>
      <xdr:col>3</xdr:col>
      <xdr:colOff>629602</xdr:colOff>
      <xdr:row>19</xdr:row>
      <xdr:rowOff>439102</xdr:rowOff>
    </xdr:to>
    <xdr:sp macro="" textlink="">
      <xdr:nvSpPr>
        <xdr:cNvPr id="11" name="Text Box 7">
          <a:extLst>
            <a:ext uri="{FF2B5EF4-FFF2-40B4-BE49-F238E27FC236}">
              <a16:creationId xmlns:a16="http://schemas.microsoft.com/office/drawing/2014/main" id="{00000000-0008-0000-0200-00000B000000}"/>
            </a:ext>
          </a:extLst>
        </xdr:cNvPr>
        <xdr:cNvSpPr txBox="1">
          <a:spLocks noChangeArrowheads="1"/>
        </xdr:cNvSpPr>
      </xdr:nvSpPr>
      <xdr:spPr bwMode="auto">
        <a:xfrm>
          <a:off x="2825003" y="11465299"/>
          <a:ext cx="190500" cy="25717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1647825</xdr:colOff>
      <xdr:row>2</xdr:row>
      <xdr:rowOff>9525</xdr:rowOff>
    </xdr:from>
    <xdr:to>
      <xdr:col>4</xdr:col>
      <xdr:colOff>752475</xdr:colOff>
      <xdr:row>2</xdr:row>
      <xdr:rowOff>9525</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flipV="1">
          <a:off x="2828925" y="285750"/>
          <a:ext cx="566737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xdr:colOff>
      <xdr:row>1</xdr:row>
      <xdr:rowOff>66675</xdr:rowOff>
    </xdr:from>
    <xdr:to>
      <xdr:col>7</xdr:col>
      <xdr:colOff>1123950</xdr:colOff>
      <xdr:row>1</xdr:row>
      <xdr:rowOff>66675</xdr:rowOff>
    </xdr:to>
    <xdr:sp macro="" textlink="">
      <xdr:nvSpPr>
        <xdr:cNvPr id="4099" name="Line 10">
          <a:extLst>
            <a:ext uri="{FF2B5EF4-FFF2-40B4-BE49-F238E27FC236}">
              <a16:creationId xmlns:a16="http://schemas.microsoft.com/office/drawing/2014/main" id="{00000000-0008-0000-0400-000003100000}"/>
            </a:ext>
          </a:extLst>
        </xdr:cNvPr>
        <xdr:cNvSpPr>
          <a:spLocks noChangeShapeType="1"/>
        </xdr:cNvSpPr>
      </xdr:nvSpPr>
      <xdr:spPr bwMode="auto">
        <a:xfrm>
          <a:off x="1657350" y="257175"/>
          <a:ext cx="5724525"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nw1\b723\NEC\PQQ%20&amp;%20ITT%20Standard%20Template%20Services\ITT%20Templates%20-%2019%20Jan%2011\Revised%20Docs%20Folder\Copy%20of%20NEC%203%20-%20ITT%20-%20Services%20-%20TP-CD2%20-%20Contract%20Data%20Part%202%20V1%20-%201%20Feb%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
      <sheetName val="Cont. Data Pt 2"/>
      <sheetName val="1  Lump Sum Fee"/>
      <sheetName val="2 Staff Rates"/>
      <sheetName val="2a Staff Rates"/>
      <sheetName val="3 - Activity Schedule"/>
      <sheetName val="3a Activity Sheet"/>
      <sheetName val="4 Other Serv"/>
      <sheetName val="5 - MCE"/>
      <sheetName val="5a MCE"/>
      <sheetName val=" 6 Summary Sheet"/>
      <sheetName val=" 6a Summary Sheet "/>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25"/>
  <sheetViews>
    <sheetView view="pageBreakPreview" topLeftCell="A67" zoomScaleNormal="100" zoomScaleSheetLayoutView="100" workbookViewId="0">
      <selection activeCell="G81" sqref="G81"/>
    </sheetView>
  </sheetViews>
  <sheetFormatPr defaultColWidth="9.08984375" defaultRowHeight="12.5" x14ac:dyDescent="0.25"/>
  <cols>
    <col min="1" max="1" width="3.08984375" style="37" customWidth="1"/>
    <col min="2" max="2" width="14.90625" customWidth="1"/>
    <col min="3" max="3" width="17.90625" customWidth="1"/>
    <col min="4" max="4" width="16.453125" customWidth="1"/>
    <col min="5" max="5" width="9.90625" customWidth="1"/>
    <col min="6" max="6" width="11.54296875" customWidth="1"/>
    <col min="7" max="7" width="18.08984375" customWidth="1"/>
    <col min="8" max="8" width="5.453125" style="37" customWidth="1"/>
  </cols>
  <sheetData>
    <row r="1" spans="1:6" s="37" customFormat="1" x14ac:dyDescent="0.25"/>
    <row r="2" spans="1:6" s="62" customFormat="1" ht="23" x14ac:dyDescent="0.5">
      <c r="A2" s="99"/>
    </row>
    <row r="3" spans="1:6" s="62" customFormat="1" ht="23" x14ac:dyDescent="0.5">
      <c r="A3" s="100"/>
    </row>
    <row r="4" spans="1:6" s="62" customFormat="1" ht="22.5" x14ac:dyDescent="0.45">
      <c r="A4" s="101"/>
    </row>
    <row r="5" spans="1:6" s="62" customFormat="1" ht="22.5" x14ac:dyDescent="0.45">
      <c r="A5" s="101"/>
    </row>
    <row r="6" spans="1:6" s="62" customFormat="1" ht="22.5" x14ac:dyDescent="0.45">
      <c r="A6" s="101"/>
    </row>
    <row r="7" spans="1:6" s="62" customFormat="1" ht="25.25" customHeight="1" x14ac:dyDescent="0.45">
      <c r="A7" s="102"/>
      <c r="D7" s="103"/>
      <c r="E7" s="103"/>
      <c r="F7" s="103"/>
    </row>
    <row r="8" spans="1:6" s="62" customFormat="1" ht="25.25" customHeight="1" x14ac:dyDescent="0.45">
      <c r="A8" s="104"/>
      <c r="C8" s="252"/>
      <c r="D8" s="252"/>
      <c r="E8" s="252"/>
      <c r="F8" s="252"/>
    </row>
    <row r="9" spans="1:6" s="62" customFormat="1" ht="25.25" customHeight="1" x14ac:dyDescent="0.35">
      <c r="A9" s="104"/>
    </row>
    <row r="10" spans="1:6" s="62" customFormat="1" ht="25.25" customHeight="1" x14ac:dyDescent="0.35">
      <c r="A10" s="104"/>
    </row>
    <row r="11" spans="1:6" s="62" customFormat="1" ht="25.25" customHeight="1" x14ac:dyDescent="0.45">
      <c r="A11" s="104"/>
      <c r="C11" s="259" t="s">
        <v>13</v>
      </c>
      <c r="D11" s="259"/>
      <c r="E11" s="259"/>
      <c r="F11" s="259"/>
    </row>
    <row r="12" spans="1:6" s="62" customFormat="1" ht="22.5" x14ac:dyDescent="0.45">
      <c r="A12" s="104"/>
      <c r="C12" s="105"/>
      <c r="D12" s="106" t="s">
        <v>35</v>
      </c>
      <c r="E12" s="105"/>
      <c r="F12" s="105"/>
    </row>
    <row r="13" spans="1:6" s="62" customFormat="1" ht="22.5" x14ac:dyDescent="0.45">
      <c r="A13" s="104"/>
      <c r="C13" s="105"/>
      <c r="D13" s="107"/>
      <c r="E13" s="105"/>
      <c r="F13" s="105"/>
    </row>
    <row r="14" spans="1:6" s="62" customFormat="1" ht="15.5" x14ac:dyDescent="0.35">
      <c r="A14" s="104"/>
      <c r="D14" s="108"/>
    </row>
    <row r="15" spans="1:6" s="62" customFormat="1" ht="15.5" x14ac:dyDescent="0.35">
      <c r="A15" s="104"/>
      <c r="D15" s="108"/>
    </row>
    <row r="16" spans="1:6" s="62" customFormat="1" ht="6.75" customHeight="1" x14ac:dyDescent="0.35">
      <c r="A16" s="104"/>
    </row>
    <row r="17" spans="1:13" s="62" customFormat="1" ht="15.5" x14ac:dyDescent="0.35">
      <c r="A17" s="104"/>
    </row>
    <row r="18" spans="1:13" s="62" customFormat="1" x14ac:dyDescent="0.25"/>
    <row r="19" spans="1:13" s="62" customFormat="1" ht="16" thickBot="1" x14ac:dyDescent="0.4">
      <c r="A19" s="109"/>
    </row>
    <row r="20" spans="1:13" s="6" customFormat="1" ht="33" customHeight="1" thickTop="1" x14ac:dyDescent="0.5">
      <c r="A20" s="125"/>
      <c r="B20" s="253" t="s">
        <v>70</v>
      </c>
      <c r="C20" s="254"/>
      <c r="D20" s="254"/>
      <c r="E20" s="254"/>
      <c r="F20" s="254"/>
      <c r="G20" s="255"/>
      <c r="H20" s="62"/>
    </row>
    <row r="21" spans="1:13" s="6" customFormat="1" ht="33" customHeight="1" thickBot="1" x14ac:dyDescent="0.55000000000000004">
      <c r="A21" s="110"/>
      <c r="B21" s="256"/>
      <c r="C21" s="257"/>
      <c r="D21" s="257"/>
      <c r="E21" s="257"/>
      <c r="F21" s="257"/>
      <c r="G21" s="258"/>
      <c r="H21" s="111"/>
    </row>
    <row r="22" spans="1:13" s="62" customFormat="1" ht="7.5" customHeight="1" thickTop="1" x14ac:dyDescent="0.65">
      <c r="A22" s="110"/>
      <c r="B22" s="111"/>
      <c r="C22" s="112"/>
      <c r="D22" s="112"/>
      <c r="E22" s="112"/>
      <c r="F22" s="112"/>
      <c r="G22" s="111"/>
      <c r="H22" s="111"/>
      <c r="J22" s="251"/>
      <c r="K22" s="251"/>
      <c r="L22" s="251"/>
    </row>
    <row r="23" spans="1:13" s="62" customFormat="1" ht="6.75" customHeight="1" x14ac:dyDescent="0.5">
      <c r="A23" s="110"/>
      <c r="B23" s="111"/>
      <c r="C23" s="113"/>
      <c r="D23" s="114"/>
      <c r="E23" s="113"/>
      <c r="F23" s="113"/>
      <c r="G23" s="111"/>
      <c r="H23" s="111"/>
      <c r="J23" s="115"/>
      <c r="K23" s="115"/>
      <c r="L23" s="115"/>
    </row>
    <row r="24" spans="1:13" s="62" customFormat="1" ht="24.75" customHeight="1" x14ac:dyDescent="0.5">
      <c r="A24" s="110"/>
      <c r="B24" s="111"/>
      <c r="C24" s="113"/>
      <c r="D24" s="260"/>
      <c r="E24" s="260"/>
      <c r="F24" s="113"/>
      <c r="G24" s="111"/>
      <c r="H24" s="111"/>
      <c r="J24" s="115"/>
      <c r="K24" s="115"/>
      <c r="L24" s="115"/>
    </row>
    <row r="25" spans="1:13" s="62" customFormat="1" ht="16.5" customHeight="1" thickBot="1" x14ac:dyDescent="0.55000000000000004">
      <c r="A25" s="110"/>
      <c r="B25" s="111"/>
      <c r="C25" s="113"/>
      <c r="D25" s="114"/>
      <c r="E25" s="113"/>
      <c r="F25" s="113"/>
      <c r="G25" s="111"/>
      <c r="H25" s="111"/>
      <c r="J25" s="115"/>
      <c r="K25" s="115"/>
      <c r="L25" s="115"/>
    </row>
    <row r="26" spans="1:13" s="62" customFormat="1" ht="45.75" customHeight="1" thickBot="1" x14ac:dyDescent="0.55000000000000004">
      <c r="A26" s="110"/>
      <c r="B26" s="111"/>
      <c r="C26" s="116" t="s">
        <v>10</v>
      </c>
      <c r="D26" s="246" t="s">
        <v>16</v>
      </c>
      <c r="E26" s="247"/>
      <c r="F26" s="247"/>
      <c r="G26" s="248"/>
      <c r="H26" s="111"/>
      <c r="I26" s="249"/>
      <c r="J26" s="249"/>
      <c r="K26" s="249"/>
      <c r="L26" s="249"/>
    </row>
    <row r="27" spans="1:13" s="62" customFormat="1" ht="6" customHeight="1" x14ac:dyDescent="0.5">
      <c r="A27" s="110"/>
    </row>
    <row r="28" spans="1:13" s="62" customFormat="1" ht="11.25" customHeight="1" x14ac:dyDescent="0.5">
      <c r="A28" s="110"/>
      <c r="C28" s="117"/>
      <c r="D28" s="118"/>
      <c r="E28" s="118"/>
      <c r="F28" s="118"/>
      <c r="J28" s="250"/>
      <c r="K28" s="250"/>
      <c r="L28" s="250"/>
      <c r="M28" s="250"/>
    </row>
    <row r="29" spans="1:13" s="62" customFormat="1" ht="15" customHeight="1" x14ac:dyDescent="0.5">
      <c r="A29" s="110"/>
      <c r="C29" s="117"/>
      <c r="D29" s="118"/>
    </row>
    <row r="30" spans="1:13" s="62" customFormat="1" ht="22.5" customHeight="1" x14ac:dyDescent="0.5">
      <c r="A30" s="110"/>
    </row>
    <row r="31" spans="1:13" s="62" customFormat="1" ht="14" x14ac:dyDescent="0.3">
      <c r="A31" s="119"/>
    </row>
    <row r="32" spans="1:13" s="62" customFormat="1" ht="15.5" x14ac:dyDescent="0.35">
      <c r="A32" s="120"/>
    </row>
    <row r="33" spans="1:7" s="62" customFormat="1" ht="18" x14ac:dyDescent="0.4">
      <c r="A33" s="121"/>
    </row>
    <row r="34" spans="1:7" s="62" customFormat="1" ht="23" x14ac:dyDescent="0.5">
      <c r="A34" s="122"/>
    </row>
    <row r="35" spans="1:7" s="62" customFormat="1" ht="23" x14ac:dyDescent="0.5">
      <c r="A35" s="100"/>
    </row>
    <row r="36" spans="1:7" s="62" customFormat="1" ht="22.5" x14ac:dyDescent="0.45">
      <c r="A36" s="101"/>
    </row>
    <row r="37" spans="1:7" s="62" customFormat="1" ht="15.5" x14ac:dyDescent="0.35">
      <c r="A37" s="120"/>
    </row>
    <row r="38" spans="1:7" s="62" customFormat="1" ht="15.5" x14ac:dyDescent="0.35">
      <c r="A38" s="120"/>
    </row>
    <row r="39" spans="1:7" s="62" customFormat="1" ht="15.5" x14ac:dyDescent="0.35">
      <c r="A39" s="120"/>
    </row>
    <row r="40" spans="1:7" s="62" customFormat="1" ht="15.5" x14ac:dyDescent="0.35">
      <c r="A40" s="120"/>
    </row>
    <row r="41" spans="1:7" s="62" customFormat="1" ht="15.5" x14ac:dyDescent="0.35">
      <c r="A41" s="120"/>
    </row>
    <row r="42" spans="1:7" s="62" customFormat="1" ht="15.5" x14ac:dyDescent="0.35">
      <c r="A42" s="120"/>
    </row>
    <row r="43" spans="1:7" s="62" customFormat="1" ht="15.5" x14ac:dyDescent="0.35">
      <c r="A43" s="120"/>
      <c r="C43" s="245" t="s">
        <v>74</v>
      </c>
      <c r="D43" s="245"/>
      <c r="E43" s="245"/>
    </row>
    <row r="44" spans="1:7" s="53" customFormat="1" ht="37.5" customHeight="1" x14ac:dyDescent="0.4">
      <c r="B44" s="226" t="s">
        <v>6</v>
      </c>
      <c r="C44" s="244" t="s">
        <v>69</v>
      </c>
      <c r="D44" s="244"/>
      <c r="E44" s="244"/>
      <c r="F44" s="244"/>
      <c r="G44" s="244"/>
    </row>
    <row r="45" spans="1:7" s="53" customFormat="1" ht="20" x14ac:dyDescent="0.4">
      <c r="B45" s="222" t="s">
        <v>11</v>
      </c>
      <c r="C45" s="223" t="s">
        <v>64</v>
      </c>
      <c r="D45" s="224"/>
      <c r="E45" s="224"/>
      <c r="F45" s="225"/>
      <c r="G45" s="225"/>
    </row>
    <row r="46" spans="1:7" s="53" customFormat="1" ht="17.25" customHeight="1" x14ac:dyDescent="0.25"/>
    <row r="47" spans="1:7" s="53" customFormat="1" ht="13.5" customHeight="1" x14ac:dyDescent="0.3">
      <c r="C47" s="123"/>
      <c r="D47" s="61"/>
    </row>
    <row r="48" spans="1:7" s="37" customFormat="1" ht="15.5" x14ac:dyDescent="0.35">
      <c r="B48" s="54"/>
    </row>
    <row r="49" spans="1:2" s="37" customFormat="1" ht="15.5" x14ac:dyDescent="0.35">
      <c r="A49" s="54"/>
      <c r="B49" s="98" t="s">
        <v>21</v>
      </c>
    </row>
    <row r="50" spans="1:2" s="37" customFormat="1" ht="15.5" x14ac:dyDescent="0.35">
      <c r="A50" s="54"/>
      <c r="B50" s="98"/>
    </row>
    <row r="51" spans="1:2" s="37" customFormat="1" ht="15.5" x14ac:dyDescent="0.35">
      <c r="A51" s="124"/>
    </row>
    <row r="52" spans="1:2" s="37" customFormat="1" ht="15.5" x14ac:dyDescent="0.35">
      <c r="A52" s="124"/>
    </row>
    <row r="53" spans="1:2" s="37" customFormat="1" x14ac:dyDescent="0.25"/>
    <row r="54" spans="1:2" s="37" customFormat="1" x14ac:dyDescent="0.25"/>
    <row r="55" spans="1:2" s="37" customFormat="1" x14ac:dyDescent="0.25"/>
    <row r="56" spans="1:2" s="37" customFormat="1" x14ac:dyDescent="0.25"/>
    <row r="57" spans="1:2" s="37" customFormat="1" x14ac:dyDescent="0.25"/>
    <row r="58" spans="1:2" s="37" customFormat="1" x14ac:dyDescent="0.25"/>
    <row r="59" spans="1:2" s="37" customFormat="1" x14ac:dyDescent="0.25"/>
    <row r="60" spans="1:2" s="37" customFormat="1" x14ac:dyDescent="0.25"/>
    <row r="61" spans="1:2" s="37" customFormat="1" x14ac:dyDescent="0.25"/>
    <row r="62" spans="1:2" s="37" customFormat="1" x14ac:dyDescent="0.25"/>
    <row r="63" spans="1:2" s="37" customFormat="1" x14ac:dyDescent="0.25"/>
    <row r="64" spans="1:2" s="37" customFormat="1" x14ac:dyDescent="0.25"/>
    <row r="65" spans="1:17" s="37" customFormat="1" x14ac:dyDescent="0.25"/>
    <row r="66" spans="1:17" s="37" customFormat="1" x14ac:dyDescent="0.25"/>
    <row r="67" spans="1:17" s="37" customFormat="1" ht="14" x14ac:dyDescent="0.3">
      <c r="B67" s="231"/>
      <c r="C67" s="245" t="s">
        <v>74</v>
      </c>
      <c r="D67" s="245"/>
      <c r="E67" s="245"/>
    </row>
    <row r="68" spans="1:17" s="53" customFormat="1" ht="35.25" customHeight="1" x14ac:dyDescent="0.25"/>
    <row r="69" spans="1:17" s="53" customFormat="1" ht="21" customHeight="1" x14ac:dyDescent="0.4">
      <c r="B69" s="41" t="s">
        <v>6</v>
      </c>
      <c r="C69" s="244" t="str">
        <f>IF('Cover Sheet'!$B$20="Insert Project Title","Entered on Cover Page only",'Cover Sheet'!$B$20)</f>
        <v xml:space="preserve">BARROW CORRIDOR TOURISM MASTERPLAN                                             </v>
      </c>
      <c r="D69" s="244"/>
      <c r="E69" s="244"/>
      <c r="F69" s="244"/>
      <c r="G69" s="244"/>
    </row>
    <row r="70" spans="1:17" s="53" customFormat="1" ht="13.5" customHeight="1" x14ac:dyDescent="0.25"/>
    <row r="71" spans="1:17" s="53" customFormat="1" ht="13.5" customHeight="1" x14ac:dyDescent="0.3">
      <c r="C71" s="123"/>
      <c r="D71" s="61"/>
    </row>
    <row r="72" spans="1:17" s="37" customFormat="1" ht="15.5" x14ac:dyDescent="0.35">
      <c r="B72" s="124" t="s">
        <v>3</v>
      </c>
    </row>
    <row r="73" spans="1:17" s="37" customFormat="1" ht="14" x14ac:dyDescent="0.3">
      <c r="A73" s="71" t="s">
        <v>4</v>
      </c>
      <c r="C73" s="71"/>
      <c r="G73" s="71"/>
    </row>
    <row r="74" spans="1:17" s="37" customFormat="1" ht="15" x14ac:dyDescent="0.3">
      <c r="A74" s="229" t="s">
        <v>12</v>
      </c>
      <c r="B74" s="219"/>
      <c r="C74" s="220"/>
      <c r="D74" s="220"/>
      <c r="E74" s="219"/>
      <c r="F74" s="219"/>
      <c r="G74" s="221" t="s">
        <v>8</v>
      </c>
      <c r="H74" s="127"/>
    </row>
    <row r="75" spans="1:17" s="37" customFormat="1" ht="15" x14ac:dyDescent="0.3">
      <c r="A75" s="126">
        <v>1</v>
      </c>
      <c r="B75" s="128" t="s">
        <v>61</v>
      </c>
      <c r="C75" s="129"/>
      <c r="D75" s="55"/>
      <c r="E75" s="55"/>
      <c r="F75" s="55"/>
      <c r="G75" s="130" t="s">
        <v>31</v>
      </c>
      <c r="H75" s="127"/>
    </row>
    <row r="76" spans="1:17" s="37" customFormat="1" ht="14" x14ac:dyDescent="0.3">
      <c r="B76" s="71"/>
      <c r="C76" s="71"/>
      <c r="D76" s="71"/>
      <c r="E76" s="71"/>
      <c r="F76" s="71"/>
      <c r="G76" s="71"/>
      <c r="H76" s="127"/>
    </row>
    <row r="77" spans="1:17" s="37" customFormat="1" ht="14" x14ac:dyDescent="0.3">
      <c r="A77" s="71"/>
      <c r="C77" s="71"/>
      <c r="D77" s="71"/>
      <c r="E77" s="71"/>
      <c r="F77" s="71"/>
      <c r="G77" s="71"/>
      <c r="H77" s="127"/>
    </row>
    <row r="78" spans="1:17" s="37" customFormat="1" ht="15" x14ac:dyDescent="0.3">
      <c r="A78" s="229" t="s">
        <v>12</v>
      </c>
      <c r="B78" s="219"/>
      <c r="C78" s="220"/>
      <c r="D78" s="220"/>
      <c r="E78" s="219"/>
      <c r="F78" s="219"/>
      <c r="G78" s="221" t="s">
        <v>8</v>
      </c>
      <c r="H78" s="127"/>
    </row>
    <row r="79" spans="1:17" s="37" customFormat="1" ht="15.5" x14ac:dyDescent="0.35">
      <c r="A79" s="126">
        <v>1</v>
      </c>
      <c r="B79" s="131" t="s">
        <v>27</v>
      </c>
      <c r="C79" s="132"/>
      <c r="D79" s="132"/>
      <c r="E79" s="132"/>
      <c r="F79" s="132"/>
      <c r="G79" s="130" t="s">
        <v>31</v>
      </c>
      <c r="H79" s="127"/>
      <c r="I79" s="133"/>
      <c r="J79" s="134"/>
      <c r="K79" s="135"/>
      <c r="L79" s="133"/>
      <c r="M79" s="133"/>
      <c r="N79" s="133"/>
      <c r="O79" s="133"/>
      <c r="P79" s="133"/>
      <c r="Q79" s="136"/>
    </row>
    <row r="80" spans="1:17" s="37" customFormat="1" ht="15.5" x14ac:dyDescent="0.35">
      <c r="A80" s="126">
        <v>2</v>
      </c>
      <c r="B80" s="131" t="s">
        <v>54</v>
      </c>
      <c r="C80" s="132"/>
      <c r="D80" s="132"/>
      <c r="E80" s="132"/>
      <c r="F80" s="132"/>
      <c r="G80" s="130" t="s">
        <v>20</v>
      </c>
      <c r="H80" s="127"/>
      <c r="I80" s="133"/>
      <c r="J80" s="134"/>
      <c r="K80" s="135"/>
      <c r="L80" s="133"/>
      <c r="M80" s="133"/>
      <c r="N80" s="133"/>
      <c r="O80" s="133"/>
      <c r="P80" s="133"/>
      <c r="Q80" s="136"/>
    </row>
    <row r="81" spans="1:17" s="37" customFormat="1" ht="15.5" x14ac:dyDescent="0.35">
      <c r="A81" s="126">
        <v>3</v>
      </c>
      <c r="B81" s="131" t="s">
        <v>9</v>
      </c>
      <c r="C81" s="132"/>
      <c r="D81" s="132"/>
      <c r="E81" s="132"/>
      <c r="F81" s="132"/>
      <c r="G81" s="130" t="s">
        <v>19</v>
      </c>
      <c r="I81" s="138"/>
      <c r="J81" s="139"/>
      <c r="K81" s="140"/>
      <c r="L81" s="137"/>
      <c r="M81" s="137"/>
      <c r="N81" s="137"/>
      <c r="O81" s="137"/>
      <c r="P81" s="137"/>
      <c r="Q81" s="136"/>
    </row>
    <row r="82" spans="1:17" s="37" customFormat="1" ht="15.5" x14ac:dyDescent="0.35">
      <c r="I82" s="138"/>
      <c r="J82" s="139"/>
      <c r="K82" s="140"/>
      <c r="L82" s="137"/>
      <c r="M82" s="137"/>
      <c r="N82" s="137"/>
      <c r="O82" s="137"/>
      <c r="P82" s="137"/>
      <c r="Q82" s="136"/>
    </row>
    <row r="83" spans="1:17" s="37" customFormat="1" x14ac:dyDescent="0.25"/>
    <row r="84" spans="1:17" s="37" customFormat="1" x14ac:dyDescent="0.25"/>
    <row r="85" spans="1:17" s="37" customFormat="1" x14ac:dyDescent="0.25"/>
    <row r="86" spans="1:17" s="37" customFormat="1" x14ac:dyDescent="0.25"/>
    <row r="87" spans="1:17" s="37" customFormat="1" x14ac:dyDescent="0.25"/>
    <row r="88" spans="1:17" s="37" customFormat="1" x14ac:dyDescent="0.25"/>
    <row r="89" spans="1:17" s="37" customFormat="1" x14ac:dyDescent="0.25"/>
    <row r="90" spans="1:17" s="37" customFormat="1" x14ac:dyDescent="0.25"/>
    <row r="91" spans="1:17" s="37" customFormat="1" x14ac:dyDescent="0.25"/>
    <row r="92" spans="1:17" s="37" customFormat="1" x14ac:dyDescent="0.25"/>
    <row r="93" spans="1:17" s="37" customFormat="1" x14ac:dyDescent="0.25"/>
    <row r="94" spans="1:17" s="37" customFormat="1" x14ac:dyDescent="0.25"/>
    <row r="95" spans="1:17" s="37" customFormat="1" x14ac:dyDescent="0.25"/>
    <row r="96" spans="1:17" s="37" customFormat="1" x14ac:dyDescent="0.25"/>
    <row r="97" spans="1:8" s="37" customFormat="1" x14ac:dyDescent="0.25"/>
    <row r="98" spans="1:8" s="37" customFormat="1" x14ac:dyDescent="0.25"/>
    <row r="99" spans="1:8" s="37" customFormat="1" x14ac:dyDescent="0.25"/>
    <row r="100" spans="1:8" s="37" customFormat="1" x14ac:dyDescent="0.25"/>
    <row r="101" spans="1:8" s="37" customFormat="1" x14ac:dyDescent="0.25"/>
    <row r="102" spans="1:8" s="37" customFormat="1" x14ac:dyDescent="0.25"/>
    <row r="103" spans="1:8" s="37" customFormat="1" x14ac:dyDescent="0.25"/>
    <row r="104" spans="1:8" s="37" customFormat="1" x14ac:dyDescent="0.25"/>
    <row r="105" spans="1:8" s="43" customFormat="1" ht="18" x14ac:dyDescent="0.4">
      <c r="B105" s="141"/>
      <c r="C105" s="142"/>
      <c r="D105" s="142"/>
    </row>
    <row r="106" spans="1:8" s="43" customFormat="1" ht="18" x14ac:dyDescent="0.4">
      <c r="B106" s="141"/>
      <c r="C106" s="142"/>
      <c r="D106" s="142"/>
    </row>
    <row r="107" spans="1:8" s="43" customFormat="1" ht="15.5" x14ac:dyDescent="0.25">
      <c r="B107" s="143"/>
      <c r="C107" s="142"/>
      <c r="D107" s="142"/>
    </row>
    <row r="108" spans="1:8" s="43" customFormat="1" x14ac:dyDescent="0.25"/>
    <row r="109" spans="1:8" s="43" customFormat="1" x14ac:dyDescent="0.25"/>
    <row r="110" spans="1:8" s="43" customFormat="1" x14ac:dyDescent="0.25"/>
    <row r="111" spans="1:8" s="43" customFormat="1" x14ac:dyDescent="0.25"/>
    <row r="112" spans="1:8" s="7" customFormat="1" x14ac:dyDescent="0.25">
      <c r="A112" s="43"/>
      <c r="H112" s="43"/>
    </row>
    <row r="113" spans="1:8" s="7" customFormat="1" x14ac:dyDescent="0.25">
      <c r="A113" s="43"/>
      <c r="H113" s="43"/>
    </row>
    <row r="114" spans="1:8" s="7" customFormat="1" x14ac:dyDescent="0.25">
      <c r="A114" s="43"/>
      <c r="H114" s="43"/>
    </row>
    <row r="115" spans="1:8" s="7" customFormat="1" x14ac:dyDescent="0.25">
      <c r="A115" s="43"/>
      <c r="H115" s="43"/>
    </row>
    <row r="116" spans="1:8" s="7" customFormat="1" x14ac:dyDescent="0.25">
      <c r="A116" s="43"/>
      <c r="H116" s="43"/>
    </row>
    <row r="117" spans="1:8" s="7" customFormat="1" x14ac:dyDescent="0.25">
      <c r="A117" s="43"/>
      <c r="H117" s="43"/>
    </row>
    <row r="118" spans="1:8" s="7" customFormat="1" x14ac:dyDescent="0.25">
      <c r="A118" s="43"/>
      <c r="H118" s="43"/>
    </row>
    <row r="119" spans="1:8" s="7" customFormat="1" x14ac:dyDescent="0.25">
      <c r="A119" s="43"/>
      <c r="H119" s="43"/>
    </row>
    <row r="120" spans="1:8" s="7" customFormat="1" x14ac:dyDescent="0.25">
      <c r="A120" s="43"/>
      <c r="H120" s="43"/>
    </row>
    <row r="121" spans="1:8" s="7" customFormat="1" x14ac:dyDescent="0.25">
      <c r="A121" s="43"/>
      <c r="H121" s="43"/>
    </row>
    <row r="122" spans="1:8" s="7" customFormat="1" x14ac:dyDescent="0.25">
      <c r="A122" s="43"/>
      <c r="H122" s="43"/>
    </row>
    <row r="123" spans="1:8" s="7" customFormat="1" x14ac:dyDescent="0.25">
      <c r="A123" s="43"/>
      <c r="H123" s="43"/>
    </row>
    <row r="124" spans="1:8" s="7" customFormat="1" x14ac:dyDescent="0.25">
      <c r="A124" s="43"/>
      <c r="H124" s="43"/>
    </row>
    <row r="125" spans="1:8" s="7" customFormat="1" x14ac:dyDescent="0.25">
      <c r="A125" s="43"/>
      <c r="H125" s="43"/>
    </row>
  </sheetData>
  <mergeCells count="12">
    <mergeCell ref="J22:L22"/>
    <mergeCell ref="C8:F8"/>
    <mergeCell ref="B20:G21"/>
    <mergeCell ref="C11:F11"/>
    <mergeCell ref="D24:E24"/>
    <mergeCell ref="C69:G69"/>
    <mergeCell ref="C67:E67"/>
    <mergeCell ref="D26:G26"/>
    <mergeCell ref="C43:E43"/>
    <mergeCell ref="I26:L26"/>
    <mergeCell ref="J28:M28"/>
    <mergeCell ref="C44:G44"/>
  </mergeCells>
  <phoneticPr fontId="0" type="noConversion"/>
  <printOptions horizontalCentered="1"/>
  <pageMargins left="0" right="0" top="0" bottom="0.39370078740157483" header="0.51181102362204722" footer="0.31496062992125984"/>
  <pageSetup paperSize="9" scale="99" orientation="portrait" r:id="rId1"/>
  <headerFooter alignWithMargins="0">
    <oddFooter>&amp;L&amp;"Arial Narrow,Regular"&amp;8 2025
&amp;C&amp;8&amp;A&amp;R&amp;8Page  &amp;P of &amp;N</oddFooter>
  </headerFooter>
  <rowBreaks count="2" manualBreakCount="2">
    <brk id="42" max="7" man="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4"/>
  </sheetPr>
  <dimension ref="A1:V45"/>
  <sheetViews>
    <sheetView view="pageBreakPreview" topLeftCell="A16" zoomScale="90" zoomScaleNormal="115" zoomScaleSheetLayoutView="90" workbookViewId="0">
      <selection activeCell="G9" sqref="G9"/>
    </sheetView>
  </sheetViews>
  <sheetFormatPr defaultColWidth="9.08984375" defaultRowHeight="14" x14ac:dyDescent="0.3"/>
  <cols>
    <col min="1" max="1" width="2" style="43" customWidth="1"/>
    <col min="2" max="2" width="23.08984375" style="94" bestFit="1" customWidth="1"/>
    <col min="3" max="3" width="10.54296875" style="33" customWidth="1"/>
    <col min="4" max="4" width="14.08984375" style="33" customWidth="1"/>
    <col min="5" max="5" width="10.54296875" style="33" customWidth="1"/>
    <col min="6" max="6" width="15.08984375" style="33" customWidth="1"/>
    <col min="7" max="7" width="11.453125" style="33" customWidth="1"/>
    <col min="8" max="8" width="14.90625" style="33" customWidth="1"/>
    <col min="9" max="9" width="10" style="33" customWidth="1"/>
    <col min="10" max="10" width="15.453125" style="33" customWidth="1"/>
    <col min="11" max="11" width="9.90625" style="33" customWidth="1"/>
    <col min="12" max="12" width="14.08984375" style="33" customWidth="1"/>
    <col min="13" max="22" width="9.08984375" style="43"/>
    <col min="23" max="16384" width="9.08984375" style="33"/>
  </cols>
  <sheetData>
    <row r="1" spans="1:22" s="43" customFormat="1" ht="15.75" customHeight="1" x14ac:dyDescent="0.3">
      <c r="B1" s="95"/>
      <c r="E1" s="71"/>
      <c r="F1" s="228" t="s">
        <v>75</v>
      </c>
    </row>
    <row r="2" spans="1:22" s="43" customFormat="1" ht="22.5" customHeight="1" x14ac:dyDescent="0.4">
      <c r="B2" s="41" t="s">
        <v>6</v>
      </c>
      <c r="C2" s="224" t="str">
        <f>IF('Cover Sheet'!$B$20="Insert Project Title","Entered on Cover Page only",'Cover Sheet'!$B$20)</f>
        <v xml:space="preserve">BARROW CORRIDOR TOURISM MASTERPLAN                                             </v>
      </c>
      <c r="E2" s="52"/>
      <c r="F2" s="52"/>
    </row>
    <row r="3" spans="1:22" s="43" customFormat="1" ht="18" customHeight="1" x14ac:dyDescent="0.35">
      <c r="B3" s="41"/>
      <c r="C3" s="42"/>
      <c r="E3" s="42"/>
      <c r="F3" s="42"/>
    </row>
    <row r="4" spans="1:22" s="37" customFormat="1" ht="20" x14ac:dyDescent="0.4">
      <c r="A4" s="43"/>
      <c r="B4" s="44"/>
    </row>
    <row r="5" spans="1:22" s="43" customFormat="1" ht="18" customHeight="1" x14ac:dyDescent="0.4">
      <c r="B5" s="45" t="s">
        <v>32</v>
      </c>
    </row>
    <row r="6" spans="1:22" s="8" customFormat="1" ht="11.25" customHeight="1" x14ac:dyDescent="0.35">
      <c r="A6" s="46"/>
      <c r="B6" s="96"/>
      <c r="C6" s="97"/>
      <c r="D6" s="97"/>
      <c r="E6" s="10"/>
      <c r="F6" s="10"/>
      <c r="G6" s="10"/>
      <c r="H6" s="10"/>
      <c r="I6" s="10"/>
      <c r="J6" s="10"/>
      <c r="K6" s="10"/>
      <c r="L6" s="11"/>
      <c r="M6" s="46"/>
      <c r="N6" s="46"/>
      <c r="O6" s="46"/>
      <c r="P6" s="46"/>
      <c r="Q6" s="46"/>
      <c r="R6" s="46"/>
      <c r="S6" s="46"/>
      <c r="T6" s="46"/>
      <c r="U6" s="46"/>
      <c r="V6" s="46"/>
    </row>
    <row r="7" spans="1:22" s="8" customFormat="1" ht="9" customHeight="1" x14ac:dyDescent="0.35">
      <c r="A7" s="46"/>
      <c r="B7" s="83"/>
      <c r="C7" s="84"/>
      <c r="D7" s="84"/>
      <c r="E7" s="84"/>
      <c r="F7" s="84"/>
      <c r="G7" s="85"/>
      <c r="H7" s="85"/>
      <c r="I7" s="84"/>
      <c r="J7" s="84"/>
      <c r="K7" s="84"/>
      <c r="L7" s="86"/>
      <c r="M7" s="46"/>
      <c r="N7" s="46"/>
      <c r="O7" s="46"/>
      <c r="P7" s="46"/>
      <c r="Q7" s="46"/>
      <c r="R7" s="46"/>
      <c r="S7" s="46"/>
      <c r="T7" s="46"/>
      <c r="U7" s="46"/>
      <c r="V7" s="46"/>
    </row>
    <row r="8" spans="1:22" s="43" customFormat="1" ht="45.65" customHeight="1" x14ac:dyDescent="0.4">
      <c r="A8" s="47"/>
      <c r="B8" s="261" t="s">
        <v>33</v>
      </c>
      <c r="C8" s="262"/>
      <c r="D8" s="262"/>
      <c r="E8" s="87"/>
      <c r="F8" s="87"/>
      <c r="G8" s="88"/>
      <c r="H8" s="88"/>
      <c r="I8" s="88"/>
      <c r="J8" s="88"/>
      <c r="K8" s="88"/>
      <c r="L8" s="89"/>
    </row>
    <row r="9" spans="1:22" s="43" customFormat="1" ht="106.25" customHeight="1" x14ac:dyDescent="0.25">
      <c r="A9" s="47"/>
      <c r="B9" s="263" t="s">
        <v>81</v>
      </c>
      <c r="C9" s="264"/>
      <c r="D9" s="264"/>
      <c r="E9" s="264"/>
      <c r="F9" s="47"/>
      <c r="G9" s="181"/>
      <c r="H9" s="181"/>
      <c r="I9" s="181"/>
      <c r="J9" s="181"/>
      <c r="K9" s="181"/>
      <c r="L9" s="182"/>
    </row>
    <row r="10" spans="1:22" s="9" customFormat="1" ht="51" customHeight="1" x14ac:dyDescent="0.3">
      <c r="A10" s="48"/>
      <c r="B10" s="180" t="s">
        <v>14</v>
      </c>
      <c r="C10" s="265" t="s">
        <v>63</v>
      </c>
      <c r="D10" s="266"/>
      <c r="E10" s="265" t="s">
        <v>63</v>
      </c>
      <c r="F10" s="266"/>
      <c r="G10" s="265" t="s">
        <v>63</v>
      </c>
      <c r="H10" s="266"/>
      <c r="I10" s="265" t="s">
        <v>63</v>
      </c>
      <c r="J10" s="266"/>
      <c r="K10" s="265" t="s">
        <v>63</v>
      </c>
      <c r="L10" s="266"/>
      <c r="M10" s="50"/>
      <c r="N10" s="50"/>
      <c r="O10" s="50"/>
      <c r="P10" s="50"/>
      <c r="Q10" s="50"/>
      <c r="R10" s="50"/>
      <c r="S10" s="50"/>
      <c r="T10" s="50"/>
      <c r="U10" s="50"/>
      <c r="V10" s="50"/>
    </row>
    <row r="11" spans="1:22" s="7" customFormat="1" ht="41.25" customHeight="1" thickBot="1" x14ac:dyDescent="0.3">
      <c r="A11" s="49"/>
      <c r="B11" s="23" t="s">
        <v>15</v>
      </c>
      <c r="C11" s="24" t="s">
        <v>5</v>
      </c>
      <c r="D11" s="24" t="s">
        <v>2</v>
      </c>
      <c r="E11" s="24" t="s">
        <v>5</v>
      </c>
      <c r="F11" s="24" t="s">
        <v>2</v>
      </c>
      <c r="G11" s="24" t="s">
        <v>5</v>
      </c>
      <c r="H11" s="24" t="s">
        <v>2</v>
      </c>
      <c r="I11" s="24" t="s">
        <v>5</v>
      </c>
      <c r="J11" s="24" t="s">
        <v>2</v>
      </c>
      <c r="K11" s="24" t="s">
        <v>5</v>
      </c>
      <c r="L11" s="24" t="s">
        <v>2</v>
      </c>
      <c r="M11" s="43"/>
      <c r="N11" s="43"/>
      <c r="O11" s="43"/>
      <c r="P11" s="43"/>
      <c r="Q11" s="43"/>
      <c r="R11" s="43"/>
      <c r="S11" s="43"/>
      <c r="T11" s="43"/>
      <c r="U11" s="43"/>
      <c r="V11" s="43"/>
    </row>
    <row r="12" spans="1:22" s="32" customFormat="1" ht="67.25" customHeight="1" thickTop="1" thickBot="1" x14ac:dyDescent="0.35">
      <c r="A12" s="147"/>
      <c r="B12" s="145" t="s">
        <v>58</v>
      </c>
      <c r="C12" s="152"/>
      <c r="D12" s="150">
        <f>C12*7.5</f>
        <v>0</v>
      </c>
      <c r="E12" s="152"/>
      <c r="F12" s="150">
        <f>E12*7.5</f>
        <v>0</v>
      </c>
      <c r="G12" s="152"/>
      <c r="H12" s="150">
        <f t="shared" ref="H12:H21" si="0">G12*7.5</f>
        <v>0</v>
      </c>
      <c r="I12" s="152"/>
      <c r="J12" s="150">
        <f t="shared" ref="J12:J21" si="1">I12*7.5</f>
        <v>0</v>
      </c>
      <c r="K12" s="152"/>
      <c r="L12" s="151">
        <f t="shared" ref="L12:L21" si="2">K12*7.5</f>
        <v>0</v>
      </c>
      <c r="M12" s="50"/>
      <c r="N12" s="50"/>
      <c r="O12" s="50"/>
      <c r="P12" s="50"/>
      <c r="Q12" s="50"/>
      <c r="R12" s="50"/>
      <c r="S12" s="50"/>
      <c r="T12" s="50"/>
      <c r="U12" s="50"/>
      <c r="V12" s="50"/>
    </row>
    <row r="13" spans="1:22" s="32" customFormat="1" ht="79.25" customHeight="1" thickTop="1" thickBot="1" x14ac:dyDescent="0.35">
      <c r="A13" s="148"/>
      <c r="B13" s="145" t="s">
        <v>58</v>
      </c>
      <c r="C13" s="153"/>
      <c r="D13" s="150">
        <f t="shared" ref="D13:D14" si="3">C13*7.5</f>
        <v>0</v>
      </c>
      <c r="E13" s="153"/>
      <c r="F13" s="150">
        <f t="shared" ref="F13:F21" si="4">E13*7.5</f>
        <v>0</v>
      </c>
      <c r="G13" s="153"/>
      <c r="H13" s="150">
        <f t="shared" si="0"/>
        <v>0</v>
      </c>
      <c r="I13" s="153"/>
      <c r="J13" s="150">
        <f t="shared" si="1"/>
        <v>0</v>
      </c>
      <c r="K13" s="153"/>
      <c r="L13" s="151">
        <f t="shared" si="2"/>
        <v>0</v>
      </c>
      <c r="M13" s="50"/>
      <c r="N13" s="50"/>
      <c r="O13" s="50"/>
      <c r="P13" s="50"/>
      <c r="Q13" s="50"/>
      <c r="R13" s="50"/>
      <c r="S13" s="50"/>
      <c r="T13" s="50"/>
      <c r="U13" s="50"/>
      <c r="V13" s="50"/>
    </row>
    <row r="14" spans="1:22" s="32" customFormat="1" ht="72" customHeight="1" thickTop="1" thickBot="1" x14ac:dyDescent="0.35">
      <c r="A14" s="148"/>
      <c r="B14" s="145" t="s">
        <v>58</v>
      </c>
      <c r="C14" s="152"/>
      <c r="D14" s="150">
        <f t="shared" si="3"/>
        <v>0</v>
      </c>
      <c r="E14" s="152"/>
      <c r="F14" s="150">
        <f t="shared" si="4"/>
        <v>0</v>
      </c>
      <c r="G14" s="152"/>
      <c r="H14" s="150">
        <f t="shared" si="0"/>
        <v>0</v>
      </c>
      <c r="I14" s="152"/>
      <c r="J14" s="150">
        <f t="shared" si="1"/>
        <v>0</v>
      </c>
      <c r="K14" s="152"/>
      <c r="L14" s="151">
        <f t="shared" si="2"/>
        <v>0</v>
      </c>
      <c r="M14" s="50"/>
      <c r="N14" s="50"/>
      <c r="O14" s="50"/>
      <c r="P14" s="50"/>
      <c r="Q14" s="50"/>
      <c r="R14" s="50"/>
      <c r="S14" s="50"/>
      <c r="T14" s="50"/>
      <c r="U14" s="50"/>
      <c r="V14" s="50"/>
    </row>
    <row r="15" spans="1:22" s="32" customFormat="1" ht="72" customHeight="1" thickTop="1" thickBot="1" x14ac:dyDescent="0.35">
      <c r="A15" s="148"/>
      <c r="B15" s="145" t="s">
        <v>58</v>
      </c>
      <c r="C15" s="152"/>
      <c r="D15" s="150">
        <f t="shared" ref="D15:D21" si="5">C15*7.5</f>
        <v>0</v>
      </c>
      <c r="E15" s="152"/>
      <c r="F15" s="150">
        <f t="shared" si="4"/>
        <v>0</v>
      </c>
      <c r="G15" s="152"/>
      <c r="H15" s="150">
        <f t="shared" si="0"/>
        <v>0</v>
      </c>
      <c r="I15" s="152"/>
      <c r="J15" s="150">
        <f t="shared" si="1"/>
        <v>0</v>
      </c>
      <c r="K15" s="152"/>
      <c r="L15" s="151">
        <f t="shared" si="2"/>
        <v>0</v>
      </c>
      <c r="M15" s="50"/>
      <c r="N15" s="50"/>
      <c r="O15" s="50"/>
      <c r="P15" s="50"/>
      <c r="Q15" s="50"/>
      <c r="R15" s="50"/>
      <c r="S15" s="50"/>
      <c r="T15" s="50"/>
      <c r="U15" s="50"/>
      <c r="V15" s="50"/>
    </row>
    <row r="16" spans="1:22" s="32" customFormat="1" ht="69" customHeight="1" thickTop="1" thickBot="1" x14ac:dyDescent="0.35">
      <c r="A16" s="148"/>
      <c r="B16" s="145" t="s">
        <v>58</v>
      </c>
      <c r="C16" s="152"/>
      <c r="D16" s="150">
        <f t="shared" si="5"/>
        <v>0</v>
      </c>
      <c r="E16" s="152"/>
      <c r="F16" s="150">
        <f t="shared" si="4"/>
        <v>0</v>
      </c>
      <c r="G16" s="152"/>
      <c r="H16" s="150">
        <f t="shared" si="0"/>
        <v>0</v>
      </c>
      <c r="I16" s="152"/>
      <c r="J16" s="150">
        <f t="shared" si="1"/>
        <v>0</v>
      </c>
      <c r="K16" s="152"/>
      <c r="L16" s="151">
        <f t="shared" si="2"/>
        <v>0</v>
      </c>
      <c r="M16" s="50"/>
      <c r="N16" s="50"/>
      <c r="O16" s="50"/>
      <c r="P16" s="50"/>
      <c r="Q16" s="50"/>
      <c r="R16" s="50"/>
      <c r="S16" s="50"/>
      <c r="T16" s="50"/>
      <c r="U16" s="50"/>
      <c r="V16" s="50"/>
    </row>
    <row r="17" spans="1:22" s="32" customFormat="1" ht="54" customHeight="1" thickTop="1" thickBot="1" x14ac:dyDescent="0.35">
      <c r="A17" s="148"/>
      <c r="B17" s="145" t="s">
        <v>58</v>
      </c>
      <c r="C17" s="152"/>
      <c r="D17" s="150">
        <f t="shared" si="5"/>
        <v>0</v>
      </c>
      <c r="E17" s="152"/>
      <c r="F17" s="150">
        <f t="shared" si="4"/>
        <v>0</v>
      </c>
      <c r="G17" s="152"/>
      <c r="H17" s="150">
        <f t="shared" si="0"/>
        <v>0</v>
      </c>
      <c r="I17" s="152"/>
      <c r="J17" s="150">
        <f t="shared" si="1"/>
        <v>0</v>
      </c>
      <c r="K17" s="152"/>
      <c r="L17" s="151">
        <f t="shared" si="2"/>
        <v>0</v>
      </c>
      <c r="M17" s="50"/>
      <c r="N17" s="50"/>
      <c r="O17" s="50"/>
      <c r="P17" s="50"/>
      <c r="Q17" s="50"/>
      <c r="R17" s="50"/>
      <c r="S17" s="50"/>
      <c r="T17" s="50"/>
      <c r="U17" s="50"/>
      <c r="V17" s="50"/>
    </row>
    <row r="18" spans="1:22" s="32" customFormat="1" ht="67.75" customHeight="1" thickTop="1" thickBot="1" x14ac:dyDescent="0.35">
      <c r="A18" s="148"/>
      <c r="B18" s="145" t="s">
        <v>58</v>
      </c>
      <c r="C18" s="153"/>
      <c r="D18" s="150">
        <f t="shared" si="5"/>
        <v>0</v>
      </c>
      <c r="E18" s="153"/>
      <c r="F18" s="150">
        <f t="shared" si="4"/>
        <v>0</v>
      </c>
      <c r="G18" s="153"/>
      <c r="H18" s="150">
        <f t="shared" si="0"/>
        <v>0</v>
      </c>
      <c r="I18" s="153"/>
      <c r="J18" s="150">
        <f t="shared" si="1"/>
        <v>0</v>
      </c>
      <c r="K18" s="153"/>
      <c r="L18" s="151">
        <f t="shared" si="2"/>
        <v>0</v>
      </c>
      <c r="M18" s="50"/>
      <c r="N18" s="50"/>
      <c r="O18" s="50"/>
      <c r="P18" s="50"/>
      <c r="Q18" s="50"/>
      <c r="R18" s="50"/>
      <c r="S18" s="50"/>
      <c r="T18" s="50"/>
      <c r="U18" s="50"/>
      <c r="V18" s="50"/>
    </row>
    <row r="19" spans="1:22" s="32" customFormat="1" ht="75" customHeight="1" thickTop="1" thickBot="1" x14ac:dyDescent="0.35">
      <c r="A19" s="148"/>
      <c r="B19" s="145" t="s">
        <v>58</v>
      </c>
      <c r="C19" s="153"/>
      <c r="D19" s="150">
        <f t="shared" si="5"/>
        <v>0</v>
      </c>
      <c r="E19" s="153"/>
      <c r="F19" s="150">
        <f t="shared" si="4"/>
        <v>0</v>
      </c>
      <c r="G19" s="153"/>
      <c r="H19" s="150">
        <f t="shared" si="0"/>
        <v>0</v>
      </c>
      <c r="I19" s="153"/>
      <c r="J19" s="150">
        <f t="shared" si="1"/>
        <v>0</v>
      </c>
      <c r="K19" s="153"/>
      <c r="L19" s="151">
        <f t="shared" si="2"/>
        <v>0</v>
      </c>
      <c r="M19" s="50"/>
      <c r="N19" s="50"/>
      <c r="O19" s="50"/>
      <c r="P19" s="50"/>
      <c r="Q19" s="50"/>
      <c r="R19" s="50"/>
      <c r="S19" s="50"/>
      <c r="T19" s="50"/>
      <c r="U19" s="50"/>
      <c r="V19" s="50"/>
    </row>
    <row r="20" spans="1:22" s="32" customFormat="1" ht="72.650000000000006" customHeight="1" thickTop="1" thickBot="1" x14ac:dyDescent="0.35">
      <c r="A20" s="148"/>
      <c r="B20" s="145" t="s">
        <v>58</v>
      </c>
      <c r="C20" s="153"/>
      <c r="D20" s="150">
        <f t="shared" si="5"/>
        <v>0</v>
      </c>
      <c r="E20" s="153"/>
      <c r="F20" s="150">
        <f t="shared" si="4"/>
        <v>0</v>
      </c>
      <c r="G20" s="153"/>
      <c r="H20" s="150">
        <f t="shared" si="0"/>
        <v>0</v>
      </c>
      <c r="I20" s="153"/>
      <c r="J20" s="150">
        <f t="shared" si="1"/>
        <v>0</v>
      </c>
      <c r="K20" s="153"/>
      <c r="L20" s="151">
        <f t="shared" si="2"/>
        <v>0</v>
      </c>
      <c r="M20" s="50"/>
      <c r="N20" s="50"/>
      <c r="O20" s="50"/>
      <c r="P20" s="50"/>
      <c r="Q20" s="50"/>
      <c r="R20" s="50"/>
      <c r="S20" s="50"/>
      <c r="T20" s="50"/>
      <c r="U20" s="50"/>
      <c r="V20" s="50"/>
    </row>
    <row r="21" spans="1:22" s="32" customFormat="1" ht="70.75" customHeight="1" thickTop="1" thickBot="1" x14ac:dyDescent="0.35">
      <c r="A21" s="148"/>
      <c r="B21" s="145" t="s">
        <v>58</v>
      </c>
      <c r="C21" s="153"/>
      <c r="D21" s="150">
        <f t="shared" si="5"/>
        <v>0</v>
      </c>
      <c r="E21" s="153"/>
      <c r="F21" s="150">
        <f t="shared" si="4"/>
        <v>0</v>
      </c>
      <c r="G21" s="153"/>
      <c r="H21" s="150">
        <f t="shared" si="0"/>
        <v>0</v>
      </c>
      <c r="I21" s="153"/>
      <c r="J21" s="150">
        <f t="shared" si="1"/>
        <v>0</v>
      </c>
      <c r="K21" s="153"/>
      <c r="L21" s="151">
        <f t="shared" si="2"/>
        <v>0</v>
      </c>
      <c r="M21" s="50"/>
      <c r="N21" s="50"/>
      <c r="O21" s="50"/>
      <c r="P21" s="50"/>
      <c r="Q21" s="50"/>
      <c r="R21" s="50"/>
      <c r="S21" s="50"/>
      <c r="T21" s="50"/>
      <c r="U21" s="50"/>
      <c r="V21" s="50"/>
    </row>
    <row r="22" spans="1:22" s="43" customFormat="1" ht="17" x14ac:dyDescent="0.5">
      <c r="B22" s="51" t="s">
        <v>24</v>
      </c>
    </row>
    <row r="23" spans="1:22" s="43" customFormat="1" ht="17" x14ac:dyDescent="0.5">
      <c r="B23" s="51" t="s">
        <v>25</v>
      </c>
    </row>
    <row r="24" spans="1:22" s="43" customFormat="1" x14ac:dyDescent="0.3">
      <c r="B24" s="95"/>
    </row>
    <row r="25" spans="1:22" s="43" customFormat="1" x14ac:dyDescent="0.3">
      <c r="B25" s="95"/>
    </row>
    <row r="26" spans="1:22" s="43" customFormat="1" x14ac:dyDescent="0.3">
      <c r="B26" s="95"/>
    </row>
    <row r="27" spans="1:22" s="43" customFormat="1" x14ac:dyDescent="0.3">
      <c r="B27" s="95"/>
    </row>
    <row r="28" spans="1:22" s="43" customFormat="1" x14ac:dyDescent="0.3">
      <c r="B28" s="95"/>
    </row>
    <row r="29" spans="1:22" s="43" customFormat="1" x14ac:dyDescent="0.3">
      <c r="B29" s="95"/>
    </row>
    <row r="30" spans="1:22" s="43" customFormat="1" x14ac:dyDescent="0.3">
      <c r="B30" s="95"/>
    </row>
    <row r="31" spans="1:22" s="43" customFormat="1" x14ac:dyDescent="0.3">
      <c r="B31" s="95"/>
    </row>
    <row r="32" spans="1:22" s="43" customFormat="1" x14ac:dyDescent="0.3">
      <c r="B32" s="95"/>
    </row>
    <row r="33" spans="1:22" s="43" customFormat="1" x14ac:dyDescent="0.3">
      <c r="B33" s="95"/>
    </row>
    <row r="34" spans="1:22" s="43" customFormat="1" x14ac:dyDescent="0.3">
      <c r="B34" s="95"/>
    </row>
    <row r="35" spans="1:22" s="43" customFormat="1" x14ac:dyDescent="0.3">
      <c r="B35" s="95"/>
    </row>
    <row r="36" spans="1:22" s="43" customFormat="1" x14ac:dyDescent="0.3">
      <c r="B36" s="95"/>
    </row>
    <row r="37" spans="1:22" s="43" customFormat="1" x14ac:dyDescent="0.3">
      <c r="B37" s="95"/>
    </row>
    <row r="38" spans="1:22" s="43" customFormat="1" x14ac:dyDescent="0.3">
      <c r="B38" s="95"/>
    </row>
    <row r="39" spans="1:22" s="43" customFormat="1" x14ac:dyDescent="0.3">
      <c r="B39" s="95"/>
    </row>
    <row r="40" spans="1:22" s="43" customFormat="1" x14ac:dyDescent="0.3">
      <c r="B40" s="95"/>
    </row>
    <row r="41" spans="1:22" s="43" customFormat="1" x14ac:dyDescent="0.3">
      <c r="B41" s="95"/>
    </row>
    <row r="42" spans="1:22" s="43" customFormat="1" x14ac:dyDescent="0.3">
      <c r="B42" s="95"/>
    </row>
    <row r="43" spans="1:22" s="7" customFormat="1" x14ac:dyDescent="0.3">
      <c r="A43" s="43"/>
      <c r="B43" s="149"/>
      <c r="M43" s="43"/>
      <c r="N43" s="43"/>
      <c r="O43" s="43"/>
      <c r="P43" s="43"/>
      <c r="Q43" s="43"/>
      <c r="R43" s="43"/>
      <c r="S43" s="43"/>
      <c r="T43" s="43"/>
      <c r="U43" s="43"/>
      <c r="V43" s="43"/>
    </row>
    <row r="44" spans="1:22" s="7" customFormat="1" x14ac:dyDescent="0.3">
      <c r="A44" s="43"/>
      <c r="B44" s="149"/>
      <c r="M44" s="43"/>
      <c r="N44" s="43"/>
      <c r="O44" s="43"/>
      <c r="P44" s="43"/>
      <c r="Q44" s="43"/>
      <c r="R44" s="43"/>
      <c r="S44" s="43"/>
      <c r="T44" s="43"/>
      <c r="U44" s="43"/>
      <c r="V44" s="43"/>
    </row>
    <row r="45" spans="1:22" s="7" customFormat="1" x14ac:dyDescent="0.3">
      <c r="A45" s="43"/>
      <c r="B45" s="149"/>
      <c r="M45" s="43"/>
      <c r="N45" s="43"/>
      <c r="O45" s="43"/>
      <c r="P45" s="43"/>
      <c r="Q45" s="43"/>
      <c r="R45" s="43"/>
      <c r="S45" s="43"/>
      <c r="T45" s="43"/>
      <c r="U45" s="43"/>
      <c r="V45" s="43"/>
    </row>
  </sheetData>
  <sheetProtection selectLockedCells="1"/>
  <mergeCells count="7">
    <mergeCell ref="B8:D8"/>
    <mergeCell ref="B9:E9"/>
    <mergeCell ref="K10:L10"/>
    <mergeCell ref="I10:J10"/>
    <mergeCell ref="G10:H10"/>
    <mergeCell ref="E10:F10"/>
    <mergeCell ref="C10:D10"/>
  </mergeCells>
  <phoneticPr fontId="0" type="noConversion"/>
  <printOptions horizontalCentered="1"/>
  <pageMargins left="0.74803149606299213" right="0.74803149606299213" top="0.19685039370078741" bottom="0.78740157480314965" header="0.31496062992125984" footer="0.51181102362204722"/>
  <pageSetup paperSize="9" scale="70" fitToWidth="3" fitToHeight="3" orientation="landscape" r:id="rId1"/>
  <headerFooter alignWithMargins="0">
    <oddFooter xml:space="preserve">&amp;L&amp;8 2025
&amp;C&amp;8&amp;A&amp;R&amp;8 Page &amp;P of &amp;N&amp;10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44"/>
    <pageSetUpPr fitToPage="1"/>
  </sheetPr>
  <dimension ref="A1:AE151"/>
  <sheetViews>
    <sheetView topLeftCell="A32" zoomScale="90" zoomScaleNormal="90" zoomScaleSheetLayoutView="70" zoomScalePageLayoutView="80" workbookViewId="0">
      <selection activeCell="F124" sqref="F124"/>
    </sheetView>
  </sheetViews>
  <sheetFormatPr defaultColWidth="9.08984375" defaultRowHeight="13" x14ac:dyDescent="0.3"/>
  <cols>
    <col min="1" max="1" width="7" style="34" customWidth="1"/>
    <col min="2" max="2" width="10.90625" style="30" customWidth="1"/>
    <col min="3" max="3" width="27.90625" style="30" customWidth="1"/>
    <col min="4" max="4" width="70.90625" style="30" customWidth="1"/>
    <col min="5" max="5" width="43.1796875" style="30" customWidth="1"/>
    <col min="6" max="6" width="27.1796875" style="178" customWidth="1"/>
    <col min="7" max="7" width="14.08984375" customWidth="1"/>
    <col min="32" max="16384" width="9.08984375" style="30"/>
  </cols>
  <sheetData>
    <row r="1" spans="1:7" s="37" customFormat="1" ht="5.25" customHeight="1" x14ac:dyDescent="0.3">
      <c r="A1" s="36"/>
      <c r="F1" s="160"/>
    </row>
    <row r="2" spans="1:7" s="37" customFormat="1" ht="16.5" customHeight="1" x14ac:dyDescent="0.3">
      <c r="A2" s="36"/>
      <c r="D2" s="227" t="s">
        <v>75</v>
      </c>
      <c r="F2" s="160"/>
    </row>
    <row r="3" spans="1:7" s="37" customFormat="1" ht="5.25" customHeight="1" x14ac:dyDescent="0.3">
      <c r="A3" s="36"/>
      <c r="F3" s="160"/>
    </row>
    <row r="4" spans="1:7" s="37" customFormat="1" ht="18" customHeight="1" x14ac:dyDescent="0.4">
      <c r="A4" s="36"/>
      <c r="B4" s="41" t="s">
        <v>6</v>
      </c>
      <c r="C4" s="224" t="str">
        <f>IF('Cover Sheet'!$B$20="Insert Project Title","Entered on Cover Page only",'Cover Sheet'!$B$20)</f>
        <v xml:space="preserve">BARROW CORRIDOR TOURISM MASTERPLAN                                             </v>
      </c>
      <c r="E4" s="42"/>
      <c r="F4" s="161"/>
    </row>
    <row r="5" spans="1:7" s="37" customFormat="1" ht="17.25" customHeight="1" x14ac:dyDescent="0.35">
      <c r="A5" s="36"/>
      <c r="B5" s="41"/>
      <c r="C5" s="42"/>
      <c r="E5" s="42"/>
      <c r="F5" s="161"/>
    </row>
    <row r="6" spans="1:7" s="37" customFormat="1" ht="20" x14ac:dyDescent="0.4">
      <c r="A6" s="43"/>
      <c r="B6" s="44"/>
      <c r="F6" s="160"/>
    </row>
    <row r="7" spans="1:7" s="37" customFormat="1" ht="24" customHeight="1" x14ac:dyDescent="0.4">
      <c r="A7" s="36"/>
      <c r="B7" s="45" t="s">
        <v>50</v>
      </c>
      <c r="F7" s="160"/>
    </row>
    <row r="8" spans="1:7" customFormat="1" ht="20" x14ac:dyDescent="0.4">
      <c r="A8" s="35"/>
      <c r="B8" s="17"/>
      <c r="C8" s="17"/>
      <c r="D8" s="17"/>
      <c r="E8" s="25"/>
      <c r="F8" s="162"/>
    </row>
    <row r="9" spans="1:7" customFormat="1" ht="3" customHeight="1" thickBot="1" x14ac:dyDescent="0.35">
      <c r="A9" s="34"/>
      <c r="F9" s="163"/>
    </row>
    <row r="10" spans="1:7" s="37" customFormat="1" ht="19.5" thickTop="1" thickBot="1" x14ac:dyDescent="0.5">
      <c r="A10" s="36"/>
      <c r="E10" s="38" t="s">
        <v>51</v>
      </c>
      <c r="F10" s="164">
        <f>F42 + F55 + F62 + F74</f>
        <v>0</v>
      </c>
      <c r="G10" s="39"/>
    </row>
    <row r="11" spans="1:7" s="37" customFormat="1" ht="19" thickTop="1" x14ac:dyDescent="0.45">
      <c r="A11" s="36"/>
      <c r="B11" s="276" t="s">
        <v>48</v>
      </c>
      <c r="C11" s="277"/>
      <c r="D11" s="277"/>
      <c r="E11" s="277"/>
      <c r="F11" s="165"/>
    </row>
    <row r="12" spans="1:7" s="37" customFormat="1" ht="18.75" customHeight="1" x14ac:dyDescent="0.45">
      <c r="A12" s="36"/>
      <c r="B12" s="277"/>
      <c r="C12" s="277"/>
      <c r="D12" s="277"/>
      <c r="E12" s="277"/>
      <c r="F12" s="165"/>
    </row>
    <row r="13" spans="1:7" s="37" customFormat="1" ht="19" x14ac:dyDescent="0.5">
      <c r="A13" s="36"/>
      <c r="B13" s="40"/>
      <c r="F13" s="165"/>
    </row>
    <row r="14" spans="1:7" s="37" customFormat="1" ht="19" x14ac:dyDescent="0.5">
      <c r="A14" s="36"/>
      <c r="B14" s="40"/>
      <c r="F14" s="165"/>
    </row>
    <row r="15" spans="1:7" s="37" customFormat="1" ht="4.5" customHeight="1" x14ac:dyDescent="0.3">
      <c r="A15" s="36"/>
      <c r="F15" s="160"/>
    </row>
    <row r="16" spans="1:7" s="37" customFormat="1" ht="5.25" customHeight="1" x14ac:dyDescent="0.25">
      <c r="A16" s="36"/>
      <c r="B16" s="55"/>
      <c r="C16" s="55"/>
      <c r="D16" s="55"/>
      <c r="E16" s="56"/>
      <c r="F16" s="166"/>
    </row>
    <row r="17" spans="1:7" s="37" customFormat="1" ht="18.5" x14ac:dyDescent="0.25">
      <c r="A17" s="36"/>
      <c r="B17" s="57" t="s">
        <v>49</v>
      </c>
      <c r="C17" s="58"/>
      <c r="D17" s="58"/>
      <c r="E17" s="59"/>
      <c r="F17" s="167"/>
      <c r="G17" s="60"/>
    </row>
    <row r="18" spans="1:7" s="37" customFormat="1" ht="196.5" customHeight="1" x14ac:dyDescent="0.25">
      <c r="A18" s="36"/>
      <c r="B18" s="274" t="s">
        <v>68</v>
      </c>
      <c r="C18" s="275"/>
      <c r="D18" s="275"/>
      <c r="E18" s="275"/>
      <c r="F18" s="275"/>
      <c r="G18" s="146"/>
    </row>
    <row r="19" spans="1:7" customFormat="1" ht="37.5" customHeight="1" x14ac:dyDescent="0.25">
      <c r="A19" s="183" t="s">
        <v>38</v>
      </c>
      <c r="B19" s="184"/>
      <c r="C19" s="184"/>
      <c r="D19" s="205"/>
      <c r="E19" s="205"/>
      <c r="F19" s="168"/>
      <c r="G19" s="31"/>
    </row>
    <row r="20" spans="1:7" customFormat="1" ht="28.5" customHeight="1" thickBot="1" x14ac:dyDescent="0.3">
      <c r="A20" s="185" t="s">
        <v>7</v>
      </c>
      <c r="B20" s="203" t="s">
        <v>34</v>
      </c>
      <c r="C20" s="204"/>
      <c r="D20" s="207" t="s">
        <v>59</v>
      </c>
      <c r="E20" s="217" t="s">
        <v>62</v>
      </c>
      <c r="F20" s="169" t="s">
        <v>1</v>
      </c>
      <c r="G20" s="90"/>
    </row>
    <row r="21" spans="1:7" customFormat="1" ht="28.5" customHeight="1" thickBot="1" x14ac:dyDescent="0.35">
      <c r="A21" s="186">
        <v>1</v>
      </c>
      <c r="B21" s="187" t="s">
        <v>56</v>
      </c>
      <c r="C21" s="188"/>
      <c r="D21" s="206" t="s">
        <v>56</v>
      </c>
      <c r="E21" s="206" t="s">
        <v>57</v>
      </c>
      <c r="F21" s="170">
        <v>0</v>
      </c>
      <c r="G21" s="90"/>
    </row>
    <row r="22" spans="1:7" customFormat="1" ht="28.5" customHeight="1" thickBot="1" x14ac:dyDescent="0.35">
      <c r="A22" s="186">
        <v>2</v>
      </c>
      <c r="B22" s="187" t="s">
        <v>56</v>
      </c>
      <c r="C22" s="188"/>
      <c r="D22" s="187" t="s">
        <v>56</v>
      </c>
      <c r="E22" s="187" t="s">
        <v>57</v>
      </c>
      <c r="F22" s="170">
        <v>0</v>
      </c>
      <c r="G22" s="90"/>
    </row>
    <row r="23" spans="1:7" customFormat="1" ht="28.5" customHeight="1" thickBot="1" x14ac:dyDescent="0.35">
      <c r="A23" s="186">
        <v>3</v>
      </c>
      <c r="B23" s="187" t="s">
        <v>56</v>
      </c>
      <c r="C23" s="188"/>
      <c r="D23" s="187" t="s">
        <v>56</v>
      </c>
      <c r="E23" s="187" t="s">
        <v>57</v>
      </c>
      <c r="F23" s="170">
        <v>0</v>
      </c>
      <c r="G23" s="90"/>
    </row>
    <row r="24" spans="1:7" customFormat="1" ht="28.5" customHeight="1" thickBot="1" x14ac:dyDescent="0.35">
      <c r="A24" s="186">
        <v>4</v>
      </c>
      <c r="B24" s="187" t="s">
        <v>56</v>
      </c>
      <c r="C24" s="188"/>
      <c r="D24" s="187" t="s">
        <v>56</v>
      </c>
      <c r="E24" s="187" t="s">
        <v>57</v>
      </c>
      <c r="F24" s="170">
        <v>0</v>
      </c>
      <c r="G24" s="90"/>
    </row>
    <row r="25" spans="1:7" customFormat="1" ht="28.5" customHeight="1" thickBot="1" x14ac:dyDescent="0.35">
      <c r="A25" s="186">
        <v>5</v>
      </c>
      <c r="B25" s="187" t="s">
        <v>56</v>
      </c>
      <c r="C25" s="188"/>
      <c r="D25" s="187" t="s">
        <v>56</v>
      </c>
      <c r="E25" s="187" t="s">
        <v>57</v>
      </c>
      <c r="F25" s="170">
        <v>0</v>
      </c>
      <c r="G25" s="90"/>
    </row>
    <row r="26" spans="1:7" customFormat="1" ht="28.5" customHeight="1" thickBot="1" x14ac:dyDescent="0.35">
      <c r="A26" s="186">
        <v>6</v>
      </c>
      <c r="B26" s="187" t="s">
        <v>56</v>
      </c>
      <c r="C26" s="188"/>
      <c r="D26" s="187" t="s">
        <v>56</v>
      </c>
      <c r="E26" s="187" t="s">
        <v>57</v>
      </c>
      <c r="F26" s="170">
        <v>0</v>
      </c>
      <c r="G26" s="90"/>
    </row>
    <row r="27" spans="1:7" customFormat="1" ht="28.5" customHeight="1" thickBot="1" x14ac:dyDescent="0.35">
      <c r="A27" s="186">
        <v>7</v>
      </c>
      <c r="B27" s="187" t="s">
        <v>56</v>
      </c>
      <c r="C27" s="188"/>
      <c r="D27" s="187" t="s">
        <v>56</v>
      </c>
      <c r="E27" s="187" t="s">
        <v>57</v>
      </c>
      <c r="F27" s="170">
        <v>0</v>
      </c>
      <c r="G27" s="90"/>
    </row>
    <row r="28" spans="1:7" customFormat="1" ht="28.5" customHeight="1" thickBot="1" x14ac:dyDescent="0.35">
      <c r="A28" s="186">
        <v>8</v>
      </c>
      <c r="B28" s="187" t="s">
        <v>56</v>
      </c>
      <c r="C28" s="188"/>
      <c r="D28" s="187" t="s">
        <v>56</v>
      </c>
      <c r="E28" s="187" t="s">
        <v>57</v>
      </c>
      <c r="F28" s="170">
        <v>0</v>
      </c>
      <c r="G28" s="90"/>
    </row>
    <row r="29" spans="1:7" customFormat="1" ht="28.5" customHeight="1" thickBot="1" x14ac:dyDescent="0.35">
      <c r="A29" s="186">
        <v>9</v>
      </c>
      <c r="B29" s="187" t="s">
        <v>56</v>
      </c>
      <c r="C29" s="188"/>
      <c r="D29" s="187" t="s">
        <v>56</v>
      </c>
      <c r="E29" s="187" t="s">
        <v>57</v>
      </c>
      <c r="F29" s="170">
        <v>0</v>
      </c>
      <c r="G29" s="90"/>
    </row>
    <row r="30" spans="1:7" customFormat="1" ht="28.5" customHeight="1" thickBot="1" x14ac:dyDescent="0.35">
      <c r="A30" s="186">
        <v>10</v>
      </c>
      <c r="B30" s="187" t="s">
        <v>56</v>
      </c>
      <c r="C30" s="188"/>
      <c r="D30" s="187" t="s">
        <v>56</v>
      </c>
      <c r="E30" s="187" t="s">
        <v>57</v>
      </c>
      <c r="F30" s="170">
        <v>0</v>
      </c>
      <c r="G30" s="90"/>
    </row>
    <row r="31" spans="1:7" customFormat="1" ht="28.5" customHeight="1" thickBot="1" x14ac:dyDescent="0.35">
      <c r="A31" s="186">
        <v>11</v>
      </c>
      <c r="B31" s="187" t="s">
        <v>56</v>
      </c>
      <c r="C31" s="188"/>
      <c r="D31" s="187" t="s">
        <v>56</v>
      </c>
      <c r="E31" s="187" t="s">
        <v>57</v>
      </c>
      <c r="F31" s="170">
        <v>0</v>
      </c>
      <c r="G31" s="90"/>
    </row>
    <row r="32" spans="1:7" customFormat="1" ht="28.5" customHeight="1" thickBot="1" x14ac:dyDescent="0.35">
      <c r="A32" s="186">
        <v>12</v>
      </c>
      <c r="B32" s="187" t="s">
        <v>56</v>
      </c>
      <c r="C32" s="188"/>
      <c r="D32" s="187" t="s">
        <v>56</v>
      </c>
      <c r="E32" s="187" t="s">
        <v>57</v>
      </c>
      <c r="F32" s="170">
        <v>0</v>
      </c>
      <c r="G32" s="90"/>
    </row>
    <row r="33" spans="1:7" customFormat="1" ht="28.5" customHeight="1" thickBot="1" x14ac:dyDescent="0.35">
      <c r="A33" s="186">
        <v>13</v>
      </c>
      <c r="B33" s="187" t="s">
        <v>56</v>
      </c>
      <c r="C33" s="188"/>
      <c r="D33" s="187" t="s">
        <v>56</v>
      </c>
      <c r="E33" s="187" t="s">
        <v>57</v>
      </c>
      <c r="F33" s="170">
        <v>0</v>
      </c>
      <c r="G33" s="90"/>
    </row>
    <row r="34" spans="1:7" customFormat="1" ht="28.5" customHeight="1" thickBot="1" x14ac:dyDescent="0.35">
      <c r="A34" s="186">
        <v>14</v>
      </c>
      <c r="B34" s="187" t="s">
        <v>56</v>
      </c>
      <c r="C34" s="188"/>
      <c r="D34" s="187" t="s">
        <v>56</v>
      </c>
      <c r="E34" s="187" t="s">
        <v>57</v>
      </c>
      <c r="F34" s="170">
        <v>0</v>
      </c>
      <c r="G34" s="90"/>
    </row>
    <row r="35" spans="1:7" customFormat="1" ht="28.5" customHeight="1" thickBot="1" x14ac:dyDescent="0.35">
      <c r="A35" s="186">
        <v>15</v>
      </c>
      <c r="B35" s="187" t="s">
        <v>56</v>
      </c>
      <c r="C35" s="188"/>
      <c r="D35" s="187" t="s">
        <v>56</v>
      </c>
      <c r="E35" s="187" t="s">
        <v>57</v>
      </c>
      <c r="F35" s="170">
        <v>0</v>
      </c>
      <c r="G35" s="90"/>
    </row>
    <row r="36" spans="1:7" customFormat="1" ht="28.5" customHeight="1" thickBot="1" x14ac:dyDescent="0.35">
      <c r="A36" s="186">
        <v>16</v>
      </c>
      <c r="B36" s="187" t="s">
        <v>56</v>
      </c>
      <c r="C36" s="188"/>
      <c r="D36" s="187" t="s">
        <v>56</v>
      </c>
      <c r="E36" s="187" t="s">
        <v>57</v>
      </c>
      <c r="F36" s="170">
        <v>0</v>
      </c>
      <c r="G36" s="90"/>
    </row>
    <row r="37" spans="1:7" customFormat="1" ht="28.5" customHeight="1" thickBot="1" x14ac:dyDescent="0.35">
      <c r="A37" s="186">
        <v>17</v>
      </c>
      <c r="B37" s="187" t="s">
        <v>56</v>
      </c>
      <c r="C37" s="188"/>
      <c r="D37" s="187" t="s">
        <v>56</v>
      </c>
      <c r="E37" s="187" t="s">
        <v>57</v>
      </c>
      <c r="F37" s="170">
        <v>0</v>
      </c>
      <c r="G37" s="90"/>
    </row>
    <row r="38" spans="1:7" customFormat="1" ht="28.5" customHeight="1" thickBot="1" x14ac:dyDescent="0.35">
      <c r="A38" s="186">
        <v>18</v>
      </c>
      <c r="B38" s="187" t="s">
        <v>56</v>
      </c>
      <c r="C38" s="188"/>
      <c r="D38" s="187" t="s">
        <v>56</v>
      </c>
      <c r="E38" s="187" t="s">
        <v>57</v>
      </c>
      <c r="F38" s="170">
        <v>0</v>
      </c>
      <c r="G38" s="90"/>
    </row>
    <row r="39" spans="1:7" customFormat="1" ht="28.5" customHeight="1" thickBot="1" x14ac:dyDescent="0.35">
      <c r="A39" s="186">
        <v>19</v>
      </c>
      <c r="B39" s="187" t="s">
        <v>56</v>
      </c>
      <c r="C39" s="188"/>
      <c r="D39" s="187" t="s">
        <v>56</v>
      </c>
      <c r="E39" s="187" t="s">
        <v>57</v>
      </c>
      <c r="F39" s="170">
        <v>0</v>
      </c>
      <c r="G39" s="90"/>
    </row>
    <row r="40" spans="1:7" customFormat="1" ht="28.5" customHeight="1" thickBot="1" x14ac:dyDescent="0.35">
      <c r="A40" s="186">
        <v>20</v>
      </c>
      <c r="B40" s="187" t="s">
        <v>56</v>
      </c>
      <c r="C40" s="188"/>
      <c r="D40" s="187" t="s">
        <v>56</v>
      </c>
      <c r="E40" s="187" t="s">
        <v>57</v>
      </c>
      <c r="F40" s="170">
        <v>0</v>
      </c>
      <c r="G40" s="90"/>
    </row>
    <row r="41" spans="1:7" ht="13.5" thickBot="1" x14ac:dyDescent="0.35">
      <c r="A41" s="189"/>
      <c r="B41" s="278"/>
      <c r="C41" s="279"/>
      <c r="D41" s="279"/>
      <c r="E41" s="280"/>
      <c r="F41" s="170"/>
    </row>
    <row r="42" spans="1:7" s="92" customFormat="1" ht="14.5" x14ac:dyDescent="0.35">
      <c r="A42" s="190"/>
      <c r="B42" s="191"/>
      <c r="C42" s="192"/>
      <c r="D42" s="193"/>
      <c r="E42" s="194" t="s">
        <v>36</v>
      </c>
      <c r="F42" s="171"/>
      <c r="G42" s="91"/>
    </row>
    <row r="43" spans="1:7" customFormat="1" ht="39.75" customHeight="1" x14ac:dyDescent="0.25">
      <c r="A43" s="195" t="s">
        <v>71</v>
      </c>
      <c r="B43" s="184"/>
      <c r="C43" s="184"/>
      <c r="D43" s="184"/>
      <c r="E43" s="184"/>
      <c r="F43" s="172"/>
    </row>
    <row r="44" spans="1:7" customFormat="1" ht="28.5" customHeight="1" thickBot="1" x14ac:dyDescent="0.3">
      <c r="A44" s="185" t="s">
        <v>7</v>
      </c>
      <c r="B44" s="211" t="s">
        <v>34</v>
      </c>
      <c r="C44" s="210"/>
      <c r="D44" s="208" t="s">
        <v>59</v>
      </c>
      <c r="E44" s="218" t="s">
        <v>65</v>
      </c>
      <c r="F44" s="173" t="s">
        <v>1</v>
      </c>
      <c r="G44" s="90"/>
    </row>
    <row r="45" spans="1:7" ht="14.4" customHeight="1" thickBot="1" x14ac:dyDescent="0.35">
      <c r="A45" s="196">
        <v>2</v>
      </c>
      <c r="B45" s="284" t="s">
        <v>0</v>
      </c>
      <c r="C45" s="285"/>
      <c r="D45" s="209" t="s">
        <v>60</v>
      </c>
      <c r="E45" s="209" t="s">
        <v>60</v>
      </c>
      <c r="F45" s="174">
        <v>0</v>
      </c>
    </row>
    <row r="46" spans="1:7" ht="13.5" customHeight="1" thickBot="1" x14ac:dyDescent="0.35">
      <c r="A46" s="189">
        <v>2.1</v>
      </c>
      <c r="B46" s="284" t="s">
        <v>0</v>
      </c>
      <c r="C46" s="285"/>
      <c r="D46" s="209" t="s">
        <v>60</v>
      </c>
      <c r="E46" s="209" t="s">
        <v>60</v>
      </c>
      <c r="F46" s="174">
        <v>0</v>
      </c>
    </row>
    <row r="47" spans="1:7" ht="13.5" customHeight="1" thickBot="1" x14ac:dyDescent="0.35">
      <c r="A47" s="189">
        <v>2.2000000000000002</v>
      </c>
      <c r="B47" s="284" t="s">
        <v>0</v>
      </c>
      <c r="C47" s="285"/>
      <c r="D47" s="209" t="s">
        <v>60</v>
      </c>
      <c r="E47" s="209" t="s">
        <v>60</v>
      </c>
      <c r="F47" s="174">
        <v>0</v>
      </c>
    </row>
    <row r="48" spans="1:7" ht="13.5" customHeight="1" thickBot="1" x14ac:dyDescent="0.35">
      <c r="A48" s="189">
        <v>2.2999999999999998</v>
      </c>
      <c r="B48" s="284" t="s">
        <v>0</v>
      </c>
      <c r="C48" s="285"/>
      <c r="D48" s="209" t="s">
        <v>60</v>
      </c>
      <c r="E48" s="209" t="s">
        <v>60</v>
      </c>
      <c r="F48" s="174">
        <v>0</v>
      </c>
    </row>
    <row r="49" spans="1:7" ht="13.5" customHeight="1" thickBot="1" x14ac:dyDescent="0.35">
      <c r="A49" s="189">
        <v>2.4</v>
      </c>
      <c r="B49" s="284" t="s">
        <v>0</v>
      </c>
      <c r="C49" s="285"/>
      <c r="D49" s="209" t="s">
        <v>60</v>
      </c>
      <c r="E49" s="209" t="s">
        <v>60</v>
      </c>
      <c r="F49" s="174">
        <v>0</v>
      </c>
    </row>
    <row r="50" spans="1:7" ht="13.5" customHeight="1" thickBot="1" x14ac:dyDescent="0.35">
      <c r="A50" s="189">
        <v>2.5</v>
      </c>
      <c r="B50" s="282" t="s">
        <v>0</v>
      </c>
      <c r="C50" s="283"/>
      <c r="D50" s="209" t="s">
        <v>60</v>
      </c>
      <c r="E50" s="209" t="s">
        <v>60</v>
      </c>
      <c r="F50" s="174">
        <v>0</v>
      </c>
    </row>
    <row r="51" spans="1:7" ht="13.5" customHeight="1" thickBot="1" x14ac:dyDescent="0.35">
      <c r="A51" s="189">
        <v>2.6</v>
      </c>
      <c r="B51" s="282" t="s">
        <v>0</v>
      </c>
      <c r="C51" s="283"/>
      <c r="D51" s="209" t="s">
        <v>60</v>
      </c>
      <c r="E51" s="209" t="s">
        <v>60</v>
      </c>
      <c r="F51" s="174">
        <v>0</v>
      </c>
    </row>
    <row r="52" spans="1:7" ht="13.5" customHeight="1" thickBot="1" x14ac:dyDescent="0.35">
      <c r="A52" s="189">
        <v>2.7</v>
      </c>
      <c r="B52" s="282" t="s">
        <v>0</v>
      </c>
      <c r="C52" s="283"/>
      <c r="D52" s="209" t="s">
        <v>60</v>
      </c>
      <c r="E52" s="209" t="s">
        <v>60</v>
      </c>
      <c r="F52" s="174">
        <v>0</v>
      </c>
    </row>
    <row r="53" spans="1:7" ht="13.5" customHeight="1" thickBot="1" x14ac:dyDescent="0.35">
      <c r="A53" s="189">
        <v>2.8</v>
      </c>
      <c r="B53" s="282" t="s">
        <v>0</v>
      </c>
      <c r="C53" s="283"/>
      <c r="D53" s="209" t="s">
        <v>60</v>
      </c>
      <c r="E53" s="209" t="s">
        <v>60</v>
      </c>
      <c r="F53" s="174">
        <v>0</v>
      </c>
    </row>
    <row r="54" spans="1:7" ht="13.5" customHeight="1" thickBot="1" x14ac:dyDescent="0.35">
      <c r="A54" s="189">
        <v>2.9</v>
      </c>
      <c r="B54" s="282" t="s">
        <v>0</v>
      </c>
      <c r="C54" s="283"/>
      <c r="D54" s="209" t="s">
        <v>60</v>
      </c>
      <c r="E54" s="209" t="s">
        <v>60</v>
      </c>
      <c r="F54" s="174">
        <v>0</v>
      </c>
    </row>
    <row r="55" spans="1:7" s="92" customFormat="1" ht="14.5" x14ac:dyDescent="0.35">
      <c r="A55" s="190"/>
      <c r="B55" s="191"/>
      <c r="C55" s="192"/>
      <c r="D55" s="193"/>
      <c r="E55" s="194" t="s">
        <v>52</v>
      </c>
      <c r="F55" s="171">
        <f>SUM(F45:F54)</f>
        <v>0</v>
      </c>
      <c r="G55" s="91"/>
    </row>
    <row r="56" spans="1:7" customFormat="1" ht="39.75" customHeight="1" x14ac:dyDescent="0.25">
      <c r="A56" s="195" t="s">
        <v>72</v>
      </c>
      <c r="B56" s="184"/>
      <c r="C56" s="184"/>
      <c r="D56" s="205"/>
      <c r="E56" s="205"/>
      <c r="F56" s="172"/>
    </row>
    <row r="57" spans="1:7" customFormat="1" ht="28.5" customHeight="1" thickBot="1" x14ac:dyDescent="0.3">
      <c r="A57" s="185" t="s">
        <v>7</v>
      </c>
      <c r="B57" s="211" t="s">
        <v>34</v>
      </c>
      <c r="C57" s="216"/>
      <c r="D57" s="207" t="s">
        <v>59</v>
      </c>
      <c r="E57" s="218" t="s">
        <v>67</v>
      </c>
      <c r="F57" s="212" t="s">
        <v>1</v>
      </c>
      <c r="G57" s="90"/>
    </row>
    <row r="58" spans="1:7" ht="14.4" customHeight="1" thickBot="1" x14ac:dyDescent="0.35">
      <c r="A58" s="189">
        <v>3</v>
      </c>
      <c r="B58" s="281" t="s">
        <v>0</v>
      </c>
      <c r="C58" s="281"/>
      <c r="D58" s="214"/>
      <c r="E58" s="213"/>
      <c r="F58" s="174">
        <v>0</v>
      </c>
    </row>
    <row r="59" spans="1:7" ht="14.4" customHeight="1" thickBot="1" x14ac:dyDescent="0.35">
      <c r="A59" s="189">
        <v>3.1</v>
      </c>
      <c r="B59" s="281" t="s">
        <v>0</v>
      </c>
      <c r="C59" s="281"/>
      <c r="D59" s="215"/>
      <c r="E59" s="209"/>
      <c r="F59" s="174">
        <v>0</v>
      </c>
    </row>
    <row r="60" spans="1:7" ht="13.5" customHeight="1" thickBot="1" x14ac:dyDescent="0.35">
      <c r="A60" s="189">
        <v>3.2</v>
      </c>
      <c r="B60" s="281" t="s">
        <v>0</v>
      </c>
      <c r="C60" s="281"/>
      <c r="D60" s="215"/>
      <c r="E60" s="209"/>
      <c r="F60" s="174">
        <v>0</v>
      </c>
    </row>
    <row r="61" spans="1:7" ht="13.5" customHeight="1" thickBot="1" x14ac:dyDescent="0.35">
      <c r="A61" s="189">
        <v>3.3</v>
      </c>
      <c r="B61" s="281" t="s">
        <v>0</v>
      </c>
      <c r="C61" s="281"/>
      <c r="D61" s="215"/>
      <c r="E61" s="209"/>
      <c r="F61" s="174">
        <v>0</v>
      </c>
    </row>
    <row r="62" spans="1:7" s="92" customFormat="1" ht="14.5" x14ac:dyDescent="0.35">
      <c r="A62" s="190"/>
      <c r="B62" s="191"/>
      <c r="C62" s="192"/>
      <c r="D62" s="193"/>
      <c r="E62" s="194" t="s">
        <v>53</v>
      </c>
      <c r="F62" s="171">
        <f>SUM(F58:F61)</f>
        <v>0</v>
      </c>
      <c r="G62" s="91"/>
    </row>
    <row r="63" spans="1:7" customFormat="1" ht="39.75" customHeight="1" x14ac:dyDescent="0.25">
      <c r="A63" s="195" t="s">
        <v>73</v>
      </c>
      <c r="B63" s="184"/>
      <c r="C63" s="184"/>
      <c r="D63" s="184"/>
      <c r="E63" s="184"/>
      <c r="F63" s="172"/>
    </row>
    <row r="64" spans="1:7" customFormat="1" ht="28.5" customHeight="1" thickBot="1" x14ac:dyDescent="0.3">
      <c r="A64" s="185" t="s">
        <v>7</v>
      </c>
      <c r="B64" s="211" t="s">
        <v>22</v>
      </c>
      <c r="C64" s="216"/>
      <c r="D64" s="207" t="s">
        <v>59</v>
      </c>
      <c r="E64" s="218" t="s">
        <v>66</v>
      </c>
      <c r="F64" s="173" t="s">
        <v>1</v>
      </c>
      <c r="G64" s="90"/>
    </row>
    <row r="65" spans="1:7" ht="13.5" customHeight="1" thickBot="1" x14ac:dyDescent="0.35">
      <c r="A65" s="189">
        <v>4</v>
      </c>
      <c r="B65" s="281" t="s">
        <v>0</v>
      </c>
      <c r="C65" s="281"/>
      <c r="D65" s="215"/>
      <c r="E65" s="209"/>
      <c r="F65" s="174">
        <v>0</v>
      </c>
    </row>
    <row r="66" spans="1:7" ht="14" customHeight="1" thickBot="1" x14ac:dyDescent="0.35">
      <c r="A66" s="189">
        <v>4.0999999999999996</v>
      </c>
      <c r="B66" s="281" t="s">
        <v>0</v>
      </c>
      <c r="C66" s="281"/>
      <c r="D66" s="215"/>
      <c r="E66" s="209"/>
      <c r="F66" s="174">
        <v>0</v>
      </c>
    </row>
    <row r="67" spans="1:7" ht="13.5" customHeight="1" thickBot="1" x14ac:dyDescent="0.35">
      <c r="A67" s="189">
        <v>4.2</v>
      </c>
      <c r="B67" s="281" t="s">
        <v>0</v>
      </c>
      <c r="C67" s="281"/>
      <c r="D67" s="215"/>
      <c r="E67" s="209"/>
      <c r="F67" s="174">
        <v>0</v>
      </c>
    </row>
    <row r="68" spans="1:7" ht="14" customHeight="1" thickBot="1" x14ac:dyDescent="0.35">
      <c r="A68" s="189">
        <v>4.3</v>
      </c>
      <c r="B68" s="281" t="s">
        <v>0</v>
      </c>
      <c r="C68" s="281"/>
      <c r="D68" s="215"/>
      <c r="E68" s="209"/>
      <c r="F68" s="174">
        <v>0</v>
      </c>
    </row>
    <row r="69" spans="1:7" ht="14" customHeight="1" thickBot="1" x14ac:dyDescent="0.35">
      <c r="A69" s="189">
        <v>4.4000000000000004</v>
      </c>
      <c r="B69" s="281" t="s">
        <v>0</v>
      </c>
      <c r="C69" s="281"/>
      <c r="D69" s="215"/>
      <c r="E69" s="209"/>
      <c r="F69" s="174">
        <v>0</v>
      </c>
    </row>
    <row r="70" spans="1:7" ht="14" customHeight="1" thickBot="1" x14ac:dyDescent="0.35">
      <c r="A70" s="197">
        <v>4.5</v>
      </c>
      <c r="B70" s="281" t="s">
        <v>0</v>
      </c>
      <c r="C70" s="281"/>
      <c r="D70" s="215"/>
      <c r="E70" s="209"/>
      <c r="F70" s="170">
        <v>0</v>
      </c>
    </row>
    <row r="71" spans="1:7" ht="14" customHeight="1" thickBot="1" x14ac:dyDescent="0.35">
      <c r="A71" s="197">
        <v>4.5999999999999996</v>
      </c>
      <c r="B71" s="281" t="s">
        <v>0</v>
      </c>
      <c r="C71" s="281"/>
      <c r="D71" s="215"/>
      <c r="E71" s="209"/>
      <c r="F71" s="170">
        <v>0</v>
      </c>
    </row>
    <row r="72" spans="1:7" ht="14" customHeight="1" thickBot="1" x14ac:dyDescent="0.35">
      <c r="A72" s="197">
        <v>4.7</v>
      </c>
      <c r="B72" s="281" t="s">
        <v>0</v>
      </c>
      <c r="C72" s="281"/>
      <c r="D72" s="215"/>
      <c r="E72" s="209"/>
      <c r="F72" s="170">
        <v>0</v>
      </c>
    </row>
    <row r="73" spans="1:7" ht="14" customHeight="1" thickBot="1" x14ac:dyDescent="0.35">
      <c r="A73" s="197">
        <v>4.8</v>
      </c>
      <c r="B73" s="281" t="s">
        <v>0</v>
      </c>
      <c r="C73" s="281"/>
      <c r="D73" s="215"/>
      <c r="E73" s="209"/>
      <c r="F73" s="170">
        <v>0</v>
      </c>
    </row>
    <row r="74" spans="1:7" s="92" customFormat="1" ht="14.5" x14ac:dyDescent="0.35">
      <c r="A74" s="190"/>
      <c r="B74" s="191"/>
      <c r="C74" s="192"/>
      <c r="D74" s="193"/>
      <c r="E74" s="194" t="s">
        <v>80</v>
      </c>
      <c r="F74" s="171">
        <f>SUM(F65:F73)</f>
        <v>0</v>
      </c>
      <c r="G74" s="91"/>
    </row>
    <row r="75" spans="1:7" customFormat="1" ht="39.75" customHeight="1" x14ac:dyDescent="0.25">
      <c r="A75" s="195" t="s">
        <v>30</v>
      </c>
      <c r="B75" s="184"/>
      <c r="C75" s="184"/>
      <c r="D75" s="184"/>
      <c r="E75" s="184"/>
      <c r="F75" s="172"/>
    </row>
    <row r="76" spans="1:7" customFormat="1" ht="28.5" customHeight="1" thickBot="1" x14ac:dyDescent="0.3">
      <c r="A76" s="185" t="s">
        <v>7</v>
      </c>
      <c r="B76" s="293" t="s">
        <v>22</v>
      </c>
      <c r="C76" s="294"/>
      <c r="D76" s="294"/>
      <c r="E76" s="295"/>
      <c r="F76" s="173" t="s">
        <v>1</v>
      </c>
      <c r="G76" s="90"/>
    </row>
    <row r="77" spans="1:7" ht="13.25" customHeight="1" thickBot="1" x14ac:dyDescent="0.35">
      <c r="A77" s="196">
        <v>5</v>
      </c>
      <c r="B77" s="289" t="s">
        <v>0</v>
      </c>
      <c r="C77" s="287"/>
      <c r="D77" s="287"/>
      <c r="E77" s="288"/>
      <c r="F77" s="170">
        <v>0</v>
      </c>
    </row>
    <row r="78" spans="1:7" ht="13.5" customHeight="1" thickBot="1" x14ac:dyDescent="0.35">
      <c r="A78" s="197">
        <v>5.0999999999999996</v>
      </c>
      <c r="B78" s="286" t="s">
        <v>0</v>
      </c>
      <c r="C78" s="287"/>
      <c r="D78" s="287"/>
      <c r="E78" s="288"/>
      <c r="F78" s="170">
        <v>0</v>
      </c>
    </row>
    <row r="79" spans="1:7" ht="13.5" customHeight="1" thickBot="1" x14ac:dyDescent="0.35">
      <c r="A79" s="196">
        <v>5.2</v>
      </c>
      <c r="B79" s="289" t="s">
        <v>0</v>
      </c>
      <c r="C79" s="287"/>
      <c r="D79" s="287"/>
      <c r="E79" s="288"/>
      <c r="F79" s="170">
        <v>0</v>
      </c>
    </row>
    <row r="80" spans="1:7" ht="13.5" customHeight="1" thickBot="1" x14ac:dyDescent="0.35">
      <c r="A80" s="197">
        <v>5.3</v>
      </c>
      <c r="B80" s="286" t="s">
        <v>0</v>
      </c>
      <c r="C80" s="287"/>
      <c r="D80" s="287"/>
      <c r="E80" s="288"/>
      <c r="F80" s="170">
        <v>0</v>
      </c>
    </row>
    <row r="81" spans="1:6" ht="13.5" customHeight="1" thickBot="1" x14ac:dyDescent="0.35">
      <c r="A81" s="196">
        <v>5.4</v>
      </c>
      <c r="B81" s="289" t="s">
        <v>0</v>
      </c>
      <c r="C81" s="287"/>
      <c r="D81" s="287"/>
      <c r="E81" s="288"/>
      <c r="F81" s="170">
        <v>0</v>
      </c>
    </row>
    <row r="82" spans="1:6" ht="13.5" customHeight="1" thickBot="1" x14ac:dyDescent="0.35">
      <c r="A82" s="197">
        <v>5.5</v>
      </c>
      <c r="B82" s="268" t="s">
        <v>0</v>
      </c>
      <c r="C82" s="269"/>
      <c r="D82" s="269"/>
      <c r="E82" s="270"/>
      <c r="F82" s="170">
        <v>0</v>
      </c>
    </row>
    <row r="83" spans="1:6" ht="13.5" customHeight="1" thickBot="1" x14ac:dyDescent="0.35">
      <c r="A83" s="196">
        <v>5.6</v>
      </c>
      <c r="B83" s="271" t="s">
        <v>0</v>
      </c>
      <c r="C83" s="272"/>
      <c r="D83" s="272"/>
      <c r="E83" s="273"/>
      <c r="F83" s="170">
        <v>0</v>
      </c>
    </row>
    <row r="84" spans="1:6" ht="13.5" customHeight="1" thickBot="1" x14ac:dyDescent="0.35">
      <c r="A84" s="197">
        <v>5.7</v>
      </c>
      <c r="B84" s="271" t="s">
        <v>0</v>
      </c>
      <c r="C84" s="272"/>
      <c r="D84" s="272"/>
      <c r="E84" s="273"/>
      <c r="F84" s="170">
        <v>0</v>
      </c>
    </row>
    <row r="85" spans="1:6" ht="13.5" customHeight="1" thickBot="1" x14ac:dyDescent="0.35">
      <c r="A85" s="196">
        <v>5.8</v>
      </c>
      <c r="B85" s="271" t="s">
        <v>0</v>
      </c>
      <c r="C85" s="272"/>
      <c r="D85" s="272"/>
      <c r="E85" s="273"/>
      <c r="F85" s="170">
        <v>0</v>
      </c>
    </row>
    <row r="86" spans="1:6" ht="13.5" customHeight="1" thickBot="1" x14ac:dyDescent="0.35">
      <c r="A86" s="196">
        <v>5.9</v>
      </c>
      <c r="B86" s="271" t="s">
        <v>0</v>
      </c>
      <c r="C86" s="272"/>
      <c r="D86" s="272"/>
      <c r="E86" s="273"/>
      <c r="F86" s="170">
        <v>0</v>
      </c>
    </row>
    <row r="87" spans="1:6" ht="13.5" customHeight="1" thickBot="1" x14ac:dyDescent="0.35">
      <c r="A87" s="198">
        <v>5.0999999999999996</v>
      </c>
      <c r="B87" s="271" t="s">
        <v>0</v>
      </c>
      <c r="C87" s="272"/>
      <c r="D87" s="272"/>
      <c r="E87" s="273"/>
      <c r="F87" s="170">
        <v>0</v>
      </c>
    </row>
    <row r="88" spans="1:6" ht="13.5" customHeight="1" thickBot="1" x14ac:dyDescent="0.35">
      <c r="A88" s="198">
        <f>SUM(A87+0.01)</f>
        <v>5.1099999999999994</v>
      </c>
      <c r="B88" s="271" t="s">
        <v>0</v>
      </c>
      <c r="C88" s="272"/>
      <c r="D88" s="272"/>
      <c r="E88" s="273"/>
      <c r="F88" s="170">
        <v>0</v>
      </c>
    </row>
    <row r="89" spans="1:6" ht="13.5" customHeight="1" thickBot="1" x14ac:dyDescent="0.35">
      <c r="A89" s="198">
        <f t="shared" ref="A89:A121" si="0">SUM(A88+0.01)</f>
        <v>5.1199999999999992</v>
      </c>
      <c r="B89" s="290" t="s">
        <v>0</v>
      </c>
      <c r="C89" s="291"/>
      <c r="D89" s="291"/>
      <c r="E89" s="292"/>
      <c r="F89" s="170">
        <v>0</v>
      </c>
    </row>
    <row r="90" spans="1:6" ht="13.5" customHeight="1" thickBot="1" x14ac:dyDescent="0.35">
      <c r="A90" s="198">
        <f t="shared" si="0"/>
        <v>5.129999999999999</v>
      </c>
      <c r="B90" s="268" t="s">
        <v>0</v>
      </c>
      <c r="C90" s="269"/>
      <c r="D90" s="269"/>
      <c r="E90" s="270"/>
      <c r="F90" s="170">
        <v>0</v>
      </c>
    </row>
    <row r="91" spans="1:6" ht="13.5" customHeight="1" thickBot="1" x14ac:dyDescent="0.35">
      <c r="A91" s="198">
        <f t="shared" si="0"/>
        <v>5.1399999999999988</v>
      </c>
      <c r="B91" s="271" t="s">
        <v>0</v>
      </c>
      <c r="C91" s="272"/>
      <c r="D91" s="272"/>
      <c r="E91" s="273"/>
      <c r="F91" s="170">
        <v>0</v>
      </c>
    </row>
    <row r="92" spans="1:6" ht="13.5" customHeight="1" thickBot="1" x14ac:dyDescent="0.35">
      <c r="A92" s="198">
        <f t="shared" si="0"/>
        <v>5.1499999999999986</v>
      </c>
      <c r="B92" s="271" t="s">
        <v>0</v>
      </c>
      <c r="C92" s="272"/>
      <c r="D92" s="272"/>
      <c r="E92" s="273"/>
      <c r="F92" s="170">
        <v>0</v>
      </c>
    </row>
    <row r="93" spans="1:6" ht="13.5" customHeight="1" thickBot="1" x14ac:dyDescent="0.35">
      <c r="A93" s="198">
        <f t="shared" si="0"/>
        <v>5.1599999999999984</v>
      </c>
      <c r="B93" s="271" t="s">
        <v>0</v>
      </c>
      <c r="C93" s="272"/>
      <c r="D93" s="272"/>
      <c r="E93" s="273"/>
      <c r="F93" s="170">
        <v>0</v>
      </c>
    </row>
    <row r="94" spans="1:6" ht="13.5" customHeight="1" thickBot="1" x14ac:dyDescent="0.35">
      <c r="A94" s="198">
        <f t="shared" si="0"/>
        <v>5.1699999999999982</v>
      </c>
      <c r="B94" s="271" t="s">
        <v>0</v>
      </c>
      <c r="C94" s="272"/>
      <c r="D94" s="272"/>
      <c r="E94" s="273"/>
      <c r="F94" s="170">
        <v>0</v>
      </c>
    </row>
    <row r="95" spans="1:6" ht="13.5" customHeight="1" thickBot="1" x14ac:dyDescent="0.35">
      <c r="A95" s="198">
        <f t="shared" si="0"/>
        <v>5.1799999999999979</v>
      </c>
      <c r="B95" s="271" t="s">
        <v>0</v>
      </c>
      <c r="C95" s="272"/>
      <c r="D95" s="272"/>
      <c r="E95" s="273"/>
      <c r="F95" s="170">
        <v>0</v>
      </c>
    </row>
    <row r="96" spans="1:6" ht="13.5" customHeight="1" thickBot="1" x14ac:dyDescent="0.35">
      <c r="A96" s="198">
        <f t="shared" si="0"/>
        <v>5.1899999999999977</v>
      </c>
      <c r="B96" s="271" t="s">
        <v>0</v>
      </c>
      <c r="C96" s="272"/>
      <c r="D96" s="272"/>
      <c r="E96" s="273"/>
      <c r="F96" s="170">
        <v>0</v>
      </c>
    </row>
    <row r="97" spans="1:6" ht="13.5" customHeight="1" thickBot="1" x14ac:dyDescent="0.35">
      <c r="A97" s="198">
        <f t="shared" si="0"/>
        <v>5.1999999999999975</v>
      </c>
      <c r="B97" s="271" t="s">
        <v>0</v>
      </c>
      <c r="C97" s="272"/>
      <c r="D97" s="272"/>
      <c r="E97" s="273"/>
      <c r="F97" s="170">
        <v>0</v>
      </c>
    </row>
    <row r="98" spans="1:6" ht="13.5" customHeight="1" thickBot="1" x14ac:dyDescent="0.35">
      <c r="A98" s="198">
        <f t="shared" si="0"/>
        <v>5.2099999999999973</v>
      </c>
      <c r="B98" s="271" t="s">
        <v>0</v>
      </c>
      <c r="C98" s="272"/>
      <c r="D98" s="272"/>
      <c r="E98" s="273"/>
      <c r="F98" s="170">
        <v>0</v>
      </c>
    </row>
    <row r="99" spans="1:6" ht="13.5" customHeight="1" thickBot="1" x14ac:dyDescent="0.35">
      <c r="A99" s="198">
        <f t="shared" si="0"/>
        <v>5.2199999999999971</v>
      </c>
      <c r="B99" s="271" t="s">
        <v>0</v>
      </c>
      <c r="C99" s="272"/>
      <c r="D99" s="272"/>
      <c r="E99" s="273"/>
      <c r="F99" s="170">
        <v>0</v>
      </c>
    </row>
    <row r="100" spans="1:6" ht="13.5" customHeight="1" thickBot="1" x14ac:dyDescent="0.35">
      <c r="A100" s="198">
        <f t="shared" si="0"/>
        <v>5.2299999999999969</v>
      </c>
      <c r="B100" s="271" t="s">
        <v>0</v>
      </c>
      <c r="C100" s="272"/>
      <c r="D100" s="272"/>
      <c r="E100" s="273"/>
      <c r="F100" s="170">
        <v>0</v>
      </c>
    </row>
    <row r="101" spans="1:6" ht="13.5" customHeight="1" thickBot="1" x14ac:dyDescent="0.35">
      <c r="A101" s="198">
        <f t="shared" si="0"/>
        <v>5.2399999999999967</v>
      </c>
      <c r="B101" s="271" t="s">
        <v>0</v>
      </c>
      <c r="C101" s="272"/>
      <c r="D101" s="272"/>
      <c r="E101" s="273"/>
      <c r="F101" s="170">
        <v>0</v>
      </c>
    </row>
    <row r="102" spans="1:6" ht="13.5" customHeight="1" thickBot="1" x14ac:dyDescent="0.35">
      <c r="A102" s="198">
        <f t="shared" si="0"/>
        <v>5.2499999999999964</v>
      </c>
      <c r="B102" s="271" t="s">
        <v>0</v>
      </c>
      <c r="C102" s="272"/>
      <c r="D102" s="272"/>
      <c r="E102" s="273"/>
      <c r="F102" s="170">
        <v>0</v>
      </c>
    </row>
    <row r="103" spans="1:6" ht="13.5" customHeight="1" thickBot="1" x14ac:dyDescent="0.35">
      <c r="A103" s="198">
        <f t="shared" si="0"/>
        <v>5.2599999999999962</v>
      </c>
      <c r="B103" s="271" t="s">
        <v>0</v>
      </c>
      <c r="C103" s="272"/>
      <c r="D103" s="272"/>
      <c r="E103" s="273"/>
      <c r="F103" s="170">
        <v>0</v>
      </c>
    </row>
    <row r="104" spans="1:6" ht="13.5" customHeight="1" thickBot="1" x14ac:dyDescent="0.35">
      <c r="A104" s="198">
        <f t="shared" si="0"/>
        <v>5.269999999999996</v>
      </c>
      <c r="B104" s="271" t="s">
        <v>0</v>
      </c>
      <c r="C104" s="272"/>
      <c r="D104" s="272"/>
      <c r="E104" s="273"/>
      <c r="F104" s="170">
        <v>0</v>
      </c>
    </row>
    <row r="105" spans="1:6" ht="13.5" customHeight="1" thickBot="1" x14ac:dyDescent="0.35">
      <c r="A105" s="198">
        <f t="shared" si="0"/>
        <v>5.2799999999999958</v>
      </c>
      <c r="B105" s="271" t="s">
        <v>0</v>
      </c>
      <c r="C105" s="272"/>
      <c r="D105" s="272"/>
      <c r="E105" s="273"/>
      <c r="F105" s="170">
        <v>0</v>
      </c>
    </row>
    <row r="106" spans="1:6" ht="13.5" customHeight="1" thickBot="1" x14ac:dyDescent="0.35">
      <c r="A106" s="198">
        <f t="shared" si="0"/>
        <v>5.2899999999999956</v>
      </c>
      <c r="B106" s="271" t="s">
        <v>0</v>
      </c>
      <c r="C106" s="272"/>
      <c r="D106" s="272"/>
      <c r="E106" s="273"/>
      <c r="F106" s="170">
        <v>0</v>
      </c>
    </row>
    <row r="107" spans="1:6" ht="13.5" customHeight="1" thickBot="1" x14ac:dyDescent="0.35">
      <c r="A107" s="198">
        <f t="shared" si="0"/>
        <v>5.2999999999999954</v>
      </c>
      <c r="B107" s="271" t="s">
        <v>0</v>
      </c>
      <c r="C107" s="272"/>
      <c r="D107" s="272"/>
      <c r="E107" s="273"/>
      <c r="F107" s="170">
        <v>0</v>
      </c>
    </row>
    <row r="108" spans="1:6" ht="13.5" customHeight="1" thickBot="1" x14ac:dyDescent="0.35">
      <c r="A108" s="198">
        <f t="shared" si="0"/>
        <v>5.3099999999999952</v>
      </c>
      <c r="B108" s="271" t="s">
        <v>0</v>
      </c>
      <c r="C108" s="272"/>
      <c r="D108" s="272"/>
      <c r="E108" s="273"/>
      <c r="F108" s="170">
        <v>0</v>
      </c>
    </row>
    <row r="109" spans="1:6" ht="13.5" customHeight="1" thickBot="1" x14ac:dyDescent="0.35">
      <c r="A109" s="198">
        <f t="shared" si="0"/>
        <v>5.319999999999995</v>
      </c>
      <c r="B109" s="271" t="s">
        <v>0</v>
      </c>
      <c r="C109" s="272"/>
      <c r="D109" s="272"/>
      <c r="E109" s="273"/>
      <c r="F109" s="170">
        <v>0</v>
      </c>
    </row>
    <row r="110" spans="1:6" ht="13.5" customHeight="1" thickBot="1" x14ac:dyDescent="0.35">
      <c r="A110" s="198">
        <f t="shared" si="0"/>
        <v>5.3299999999999947</v>
      </c>
      <c r="B110" s="271" t="s">
        <v>0</v>
      </c>
      <c r="C110" s="272"/>
      <c r="D110" s="272"/>
      <c r="E110" s="273"/>
      <c r="F110" s="170">
        <v>0</v>
      </c>
    </row>
    <row r="111" spans="1:6" ht="13.5" customHeight="1" thickBot="1" x14ac:dyDescent="0.35">
      <c r="A111" s="198">
        <f t="shared" si="0"/>
        <v>5.3399999999999945</v>
      </c>
      <c r="B111" s="271" t="s">
        <v>0</v>
      </c>
      <c r="C111" s="272"/>
      <c r="D111" s="272"/>
      <c r="E111" s="273"/>
      <c r="F111" s="170">
        <v>0</v>
      </c>
    </row>
    <row r="112" spans="1:6" ht="13.5" customHeight="1" thickBot="1" x14ac:dyDescent="0.35">
      <c r="A112" s="198">
        <f t="shared" si="0"/>
        <v>5.3499999999999943</v>
      </c>
      <c r="B112" s="271" t="s">
        <v>0</v>
      </c>
      <c r="C112" s="272"/>
      <c r="D112" s="272"/>
      <c r="E112" s="273"/>
      <c r="F112" s="170">
        <v>0</v>
      </c>
    </row>
    <row r="113" spans="1:7" ht="13.5" customHeight="1" thickBot="1" x14ac:dyDescent="0.35">
      <c r="A113" s="198">
        <f t="shared" si="0"/>
        <v>5.3599999999999941</v>
      </c>
      <c r="B113" s="271" t="s">
        <v>0</v>
      </c>
      <c r="C113" s="272"/>
      <c r="D113" s="272"/>
      <c r="E113" s="273"/>
      <c r="F113" s="170">
        <v>0</v>
      </c>
    </row>
    <row r="114" spans="1:7" ht="13.5" customHeight="1" thickBot="1" x14ac:dyDescent="0.35">
      <c r="A114" s="198">
        <f t="shared" si="0"/>
        <v>5.3699999999999939</v>
      </c>
      <c r="B114" s="271" t="s">
        <v>0</v>
      </c>
      <c r="C114" s="272"/>
      <c r="D114" s="272"/>
      <c r="E114" s="273"/>
      <c r="F114" s="170">
        <v>0</v>
      </c>
    </row>
    <row r="115" spans="1:7" ht="13.5" customHeight="1" thickBot="1" x14ac:dyDescent="0.35">
      <c r="A115" s="198">
        <f t="shared" si="0"/>
        <v>5.3799999999999937</v>
      </c>
      <c r="B115" s="271" t="s">
        <v>0</v>
      </c>
      <c r="C115" s="272"/>
      <c r="D115" s="272"/>
      <c r="E115" s="273"/>
      <c r="F115" s="170">
        <v>0</v>
      </c>
    </row>
    <row r="116" spans="1:7" ht="13.5" customHeight="1" thickBot="1" x14ac:dyDescent="0.35">
      <c r="A116" s="198">
        <f t="shared" si="0"/>
        <v>5.3899999999999935</v>
      </c>
      <c r="B116" s="271" t="s">
        <v>0</v>
      </c>
      <c r="C116" s="272"/>
      <c r="D116" s="272"/>
      <c r="E116" s="273"/>
      <c r="F116" s="170">
        <v>0</v>
      </c>
    </row>
    <row r="117" spans="1:7" ht="13.5" customHeight="1" thickBot="1" x14ac:dyDescent="0.35">
      <c r="A117" s="198">
        <f t="shared" si="0"/>
        <v>5.3999999999999932</v>
      </c>
      <c r="B117" s="271" t="s">
        <v>0</v>
      </c>
      <c r="C117" s="272"/>
      <c r="D117" s="272"/>
      <c r="E117" s="273"/>
      <c r="F117" s="170">
        <v>0</v>
      </c>
    </row>
    <row r="118" spans="1:7" ht="13.5" customHeight="1" thickBot="1" x14ac:dyDescent="0.35">
      <c r="A118" s="198">
        <f t="shared" si="0"/>
        <v>5.409999999999993</v>
      </c>
      <c r="B118" s="271" t="s">
        <v>0</v>
      </c>
      <c r="C118" s="272"/>
      <c r="D118" s="272"/>
      <c r="E118" s="273"/>
      <c r="F118" s="170">
        <v>0</v>
      </c>
    </row>
    <row r="119" spans="1:7" ht="13.5" customHeight="1" thickBot="1" x14ac:dyDescent="0.35">
      <c r="A119" s="198">
        <f t="shared" si="0"/>
        <v>5.4199999999999928</v>
      </c>
      <c r="B119" s="271" t="s">
        <v>0</v>
      </c>
      <c r="C119" s="272"/>
      <c r="D119" s="272"/>
      <c r="E119" s="273"/>
      <c r="F119" s="170">
        <v>0</v>
      </c>
    </row>
    <row r="120" spans="1:7" ht="13.5" customHeight="1" thickBot="1" x14ac:dyDescent="0.35">
      <c r="A120" s="198">
        <f t="shared" si="0"/>
        <v>5.4299999999999926</v>
      </c>
      <c r="B120" s="271" t="s">
        <v>0</v>
      </c>
      <c r="C120" s="272"/>
      <c r="D120" s="272"/>
      <c r="E120" s="273"/>
      <c r="F120" s="170">
        <v>0</v>
      </c>
    </row>
    <row r="121" spans="1:7" ht="13.5" customHeight="1" thickBot="1" x14ac:dyDescent="0.35">
      <c r="A121" s="198">
        <f t="shared" si="0"/>
        <v>5.4399999999999924</v>
      </c>
      <c r="B121" s="271" t="s">
        <v>0</v>
      </c>
      <c r="C121" s="272"/>
      <c r="D121" s="272"/>
      <c r="E121" s="273"/>
      <c r="F121" s="170">
        <v>0</v>
      </c>
    </row>
    <row r="122" spans="1:7" s="92" customFormat="1" ht="14.5" x14ac:dyDescent="0.35">
      <c r="A122" s="190"/>
      <c r="B122" s="191"/>
      <c r="C122" s="192"/>
      <c r="D122" s="199"/>
      <c r="E122" s="194" t="s">
        <v>46</v>
      </c>
      <c r="F122" s="171">
        <f>SUM(F77:F121)</f>
        <v>0</v>
      </c>
      <c r="G122" s="91"/>
    </row>
    <row r="123" spans="1:7" customFormat="1" ht="13.5" thickBot="1" x14ac:dyDescent="0.35">
      <c r="A123" s="200"/>
      <c r="B123" s="201"/>
      <c r="C123" s="201"/>
      <c r="D123" s="201"/>
      <c r="E123" s="201"/>
      <c r="F123" s="175"/>
    </row>
    <row r="124" spans="1:7" customFormat="1" ht="19.5" thickTop="1" thickBot="1" x14ac:dyDescent="0.5">
      <c r="A124" s="267" t="s">
        <v>23</v>
      </c>
      <c r="B124" s="267"/>
      <c r="C124" s="267"/>
      <c r="D124" s="201"/>
      <c r="E124" s="202" t="s">
        <v>47</v>
      </c>
      <c r="F124" s="176">
        <f>SUM(F74,F62,F55,F42)</f>
        <v>0</v>
      </c>
      <c r="G124" s="93"/>
    </row>
    <row r="125" spans="1:7" customFormat="1" ht="13.5" thickTop="1" x14ac:dyDescent="0.3">
      <c r="A125" s="34"/>
      <c r="F125" s="177"/>
    </row>
    <row r="126" spans="1:7" customFormat="1" x14ac:dyDescent="0.3">
      <c r="A126" s="34"/>
      <c r="F126" s="163"/>
    </row>
    <row r="127" spans="1:7" customFormat="1" x14ac:dyDescent="0.3">
      <c r="A127" s="34"/>
      <c r="F127" s="163"/>
    </row>
    <row r="128" spans="1:7" customFormat="1" x14ac:dyDescent="0.3">
      <c r="A128" s="34"/>
      <c r="F128" s="163"/>
    </row>
    <row r="129" spans="1:6" customFormat="1" x14ac:dyDescent="0.3">
      <c r="A129" s="34"/>
      <c r="F129" s="163"/>
    </row>
    <row r="130" spans="1:6" customFormat="1" x14ac:dyDescent="0.3">
      <c r="A130" s="34"/>
      <c r="F130" s="163"/>
    </row>
    <row r="131" spans="1:6" customFormat="1" x14ac:dyDescent="0.3">
      <c r="A131" s="34"/>
      <c r="F131" s="163"/>
    </row>
    <row r="132" spans="1:6" customFormat="1" x14ac:dyDescent="0.3">
      <c r="A132" s="34"/>
      <c r="F132" s="163"/>
    </row>
    <row r="133" spans="1:6" customFormat="1" x14ac:dyDescent="0.3">
      <c r="A133" s="34"/>
      <c r="F133" s="163"/>
    </row>
    <row r="134" spans="1:6" customFormat="1" x14ac:dyDescent="0.3">
      <c r="A134" s="34"/>
      <c r="F134" s="163"/>
    </row>
    <row r="135" spans="1:6" customFormat="1" x14ac:dyDescent="0.3">
      <c r="A135" s="34"/>
      <c r="F135" s="163"/>
    </row>
    <row r="136" spans="1:6" customFormat="1" x14ac:dyDescent="0.3">
      <c r="A136" s="34"/>
      <c r="F136" s="163"/>
    </row>
    <row r="137" spans="1:6" customFormat="1" x14ac:dyDescent="0.3">
      <c r="A137" s="34"/>
      <c r="F137" s="163"/>
    </row>
    <row r="138" spans="1:6" customFormat="1" x14ac:dyDescent="0.3">
      <c r="A138" s="34"/>
      <c r="F138" s="163"/>
    </row>
    <row r="139" spans="1:6" customFormat="1" x14ac:dyDescent="0.3">
      <c r="A139" s="34"/>
      <c r="F139" s="163"/>
    </row>
    <row r="140" spans="1:6" customFormat="1" x14ac:dyDescent="0.3">
      <c r="A140" s="34"/>
      <c r="F140" s="163"/>
    </row>
    <row r="141" spans="1:6" customFormat="1" x14ac:dyDescent="0.3">
      <c r="A141" s="34"/>
      <c r="F141" s="163"/>
    </row>
    <row r="142" spans="1:6" customFormat="1" x14ac:dyDescent="0.3">
      <c r="A142" s="34"/>
      <c r="F142" s="163"/>
    </row>
    <row r="143" spans="1:6" customFormat="1" x14ac:dyDescent="0.3">
      <c r="A143" s="34"/>
      <c r="F143" s="163"/>
    </row>
    <row r="144" spans="1:6" customFormat="1" x14ac:dyDescent="0.3">
      <c r="A144" s="34"/>
      <c r="F144" s="163"/>
    </row>
    <row r="145" spans="1:6" customFormat="1" x14ac:dyDescent="0.3">
      <c r="A145" s="34"/>
      <c r="F145" s="163"/>
    </row>
    <row r="146" spans="1:6" customFormat="1" x14ac:dyDescent="0.3">
      <c r="A146" s="34"/>
      <c r="F146" s="163"/>
    </row>
    <row r="147" spans="1:6" customFormat="1" x14ac:dyDescent="0.3">
      <c r="A147" s="34"/>
      <c r="F147" s="163"/>
    </row>
    <row r="148" spans="1:6" customFormat="1" x14ac:dyDescent="0.3">
      <c r="A148" s="34"/>
      <c r="F148" s="163"/>
    </row>
    <row r="149" spans="1:6" customFormat="1" x14ac:dyDescent="0.3">
      <c r="A149" s="34"/>
      <c r="F149" s="163"/>
    </row>
    <row r="150" spans="1:6" customFormat="1" x14ac:dyDescent="0.3">
      <c r="A150" s="34"/>
      <c r="F150" s="163"/>
    </row>
    <row r="151" spans="1:6" customFormat="1" x14ac:dyDescent="0.3">
      <c r="A151" s="34"/>
      <c r="F151" s="163"/>
    </row>
  </sheetData>
  <sheetProtection selectLockedCells="1"/>
  <mergeCells count="73">
    <mergeCell ref="B76:E76"/>
    <mergeCell ref="B77:E77"/>
    <mergeCell ref="B58:C58"/>
    <mergeCell ref="B59:C59"/>
    <mergeCell ref="B60:C60"/>
    <mergeCell ref="B61:C61"/>
    <mergeCell ref="B69:C69"/>
    <mergeCell ref="B70:C70"/>
    <mergeCell ref="B71:C71"/>
    <mergeCell ref="B72:C72"/>
    <mergeCell ref="B73:C73"/>
    <mergeCell ref="B67:C67"/>
    <mergeCell ref="B68:C68"/>
    <mergeCell ref="B120:E120"/>
    <mergeCell ref="B114:E114"/>
    <mergeCell ref="B115:E115"/>
    <mergeCell ref="B96:E96"/>
    <mergeCell ref="B117:E117"/>
    <mergeCell ref="B116:E116"/>
    <mergeCell ref="B102:E102"/>
    <mergeCell ref="B100:E100"/>
    <mergeCell ref="B99:E99"/>
    <mergeCell ref="B97:E97"/>
    <mergeCell ref="B98:E98"/>
    <mergeCell ref="B119:E119"/>
    <mergeCell ref="B118:E118"/>
    <mergeCell ref="B94:E94"/>
    <mergeCell ref="B93:E93"/>
    <mergeCell ref="B101:E101"/>
    <mergeCell ref="B95:E95"/>
    <mergeCell ref="B78:E78"/>
    <mergeCell ref="B79:E79"/>
    <mergeCell ref="B80:E80"/>
    <mergeCell ref="B81:E81"/>
    <mergeCell ref="B91:E91"/>
    <mergeCell ref="B92:E92"/>
    <mergeCell ref="B85:E85"/>
    <mergeCell ref="B86:E86"/>
    <mergeCell ref="B87:E87"/>
    <mergeCell ref="B88:E88"/>
    <mergeCell ref="B89:E89"/>
    <mergeCell ref="B90:E90"/>
    <mergeCell ref="B18:F18"/>
    <mergeCell ref="B11:E12"/>
    <mergeCell ref="B41:E41"/>
    <mergeCell ref="B65:C65"/>
    <mergeCell ref="B66:C66"/>
    <mergeCell ref="B54:C54"/>
    <mergeCell ref="B45:C45"/>
    <mergeCell ref="B46:C46"/>
    <mergeCell ref="B47:C47"/>
    <mergeCell ref="B48:C48"/>
    <mergeCell ref="B49:C49"/>
    <mergeCell ref="B50:C50"/>
    <mergeCell ref="B51:C51"/>
    <mergeCell ref="B52:C52"/>
    <mergeCell ref="B53:C53"/>
    <mergeCell ref="A124:C124"/>
    <mergeCell ref="B82:E82"/>
    <mergeCell ref="B83:E83"/>
    <mergeCell ref="B84:E84"/>
    <mergeCell ref="B113:E113"/>
    <mergeCell ref="B112:E112"/>
    <mergeCell ref="B111:E111"/>
    <mergeCell ref="B110:E110"/>
    <mergeCell ref="B109:E109"/>
    <mergeCell ref="B108:E108"/>
    <mergeCell ref="B107:E107"/>
    <mergeCell ref="B106:E106"/>
    <mergeCell ref="B105:E105"/>
    <mergeCell ref="B104:E104"/>
    <mergeCell ref="B103:E103"/>
    <mergeCell ref="B121:E121"/>
  </mergeCells>
  <dataValidations count="1">
    <dataValidation type="textLength" operator="lessThanOrEqual" allowBlank="1" showInputMessage="1" showErrorMessage="1" sqref="B41:B42 B77:B122 B45:B55 B58:B62 B65:B74" xr:uid="{00000000-0002-0000-0300-000000000000}">
      <formula1>200</formula1>
    </dataValidation>
  </dataValidations>
  <pageMargins left="0.74803149606299213" right="0.74803149606299213" top="0.6692913385826772" bottom="0.74803149606299213" header="0.43307086614173229" footer="0.43307086614173229"/>
  <pageSetup paperSize="9" scale="47" fitToHeight="5" orientation="portrait" r:id="rId1"/>
  <headerFooter alignWithMargins="0">
    <oddFooter>&amp;L&amp;8
2025
&amp;C&amp;8&amp;A&amp;R&amp;8Page &amp;P of &amp;N</oddFooter>
  </headerFooter>
  <rowBreaks count="1" manualBreakCount="1">
    <brk id="42" max="5" man="1"/>
  </rowBreaks>
  <colBreaks count="1" manualBreakCount="1">
    <brk id="5" max="2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4"/>
    <pageSetUpPr fitToPage="1"/>
  </sheetPr>
  <dimension ref="A1:I43"/>
  <sheetViews>
    <sheetView tabSelected="1" view="pageBreakPreview" zoomScale="75" zoomScaleNormal="75" zoomScaleSheetLayoutView="75" workbookViewId="0">
      <selection activeCell="I25" sqref="I25"/>
    </sheetView>
  </sheetViews>
  <sheetFormatPr defaultColWidth="9.08984375" defaultRowHeight="12.5" x14ac:dyDescent="0.25"/>
  <cols>
    <col min="1" max="2" width="2.54296875" customWidth="1"/>
    <col min="3" max="3" width="3.90625" customWidth="1"/>
    <col min="4" max="4" width="11.36328125" customWidth="1"/>
    <col min="5" max="5" width="15.08984375" customWidth="1"/>
    <col min="6" max="6" width="90.90625" customWidth="1"/>
    <col min="7" max="7" width="13.81640625" customWidth="1"/>
    <col min="8" max="8" width="39.26953125" customWidth="1"/>
    <col min="9" max="9" width="24" style="26" customWidth="1"/>
    <col min="11" max="11" width="13.90625" bestFit="1" customWidth="1"/>
    <col min="12" max="12" width="14.90625" bestFit="1" customWidth="1"/>
  </cols>
  <sheetData>
    <row r="1" spans="1:9" s="37" customFormat="1" ht="14" x14ac:dyDescent="0.3">
      <c r="F1" s="227" t="s">
        <v>75</v>
      </c>
      <c r="I1" s="64"/>
    </row>
    <row r="2" spans="1:9" s="37" customFormat="1" ht="18.75" customHeight="1" thickBot="1" x14ac:dyDescent="0.3">
      <c r="I2" s="64"/>
    </row>
    <row r="3" spans="1:9" s="37" customFormat="1" ht="8.25" customHeight="1" x14ac:dyDescent="0.4">
      <c r="B3" s="42"/>
      <c r="C3" s="65"/>
      <c r="D3" s="66"/>
      <c r="E3" s="66"/>
      <c r="F3" s="67"/>
      <c r="G3" s="66"/>
      <c r="H3" s="63"/>
      <c r="I3" s="68"/>
    </row>
    <row r="4" spans="1:9" s="37" customFormat="1" ht="21" customHeight="1" x14ac:dyDescent="0.4">
      <c r="C4" s="69"/>
      <c r="D4" s="41" t="s">
        <v>6</v>
      </c>
      <c r="E4" s="224" t="str">
        <f>IF('Cover Sheet'!$B$20="Insert Project Title","Entered on Cover Page only",'Cover Sheet'!$B$20)</f>
        <v xml:space="preserve">BARROW CORRIDOR TOURISM MASTERPLAN                                             </v>
      </c>
      <c r="F4" s="42"/>
      <c r="G4" s="42"/>
      <c r="H4" s="42"/>
      <c r="I4" s="70"/>
    </row>
    <row r="5" spans="1:9" s="37" customFormat="1" ht="18.75" customHeight="1" x14ac:dyDescent="0.35">
      <c r="C5" s="69"/>
      <c r="D5" s="41"/>
      <c r="E5" s="42"/>
      <c r="F5" s="71"/>
      <c r="G5" s="46"/>
      <c r="H5" s="46"/>
      <c r="I5" s="72"/>
    </row>
    <row r="6" spans="1:9" s="37" customFormat="1" ht="20" x14ac:dyDescent="0.4">
      <c r="A6" s="43"/>
      <c r="D6" s="44"/>
    </row>
    <row r="7" spans="1:9" s="37" customFormat="1" ht="27.75" customHeight="1" x14ac:dyDescent="0.4">
      <c r="C7" s="69"/>
      <c r="D7" s="45" t="s">
        <v>28</v>
      </c>
      <c r="E7" s="73"/>
      <c r="I7" s="72"/>
    </row>
    <row r="8" spans="1:9" ht="18" customHeight="1" x14ac:dyDescent="0.4">
      <c r="C8" s="12"/>
      <c r="D8" s="13"/>
      <c r="E8" s="14"/>
      <c r="F8" s="15"/>
      <c r="G8" s="14"/>
      <c r="H8" s="14"/>
      <c r="I8" s="27"/>
    </row>
    <row r="9" spans="1:9" ht="8.25" customHeight="1" x14ac:dyDescent="0.25">
      <c r="C9" s="16"/>
      <c r="D9" s="17"/>
      <c r="E9" s="17"/>
      <c r="F9" s="17"/>
      <c r="G9" s="17"/>
      <c r="H9" s="17"/>
      <c r="I9" s="28"/>
    </row>
    <row r="10" spans="1:9" ht="19.5" customHeight="1" x14ac:dyDescent="0.5">
      <c r="C10" s="18"/>
      <c r="D10" s="19"/>
      <c r="E10" s="20"/>
      <c r="F10" s="21"/>
      <c r="G10" s="19"/>
      <c r="H10" s="22"/>
      <c r="I10" s="29"/>
    </row>
    <row r="11" spans="1:9" s="37" customFormat="1" ht="9.75" customHeight="1" x14ac:dyDescent="0.25">
      <c r="C11" s="69"/>
      <c r="I11" s="72"/>
    </row>
    <row r="12" spans="1:9" ht="57" customHeight="1" x14ac:dyDescent="0.25">
      <c r="C12" s="235"/>
      <c r="D12" s="236"/>
      <c r="E12" s="236"/>
      <c r="F12" s="236"/>
      <c r="G12" s="236"/>
      <c r="H12" s="236"/>
      <c r="I12" s="237"/>
    </row>
    <row r="13" spans="1:9" s="37" customFormat="1" ht="9" customHeight="1" x14ac:dyDescent="0.25">
      <c r="C13" s="69"/>
      <c r="I13" s="72"/>
    </row>
    <row r="14" spans="1:9" s="37" customFormat="1" ht="20.149999999999999" customHeight="1" thickBot="1" x14ac:dyDescent="0.3">
      <c r="C14" s="69"/>
      <c r="D14" s="238" t="s">
        <v>29</v>
      </c>
      <c r="E14" s="239"/>
      <c r="F14" s="239"/>
      <c r="G14" s="239"/>
      <c r="H14" s="240"/>
      <c r="I14" s="72"/>
    </row>
    <row r="15" spans="1:9" s="37" customFormat="1" ht="21.75" customHeight="1" x14ac:dyDescent="0.25">
      <c r="C15" s="65"/>
      <c r="D15" s="63"/>
      <c r="E15" s="63"/>
      <c r="F15" s="63"/>
      <c r="G15" s="63"/>
      <c r="H15" s="63"/>
      <c r="I15" s="74"/>
    </row>
    <row r="16" spans="1:9" s="37" customFormat="1" ht="8.25" customHeight="1" x14ac:dyDescent="0.35">
      <c r="C16" s="69"/>
      <c r="D16" s="75"/>
      <c r="E16" s="75"/>
      <c r="F16" s="76"/>
      <c r="G16" s="75"/>
      <c r="H16" s="77"/>
      <c r="I16" s="78"/>
    </row>
    <row r="17" spans="3:9" s="37" customFormat="1" ht="29.25" customHeight="1" x14ac:dyDescent="0.4">
      <c r="C17" s="69"/>
      <c r="D17" s="75"/>
      <c r="E17" s="75"/>
      <c r="F17" s="79"/>
      <c r="G17" s="75"/>
      <c r="H17" s="80"/>
      <c r="I17" s="78"/>
    </row>
    <row r="18" spans="3:9" s="37" customFormat="1" ht="25.5" customHeight="1" x14ac:dyDescent="0.5">
      <c r="C18" s="69"/>
      <c r="D18" s="232" t="s">
        <v>17</v>
      </c>
      <c r="E18" s="233" t="s">
        <v>18</v>
      </c>
      <c r="F18" s="233" t="s">
        <v>39</v>
      </c>
      <c r="G18" s="75"/>
      <c r="H18" s="234">
        <f>H22 + H23 + H24 + H25</f>
        <v>0</v>
      </c>
      <c r="I18" s="230" t="s">
        <v>76</v>
      </c>
    </row>
    <row r="19" spans="3:9" s="37" customFormat="1" ht="9.75" customHeight="1" x14ac:dyDescent="0.25">
      <c r="C19" s="69"/>
      <c r="H19" s="154"/>
      <c r="I19" s="72"/>
    </row>
    <row r="20" spans="3:9" s="37" customFormat="1" ht="9.75" customHeight="1" x14ac:dyDescent="0.25">
      <c r="C20" s="69"/>
      <c r="H20" s="154"/>
      <c r="I20" s="72"/>
    </row>
    <row r="21" spans="3:9" s="37" customFormat="1" ht="23.25" customHeight="1" thickBot="1" x14ac:dyDescent="0.55000000000000004">
      <c r="C21" s="69"/>
      <c r="D21" s="81"/>
      <c r="E21" s="81"/>
      <c r="F21" s="233" t="s">
        <v>55</v>
      </c>
      <c r="G21" s="82"/>
      <c r="H21" s="234">
        <f>H18 * (1 + I21)</f>
        <v>0</v>
      </c>
      <c r="I21" s="159">
        <v>0.23</v>
      </c>
    </row>
    <row r="22" spans="3:9" ht="27.75" customHeight="1" thickBot="1" x14ac:dyDescent="0.55000000000000004">
      <c r="C22" s="1"/>
      <c r="D22" s="158" t="s">
        <v>37</v>
      </c>
      <c r="E22" s="2"/>
      <c r="F22" s="144" t="s">
        <v>40</v>
      </c>
      <c r="G22" s="3"/>
      <c r="H22" s="179">
        <f>'2 - Fee Proposal'!F42</f>
        <v>0</v>
      </c>
      <c r="I22" s="159"/>
    </row>
    <row r="23" spans="3:9" s="37" customFormat="1" ht="26.75" customHeight="1" thickBot="1" x14ac:dyDescent="0.55000000000000004">
      <c r="C23" s="69"/>
      <c r="D23" s="158" t="s">
        <v>41</v>
      </c>
      <c r="E23" s="2"/>
      <c r="F23" s="144" t="s">
        <v>77</v>
      </c>
      <c r="G23" s="3"/>
      <c r="H23" s="155">
        <f>'2 - Fee Proposal'!F55</f>
        <v>0</v>
      </c>
      <c r="I23" s="159"/>
    </row>
    <row r="24" spans="3:9" s="37" customFormat="1" ht="25.25" customHeight="1" thickBot="1" x14ac:dyDescent="0.55000000000000004">
      <c r="C24" s="69"/>
      <c r="D24" s="158" t="s">
        <v>42</v>
      </c>
      <c r="E24" s="2"/>
      <c r="F24" s="144" t="s">
        <v>78</v>
      </c>
      <c r="G24" s="3"/>
      <c r="H24" s="155">
        <f>'2 - Fee Proposal'!F62</f>
        <v>0</v>
      </c>
      <c r="I24" s="159"/>
    </row>
    <row r="25" spans="3:9" ht="20.149999999999999" customHeight="1" thickBot="1" x14ac:dyDescent="0.55000000000000004">
      <c r="C25" s="69"/>
      <c r="D25" s="158" t="s">
        <v>44</v>
      </c>
      <c r="E25" s="2"/>
      <c r="F25" s="144" t="s">
        <v>79</v>
      </c>
      <c r="G25" s="3"/>
      <c r="H25" s="155">
        <f>'2 - Fee Proposal'!F74</f>
        <v>0</v>
      </c>
      <c r="I25" s="159"/>
    </row>
    <row r="26" spans="3:9" ht="20.149999999999999" customHeight="1" thickBot="1" x14ac:dyDescent="0.55000000000000004">
      <c r="C26" s="69"/>
      <c r="D26" s="158" t="s">
        <v>43</v>
      </c>
      <c r="E26" s="2"/>
      <c r="F26" s="144" t="s">
        <v>45</v>
      </c>
      <c r="G26" s="3"/>
      <c r="H26" s="155">
        <f>'2 - Fee Proposal'!F122</f>
        <v>0</v>
      </c>
      <c r="I26" s="159"/>
    </row>
    <row r="27" spans="3:9" ht="20.149999999999999" customHeight="1" x14ac:dyDescent="0.5">
      <c r="C27" s="69"/>
      <c r="H27" s="156"/>
      <c r="I27" s="157"/>
    </row>
    <row r="28" spans="3:9" ht="409.6" customHeight="1" x14ac:dyDescent="0.25">
      <c r="C28" s="4"/>
      <c r="D28" s="5" t="s">
        <v>26</v>
      </c>
      <c r="E28" s="241"/>
      <c r="F28" s="241"/>
      <c r="G28" s="241"/>
      <c r="H28" s="241"/>
      <c r="I28" s="241"/>
    </row>
    <row r="29" spans="3:9" ht="131.75" customHeight="1" x14ac:dyDescent="0.25">
      <c r="C29" s="243"/>
      <c r="D29" s="242"/>
      <c r="E29" s="241"/>
      <c r="F29" s="241"/>
      <c r="G29" s="241"/>
      <c r="H29" s="241"/>
      <c r="I29" s="241"/>
    </row>
    <row r="30" spans="3:9" ht="19.5" customHeight="1" x14ac:dyDescent="0.25">
      <c r="C30" s="243"/>
      <c r="D30" s="242"/>
      <c r="E30" s="241"/>
      <c r="F30" s="241"/>
      <c r="G30" s="241"/>
      <c r="H30" s="241"/>
      <c r="I30" s="241"/>
    </row>
    <row r="31" spans="3:9" ht="20.149999999999999" customHeight="1" x14ac:dyDescent="0.25">
      <c r="C31" s="243"/>
      <c r="D31" s="242"/>
      <c r="E31" s="241"/>
      <c r="F31" s="241"/>
      <c r="G31" s="241"/>
      <c r="H31" s="241"/>
      <c r="I31" s="241"/>
    </row>
    <row r="32" spans="3:9" ht="20.149999999999999" customHeight="1" x14ac:dyDescent="0.25">
      <c r="C32" s="243"/>
      <c r="D32" s="242"/>
      <c r="E32" s="241"/>
      <c r="F32" s="241"/>
      <c r="G32" s="241"/>
      <c r="H32" s="241"/>
      <c r="I32" s="241"/>
    </row>
    <row r="33" spans="5:9" ht="20.149999999999999" customHeight="1" x14ac:dyDescent="0.25"/>
    <row r="34" spans="5:9" ht="20.149999999999999" customHeight="1" x14ac:dyDescent="0.25">
      <c r="E34" s="6"/>
      <c r="F34" s="6"/>
      <c r="I34"/>
    </row>
    <row r="35" spans="5:9" ht="20.149999999999999" customHeight="1" x14ac:dyDescent="0.25">
      <c r="I35"/>
    </row>
    <row r="36" spans="5:9" ht="20.149999999999999" customHeight="1" x14ac:dyDescent="0.25">
      <c r="I36"/>
    </row>
    <row r="37" spans="5:9" ht="20.149999999999999" customHeight="1" x14ac:dyDescent="0.25">
      <c r="I37"/>
    </row>
    <row r="38" spans="5:9" ht="20.149999999999999" customHeight="1" x14ac:dyDescent="0.25">
      <c r="I38"/>
    </row>
    <row r="39" spans="5:9" ht="20.149999999999999" customHeight="1" x14ac:dyDescent="0.25">
      <c r="I39"/>
    </row>
    <row r="40" spans="5:9" ht="20.149999999999999" customHeight="1" x14ac:dyDescent="0.25">
      <c r="I40"/>
    </row>
    <row r="41" spans="5:9" ht="20.149999999999999" customHeight="1" x14ac:dyDescent="0.25">
      <c r="I41"/>
    </row>
    <row r="42" spans="5:9" ht="20.149999999999999" customHeight="1" x14ac:dyDescent="0.25">
      <c r="I42"/>
    </row>
    <row r="43" spans="5:9" ht="20.149999999999999" customHeight="1" x14ac:dyDescent="0.25">
      <c r="I43"/>
    </row>
  </sheetData>
  <sheetProtection selectLockedCells="1"/>
  <mergeCells count="5">
    <mergeCell ref="C12:I12"/>
    <mergeCell ref="D14:H14"/>
    <mergeCell ref="E28:I32"/>
    <mergeCell ref="D29:D32"/>
    <mergeCell ref="C29:C32"/>
  </mergeCells>
  <phoneticPr fontId="0" type="noConversion"/>
  <conditionalFormatting sqref="E28">
    <cfRule type="expression" dxfId="2" priority="1" stopIfTrue="1">
      <formula>#REF!&gt;H16</formula>
    </cfRule>
    <cfRule type="expression" dxfId="1" priority="2" stopIfTrue="1">
      <formula>#REF!&lt;H16</formula>
    </cfRule>
  </conditionalFormatting>
  <conditionalFormatting sqref="H18">
    <cfRule type="cellIs" dxfId="0" priority="9" stopIfTrue="1" operator="notEqual">
      <formula>#REF!</formula>
    </cfRule>
  </conditionalFormatting>
  <pageMargins left="0.74803149606299213" right="0.55118110236220474" top="0.98425196850393704" bottom="0.98425196850393704" header="0.51181102362204722" footer="0.51181102362204722"/>
  <pageSetup paperSize="9" scale="45" orientation="portrait" cellComments="asDisplayed" r:id="rId1"/>
  <headerFooter alignWithMargins="0">
    <oddFooter>&amp;L&amp;8May 2012
&amp;C&amp;8&amp;A&amp;R&amp;8Page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Cover Sheet</vt:lpstr>
      <vt:lpstr>1 - Key Personnel - Staff Rates</vt:lpstr>
      <vt:lpstr>2 - Fee Proposal</vt:lpstr>
      <vt:lpstr>3 - Summary Sheet</vt:lpstr>
      <vt:lpstr>'Cover Sheet'!_Hlt151878492</vt:lpstr>
      <vt:lpstr>'Cover Sheet'!_Hlt151878513</vt:lpstr>
      <vt:lpstr>'1 - Key Personnel - Staff Rates'!Print_Area</vt:lpstr>
      <vt:lpstr>'2 - Fee Proposal'!Print_Area</vt:lpstr>
      <vt:lpstr>'3 - Summary Sheet'!Print_Area</vt:lpstr>
      <vt:lpstr>'Cover Sheet'!Print_Area</vt:lpstr>
      <vt:lpstr>'1 - Key Personnel - Staff Rates'!Print_Titles</vt:lpstr>
      <vt:lpstr>'2 - Fee Proposal'!Print_Titles</vt:lpstr>
      <vt:lpstr>'3 - Summary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2025-11-03T12:29:42Z</dcterms:created>
  <dcterms:modified xsi:type="dcterms:W3CDTF">2026-06-10T10:53:35Z</dcterms:modified>
</cp:coreProperties>
</file>