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V:\COMMODITIES\L - Laboratory - Supplies &amp; Services\LG - Laboratory Capital Equipment\UL1066 Lot 1 Mobile Robot Motion Capture SystemLot 2 Unmanned Surface Vehicle\Tender Docume\"/>
    </mc:Choice>
  </mc:AlternateContent>
  <xr:revisionPtr revIDLastSave="0" documentId="13_ncr:1_{9DA35495-013C-4A75-9D20-24DC6FC2DAB4}" xr6:coauthVersionLast="47" xr6:coauthVersionMax="47" xr10:uidLastSave="{00000000-0000-0000-0000-000000000000}"/>
  <bookViews>
    <workbookView xWindow="-28920" yWindow="-120" windowWidth="29040" windowHeight="15720" tabRatio="500" activeTab="1" xr2:uid="{00000000-000D-0000-FFFF-FFFF00000000}"/>
  </bookViews>
  <sheets>
    <sheet name="Instructions" sheetId="1" r:id="rId1"/>
    <sheet name="UL1066 Lot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8" i="2" l="1"/>
  <c r="B30" i="2"/>
  <c r="B24" i="2"/>
  <c r="B32" i="2" s="1"/>
  <c r="B52" i="2" l="1"/>
  <c r="B51" i="2"/>
</calcChain>
</file>

<file path=xl/sharedStrings.xml><?xml version="1.0" encoding="utf-8"?>
<sst xmlns="http://schemas.openxmlformats.org/spreadsheetml/2006/main" count="111" uniqueCount="110">
  <si>
    <t>Appendix 2 - Pricing Schedule</t>
  </si>
  <si>
    <t>General Information</t>
  </si>
  <si>
    <t>Project Title</t>
  </si>
  <si>
    <t>Required Date</t>
  </si>
  <si>
    <t>Product Description</t>
  </si>
  <si>
    <t>QTY</t>
  </si>
  <si>
    <t>Compact Autonomous Surface Vehicle (ASV) for Hydrographic Survey (complete system: vessel platform, autopilot, batteries, charger, remote controller, telemetry, base station with mission planning software, installation, commissioning, training)</t>
  </si>
  <si>
    <t>Instructions</t>
  </si>
  <si>
    <t>Provide a detailed breakdown of pricing for the Lots you are applying for.</t>
  </si>
  <si>
    <t>All prices MUST be quoted in Euro (EUR), exclusive of VAT. Where the original quote is denominated in another currency, please state the conversion rate applied and its source.</t>
  </si>
  <si>
    <t>All prices MUST remain fixed for the validity period of the tender as set out in the RFT.</t>
  </si>
  <si>
    <t>Delivery MUST be quoted on a DDP (Delivered Duty Paid) basis to University of Limerick. Any customs duties, taxes or charges payable in addition to VAT MUST be itemised.</t>
  </si>
  <si>
    <t>Optional items listed in Section C are priced for information only and will NOT be included in the cost evaluation.</t>
  </si>
  <si>
    <t>Ultimate Cost Schedule</t>
  </si>
  <si>
    <t>Compact Autonomous Surface Vehicle (ASV)</t>
  </si>
  <si>
    <t>Company Name</t>
  </si>
  <si>
    <t>Requirements</t>
  </si>
  <si>
    <t>Item</t>
  </si>
  <si>
    <t>Price in Euro (ex. VAT)</t>
  </si>
  <si>
    <t>Notes</t>
  </si>
  <si>
    <t>Dear Supplier, please include all relevant information for your Quotation in the table provided. Should alternative options be available, please copy the table and provide the additional information.</t>
  </si>
  <si>
    <t>Discounts offered</t>
  </si>
  <si>
    <t>Briefly outline discounts offered (e.g. public sector discount, academic discount); if no discount is offered please state "n/a".</t>
  </si>
  <si>
    <t>Section A: Vessel, Hardware &amp; Software (mandatory - included in cost evaluation)</t>
  </si>
  <si>
    <t>A1: Compact ASV vessel platform (catamaran configuration, composite or CFRP hull, ≤4.0 m LOA, ≤200 kg dry, modular/detachable for van transport, ≤0.5 m loaded draft, electric duct-thruster propulsion)</t>
  </si>
  <si>
    <t>State make, model, LOA, beam, dry weight, hull material, draft, propulsion type and motor rating. Refs Appendix 1: A1, A2, A3, A4, A7, A8.</t>
  </si>
  <si>
    <t>A2: Lithium-ion battery pack set (sufficient for ≥4 hr endurance at typical survey speed; supplied as part of the tender)</t>
  </si>
  <si>
    <t>State number of packs, nominal voltage, capacity (Wh), chemistry, certification (UN38.3) and IP rating. Refs Appendix 1: A5, A6.</t>
  </si>
  <si>
    <t>A3: Battery charging equipment (mains charger(s) and any required field charging accessories)</t>
  </si>
  <si>
    <t>State charger model, input voltage range, charge time and number of chargers supplied. Refs Appendix 1: M1.</t>
  </si>
  <si>
    <t>A4: Integrated auto-lifter / motorised transducer retraction mechanism (raise/lower of sonar wet-end from base station, single-person operation)</t>
  </si>
  <si>
    <t>State mechanism type, travel, payload capacity and control interface (manual + autonomous). Refs Appendix 1: A9.</t>
  </si>
  <si>
    <t>A5: Multibeam echosounder mounting bracket (compatible with Norbit iWBMS / Winghead-class sensors or equivalent; payload ≥45 kg)</t>
  </si>
  <si>
    <t>State mounting interface, supported payload and any sensor swap-out provisions. Refs Appendix 1: A10, A11.</t>
  </si>
  <si>
    <t>A6: Onboard collision-avoidance system (state detection method(s) and range)</t>
  </si>
  <si>
    <t>State sensor type(s), detection range, field of view and integration with autopilot. Refs Appendix 1: A12.</t>
  </si>
  <si>
    <t>A7: Onboard camera (PTZ or fixed-angle) with real-time video feed to base station</t>
  </si>
  <si>
    <t>State camera model, resolution, field of view and PTZ range (if applicable). Refs Appendix 1: A13.</t>
  </si>
  <si>
    <t>A8: 2.4 GHz remote controller for manual operation</t>
  </si>
  <si>
    <t>State make, model and operating range. Refs Appendix 1: A14.</t>
  </si>
  <si>
    <t>A9: Long-range data telemetry link (vessel + shore-side, ≥2 km range)</t>
  </si>
  <si>
    <t>State telemetry frequency band(s), data rate, certified range and any Ireland radio licensing requirements. Refs Appendix 1: A15.</t>
  </si>
  <si>
    <t>A10: Shore-based base station with USV control / mission planning software (autonomous pre-planned missions, real-time data, manual override)</t>
  </si>
  <si>
    <t>State base station hardware, software name and version, OS compatibility and licence model. Refs Appendix 1: A16, A17.</t>
  </si>
  <si>
    <t>A11: All required cables, harnesses, accessories and English-language documentation (operator, maintenance, parts list)</t>
  </si>
  <si>
    <t>Confirm inclusion. Itemise any item priced separately. Refs Appendix 1: A18.</t>
  </si>
  <si>
    <t>Section A subtotal (Vessel, Hardware &amp; Software, ex VAT)</t>
  </si>
  <si>
    <t>Section B: Services (mandatory - included in cost evaluation)</t>
  </si>
  <si>
    <t>B1: Delivery to University of Limerick (DDP - Delivered Duty Paid) to CRIS, Main Building, V94 T9PX</t>
  </si>
  <si>
    <t>Itemise shipping, insurance and any customs duties. Quote €0 if already included in Section A. Refs Appendix 1: C1.</t>
  </si>
  <si>
    <t>B2: On-site installation, setup and commissioning at UL</t>
  </si>
  <si>
    <t>State number of engineer-days included, scope of commissioning and any travel/subsistence inclusions. Refs Appendix 1: C2, C4.</t>
  </si>
  <si>
    <t>B3: On-site training (minimum 2 days for at least 2 UL personnel: mission planning, autonomous and manual operation, routine maintenance)</t>
  </si>
  <si>
    <t>State number of training days, training location (UL or supplier premises) and maximum number of attendees. Refs Appendix 1: B4.</t>
  </si>
  <si>
    <t>B4: Standard 12-month warranty (parts and labour, commencement basis to be stated)</t>
  </si>
  <si>
    <t>State warranty period, commencement basis, inclusions and exclusions. If on-site cover is at additional cost, price separately under Section C. Refs Appendix 1: B3.</t>
  </si>
  <si>
    <t>Section B subtotal (Services, ex VAT)</t>
  </si>
  <si>
    <t>TOTAL EVALUATED PRICE (Sections A + B, ex VAT) - used for cost award criterion (40% weighting)</t>
  </si>
  <si>
    <t>Section C: Optional Items (priced for information only - NOT included in cost evaluation)</t>
  </si>
  <si>
    <t>C1: Extended warranty - Year 2 (per annum)</t>
  </si>
  <si>
    <t>State inclusions and exclusions, and whether on-site or return-to-base.</t>
  </si>
  <si>
    <t>C2: Extended warranty - Year 3 (per annum)</t>
  </si>
  <si>
    <t>State inclusions and exclusions.</t>
  </si>
  <si>
    <t>C3: Extended warranty - Year 4 (per annum)</t>
  </si>
  <si>
    <t>C4: Preventative maintenance visit (per annum, post-warranty)</t>
  </si>
  <si>
    <t>State scope of a typical preventative maintenance visit.</t>
  </si>
  <si>
    <t>C5: Additional / spare lithium-ion battery pack (per pack)</t>
  </si>
  <si>
    <t>State pack specification and unit price.</t>
  </si>
  <si>
    <t>C6: Spare propeller / duct thruster assembly (per set)</t>
  </si>
  <si>
    <t>State scope of a spare set and unit price.</t>
  </si>
  <si>
    <t>C7: Transport / flight cases (per case set, suitable for vessel, batteries and accessories)</t>
  </si>
  <si>
    <t>State number of cases, dimensions, weights and IP / shock rating.</t>
  </si>
  <si>
    <t>C8: Third-party hydrographic acquisition software integration package (QPS QINSy, Hypack, EIVA NaviSuite, BeamworX, or equivalent)</t>
  </si>
  <si>
    <t>State which packages are supported, any licence costs and integration scope.</t>
  </si>
  <si>
    <t>C9: Additional on-site training day (per engineer-day, on-site at UL)</t>
  </si>
  <si>
    <t>State unit price per additional day and maximum number of attendees.</t>
  </si>
  <si>
    <t>C10: Remote technical support and software/firmware updates package (post-warranty, per annum)</t>
  </si>
  <si>
    <t>State channels (phone, email, web), response times and inclusions.</t>
  </si>
  <si>
    <t>C11: On-site warranty / call-out upgrade (if not included in B4)</t>
  </si>
  <si>
    <t>Price the difference between return-to-base and on-site warranty cover, if applicable.</t>
  </si>
  <si>
    <t>C12: Spare parts (full list to be attached separately)</t>
  </si>
  <si>
    <t>Provide full spare parts list with unit prices; attach to tender response.</t>
  </si>
  <si>
    <t>C13: Other optional items (please specify)</t>
  </si>
  <si>
    <t>Itemise any other optional accessories, sensors, software modules, or services offered.</t>
  </si>
  <si>
    <t>VAT rate (e.g. 23%)</t>
  </si>
  <si>
    <t>Standard rate of VAT for goods supplied to UL is 23%. State if different.</t>
  </si>
  <si>
    <t>VAT amount on Total Evaluated Price</t>
  </si>
  <si>
    <t>Total Evaluated Price including VAT</t>
  </si>
  <si>
    <t>Currency conversion (if original quote in non-EUR currency)</t>
  </si>
  <si>
    <t>State original currency, conversion rate applied, source and date of rate.</t>
  </si>
  <si>
    <t>Lead time (weeks from receipt of Purchase Order to delivery on site)</t>
  </si>
  <si>
    <t>State in weeks. Shorter lead times are highly desirable.</t>
  </si>
  <si>
    <t>Additional time required for commissioning, training and acceptance (weeks from delivery)</t>
  </si>
  <si>
    <t>State in weeks.</t>
  </si>
  <si>
    <t>Other costs (specify)</t>
  </si>
  <si>
    <t>State any additional costs not already itemised above.</t>
  </si>
  <si>
    <t>Signed:</t>
  </si>
  <si>
    <t>Position:</t>
  </si>
  <si>
    <t>Print Name:</t>
  </si>
  <si>
    <t>Phone No:</t>
  </si>
  <si>
    <t>Company Name:</t>
  </si>
  <si>
    <t>Address:</t>
  </si>
  <si>
    <t>Email:</t>
  </si>
  <si>
    <t>UL1066 LOT 2 - Request for Tenders for the Supply, Delivery, Installation, Commissioning and Calibration of a Compact Autonomous Surface Vehicle (ASV) for Hydrographic Survey for the University of Limerick</t>
  </si>
  <si>
    <t>Lot 2</t>
  </si>
  <si>
    <t>UL1066 LOT 2 Compact Autonomous Surface Vehicle (ASV)</t>
  </si>
  <si>
    <t>Contract Title: UL1066 Lot 2 - Request for Tenders for the Supply, Delivery, Installation, Commissioning and Calibration of a Compact Autonomous Surface Vehicle (ASV) for Hydrographic Survey for the University of Limerick</t>
  </si>
  <si>
    <t>Please ensure the signature box at the bottom of the UL1066 Lot 2 worksheet is completed.</t>
  </si>
  <si>
    <t>Section C subtotal (Optional Items, ex VAT - to be priced may be ordered in the future., NOT cost-evaluated)</t>
  </si>
  <si>
    <t>14.00pm Thursday 3rd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</si>
</sst>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#,##0.00"/>
    <numFmt numFmtId="165" formatCode="0.0%"/>
  </numFmts>
  <fonts count="7" x14ac:knownFonts="1">
    <font>
      <sz val="11"/>
      <color theme="1"/>
      <name val="Calibri"/>
      <family val="2"/>
      <charset val="1"/>
    </font>
    <font>
      <b/>
      <sz val="22"/>
      <name val="Calibri"/>
      <charset val="1"/>
    </font>
    <font>
      <b/>
      <sz val="14"/>
      <name val="Calibri"/>
      <charset val="1"/>
    </font>
    <font>
      <b/>
      <sz val="11"/>
      <name val="Calibri"/>
      <charset val="1"/>
    </font>
    <font>
      <b/>
      <sz val="12"/>
      <name val="Calibri"/>
      <charset val="1"/>
    </font>
    <font>
      <b/>
      <sz val="16"/>
      <name val="Calibri"/>
      <charset val="1"/>
    </font>
    <font>
      <i/>
      <sz val="11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CCECFF"/>
        <bgColor rgb="FFDBE5F1"/>
      </patternFill>
    </fill>
    <fill>
      <patternFill patternType="solid">
        <fgColor rgb="FF92D050"/>
        <bgColor rgb="FFC0C0C0"/>
      </patternFill>
    </fill>
    <fill>
      <patternFill patternType="solid">
        <fgColor rgb="FFD9D9D9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rgb="FFDBE5F1"/>
        <bgColor rgb="FFCCE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2" fillId="3" borderId="0" xfId="0" applyFont="1" applyFill="1"/>
    <xf numFmtId="0" fontId="4" fillId="2" borderId="0" xfId="0" applyFont="1" applyFill="1"/>
    <xf numFmtId="0" fontId="3" fillId="0" borderId="0" xfId="0" applyFont="1" applyAlignment="1">
      <alignment vertical="top" wrapText="1"/>
    </xf>
    <xf numFmtId="164" fontId="0" fillId="0" borderId="0" xfId="0" applyNumberFormat="1"/>
    <xf numFmtId="0" fontId="3" fillId="2" borderId="0" xfId="0" applyFont="1" applyFill="1"/>
    <xf numFmtId="164" fontId="3" fillId="2" borderId="0" xfId="0" applyNumberFormat="1" applyFont="1" applyFill="1"/>
    <xf numFmtId="0" fontId="4" fillId="5" borderId="0" xfId="0" applyFont="1" applyFill="1"/>
    <xf numFmtId="164" fontId="4" fillId="5" borderId="0" xfId="0" applyNumberFormat="1" applyFont="1" applyFill="1"/>
    <xf numFmtId="0" fontId="3" fillId="6" borderId="0" xfId="0" applyFont="1" applyFill="1"/>
    <xf numFmtId="164" fontId="3" fillId="6" borderId="0" xfId="0" applyNumberFormat="1" applyFont="1" applyFill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/>
    <xf numFmtId="0" fontId="4" fillId="0" borderId="0" xfId="0" applyFont="1"/>
    <xf numFmtId="0" fontId="0" fillId="0" borderId="0" xfId="0"/>
    <xf numFmtId="0" fontId="6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EC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5F1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zoomScaleNormal="100" workbookViewId="0">
      <selection activeCell="D26" sqref="D26"/>
    </sheetView>
  </sheetViews>
  <sheetFormatPr defaultColWidth="8.7265625" defaultRowHeight="14.5" x14ac:dyDescent="0.35"/>
  <cols>
    <col min="1" max="2" width="4" customWidth="1"/>
    <col min="3" max="3" width="22" customWidth="1"/>
    <col min="4" max="4" width="95" customWidth="1"/>
    <col min="5" max="5" width="8" customWidth="1"/>
  </cols>
  <sheetData>
    <row r="1" spans="1:7" ht="31.5" customHeight="1" x14ac:dyDescent="0.35">
      <c r="A1" s="19" t="s">
        <v>0</v>
      </c>
      <c r="B1" s="19"/>
      <c r="C1" s="19"/>
      <c r="D1" s="19"/>
      <c r="E1" s="19"/>
      <c r="F1" s="19"/>
      <c r="G1" s="19"/>
    </row>
    <row r="4" spans="1:7" ht="18.5" x14ac:dyDescent="0.45">
      <c r="C4" s="3" t="s">
        <v>1</v>
      </c>
    </row>
    <row r="5" spans="1:7" ht="29" x14ac:dyDescent="0.35">
      <c r="C5" s="4" t="s">
        <v>2</v>
      </c>
      <c r="D5" s="1" t="s">
        <v>103</v>
      </c>
    </row>
    <row r="6" spans="1:7" x14ac:dyDescent="0.35">
      <c r="C6" s="4" t="s">
        <v>3</v>
      </c>
      <c r="D6" s="1" t="s">
        <v>109</v>
      </c>
    </row>
    <row r="7" spans="1:7" x14ac:dyDescent="0.35">
      <c r="C7" s="4"/>
      <c r="D7" s="1"/>
    </row>
    <row r="8" spans="1:7" x14ac:dyDescent="0.35">
      <c r="C8" s="4"/>
      <c r="D8" s="1"/>
    </row>
    <row r="10" spans="1:7" x14ac:dyDescent="0.35">
      <c r="C10" s="5" t="s">
        <v>104</v>
      </c>
      <c r="D10" s="5" t="s">
        <v>4</v>
      </c>
      <c r="E10" s="5" t="s">
        <v>5</v>
      </c>
    </row>
    <row r="11" spans="1:7" ht="43.5" x14ac:dyDescent="0.35">
      <c r="D11" s="1" t="s">
        <v>6</v>
      </c>
      <c r="E11" s="6">
        <v>1</v>
      </c>
    </row>
    <row r="12" spans="1:7" ht="15.5" x14ac:dyDescent="0.35">
      <c r="C12" s="2" t="s">
        <v>7</v>
      </c>
    </row>
    <row r="13" spans="1:7" x14ac:dyDescent="0.35">
      <c r="C13" s="7">
        <v>1</v>
      </c>
      <c r="D13" s="1" t="s">
        <v>8</v>
      </c>
    </row>
    <row r="14" spans="1:7" ht="29" x14ac:dyDescent="0.35">
      <c r="C14" s="7">
        <v>2</v>
      </c>
      <c r="D14" s="1" t="s">
        <v>9</v>
      </c>
    </row>
    <row r="15" spans="1:7" x14ac:dyDescent="0.35">
      <c r="C15" s="7">
        <v>3</v>
      </c>
      <c r="D15" s="1" t="s">
        <v>10</v>
      </c>
    </row>
    <row r="16" spans="1:7" ht="29" x14ac:dyDescent="0.35">
      <c r="C16" s="7">
        <v>4</v>
      </c>
      <c r="D16" s="1" t="s">
        <v>11</v>
      </c>
    </row>
    <row r="17" spans="3:4" ht="29" x14ac:dyDescent="0.35">
      <c r="C17" s="7">
        <v>5</v>
      </c>
      <c r="D17" s="1" t="s">
        <v>12</v>
      </c>
    </row>
    <row r="18" spans="3:4" x14ac:dyDescent="0.35">
      <c r="C18" s="7">
        <v>6</v>
      </c>
      <c r="D18" s="1" t="s">
        <v>107</v>
      </c>
    </row>
  </sheetData>
  <mergeCells count="1">
    <mergeCell ref="A1:G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3"/>
  <sheetViews>
    <sheetView tabSelected="1" zoomScaleNormal="100" workbookViewId="0">
      <selection activeCell="C47" sqref="C47"/>
    </sheetView>
  </sheetViews>
  <sheetFormatPr defaultColWidth="8.7265625" defaultRowHeight="14.5" x14ac:dyDescent="0.35"/>
  <cols>
    <col min="1" max="1" width="75" customWidth="1"/>
    <col min="2" max="2" width="22" customWidth="1"/>
    <col min="3" max="3" width="45" customWidth="1"/>
    <col min="4" max="4" width="50" customWidth="1"/>
    <col min="5" max="5" width="15" customWidth="1"/>
  </cols>
  <sheetData>
    <row r="1" spans="1:7" ht="31.5" customHeight="1" x14ac:dyDescent="0.35">
      <c r="A1" s="19" t="s">
        <v>105</v>
      </c>
      <c r="B1" s="19"/>
      <c r="C1" s="19"/>
      <c r="D1" s="19"/>
      <c r="E1" s="19"/>
      <c r="F1" s="19"/>
      <c r="G1" s="19"/>
    </row>
    <row r="2" spans="1:7" ht="21.75" customHeight="1" x14ac:dyDescent="0.35">
      <c r="A2" s="20" t="s">
        <v>106</v>
      </c>
      <c r="B2" s="20"/>
      <c r="C2" s="20"/>
      <c r="D2" s="20"/>
      <c r="E2" s="20"/>
      <c r="F2" s="20"/>
      <c r="G2" s="20"/>
    </row>
    <row r="3" spans="1:7" ht="21.75" customHeight="1" x14ac:dyDescent="0.35">
      <c r="A3" s="20"/>
      <c r="B3" s="20"/>
      <c r="C3" s="20"/>
      <c r="D3" s="20"/>
      <c r="E3" s="20"/>
      <c r="F3" s="20"/>
      <c r="G3" s="20"/>
    </row>
    <row r="5" spans="1:7" ht="24" customHeight="1" x14ac:dyDescent="0.5">
      <c r="A5" s="21" t="s">
        <v>13</v>
      </c>
      <c r="B5" s="21"/>
    </row>
    <row r="6" spans="1:7" ht="15.5" x14ac:dyDescent="0.35">
      <c r="A6" s="22" t="s">
        <v>14</v>
      </c>
      <c r="B6" s="22"/>
    </row>
    <row r="8" spans="1:7" ht="18.5" x14ac:dyDescent="0.45">
      <c r="A8" s="8" t="s">
        <v>15</v>
      </c>
      <c r="B8" s="23"/>
      <c r="C8" s="23"/>
      <c r="D8" s="23"/>
    </row>
    <row r="9" spans="1:7" ht="18.5" x14ac:dyDescent="0.45">
      <c r="A9" s="3" t="s">
        <v>16</v>
      </c>
    </row>
    <row r="10" spans="1:7" ht="31.5" customHeight="1" x14ac:dyDescent="0.35">
      <c r="A10" s="9" t="s">
        <v>17</v>
      </c>
      <c r="B10" s="9" t="s">
        <v>18</v>
      </c>
      <c r="C10" s="9" t="s">
        <v>19</v>
      </c>
      <c r="D10" s="24" t="s">
        <v>20</v>
      </c>
      <c r="E10" s="24"/>
      <c r="F10" s="24"/>
      <c r="G10" s="24"/>
    </row>
    <row r="11" spans="1:7" ht="28.4" customHeight="1" x14ac:dyDescent="0.35">
      <c r="A11" s="2" t="s">
        <v>21</v>
      </c>
      <c r="D11" s="25" t="s">
        <v>22</v>
      </c>
      <c r="E11" s="25"/>
      <c r="F11" s="25"/>
      <c r="G11" s="25"/>
    </row>
    <row r="12" spans="1:7" ht="15.5" x14ac:dyDescent="0.35">
      <c r="A12" s="26" t="s">
        <v>23</v>
      </c>
      <c r="B12" s="26"/>
      <c r="C12" s="26"/>
      <c r="D12" s="26"/>
    </row>
    <row r="13" spans="1:7" ht="39.75" customHeight="1" x14ac:dyDescent="0.35">
      <c r="A13" s="10" t="s">
        <v>24</v>
      </c>
      <c r="B13" s="11"/>
      <c r="D13" s="25" t="s">
        <v>25</v>
      </c>
      <c r="E13" s="25"/>
      <c r="F13" s="25"/>
      <c r="G13" s="25"/>
    </row>
    <row r="14" spans="1:7" ht="39.75" customHeight="1" x14ac:dyDescent="0.35">
      <c r="A14" s="10" t="s">
        <v>26</v>
      </c>
      <c r="B14" s="11"/>
      <c r="D14" s="25" t="s">
        <v>27</v>
      </c>
      <c r="E14" s="25"/>
      <c r="F14" s="25"/>
      <c r="G14" s="25"/>
    </row>
    <row r="15" spans="1:7" ht="39.75" customHeight="1" x14ac:dyDescent="0.35">
      <c r="A15" s="10" t="s">
        <v>28</v>
      </c>
      <c r="B15" s="11"/>
      <c r="D15" s="25" t="s">
        <v>29</v>
      </c>
      <c r="E15" s="25"/>
      <c r="F15" s="25"/>
      <c r="G15" s="25"/>
    </row>
    <row r="16" spans="1:7" ht="39.75" customHeight="1" x14ac:dyDescent="0.35">
      <c r="A16" s="10" t="s">
        <v>30</v>
      </c>
      <c r="B16" s="11"/>
      <c r="D16" s="25" t="s">
        <v>31</v>
      </c>
      <c r="E16" s="25"/>
      <c r="F16" s="25"/>
      <c r="G16" s="25"/>
    </row>
    <row r="17" spans="1:7" ht="39.75" customHeight="1" x14ac:dyDescent="0.35">
      <c r="A17" s="10" t="s">
        <v>32</v>
      </c>
      <c r="B17" s="11"/>
      <c r="D17" s="25" t="s">
        <v>33</v>
      </c>
      <c r="E17" s="25"/>
      <c r="F17" s="25"/>
      <c r="G17" s="25"/>
    </row>
    <row r="18" spans="1:7" ht="39.75" customHeight="1" x14ac:dyDescent="0.35">
      <c r="A18" s="10" t="s">
        <v>34</v>
      </c>
      <c r="B18" s="11"/>
      <c r="D18" s="25" t="s">
        <v>35</v>
      </c>
      <c r="E18" s="25"/>
      <c r="F18" s="25"/>
      <c r="G18" s="25"/>
    </row>
    <row r="19" spans="1:7" ht="39.75" customHeight="1" x14ac:dyDescent="0.35">
      <c r="A19" s="10" t="s">
        <v>36</v>
      </c>
      <c r="B19" s="11"/>
      <c r="D19" s="25" t="s">
        <v>37</v>
      </c>
      <c r="E19" s="25"/>
      <c r="F19" s="25"/>
      <c r="G19" s="25"/>
    </row>
    <row r="20" spans="1:7" ht="39.75" customHeight="1" x14ac:dyDescent="0.35">
      <c r="A20" s="10" t="s">
        <v>38</v>
      </c>
      <c r="B20" s="11"/>
      <c r="D20" s="25" t="s">
        <v>39</v>
      </c>
      <c r="E20" s="25"/>
      <c r="F20" s="25"/>
      <c r="G20" s="25"/>
    </row>
    <row r="21" spans="1:7" ht="39.75" customHeight="1" x14ac:dyDescent="0.35">
      <c r="A21" s="10" t="s">
        <v>40</v>
      </c>
      <c r="B21" s="11"/>
      <c r="D21" s="25" t="s">
        <v>41</v>
      </c>
      <c r="E21" s="25"/>
      <c r="F21" s="25"/>
      <c r="G21" s="25"/>
    </row>
    <row r="22" spans="1:7" ht="39.75" customHeight="1" x14ac:dyDescent="0.35">
      <c r="A22" s="10" t="s">
        <v>42</v>
      </c>
      <c r="B22" s="11"/>
      <c r="D22" s="25" t="s">
        <v>43</v>
      </c>
      <c r="E22" s="25"/>
      <c r="F22" s="25"/>
      <c r="G22" s="25"/>
    </row>
    <row r="23" spans="1:7" ht="39.75" customHeight="1" x14ac:dyDescent="0.35">
      <c r="A23" s="10" t="s">
        <v>44</v>
      </c>
      <c r="B23" s="11"/>
      <c r="D23" s="25" t="s">
        <v>45</v>
      </c>
      <c r="E23" s="25"/>
      <c r="F23" s="25"/>
      <c r="G23" s="25"/>
    </row>
    <row r="24" spans="1:7" x14ac:dyDescent="0.35">
      <c r="A24" s="12" t="s">
        <v>46</v>
      </c>
      <c r="B24" s="13">
        <f>SUM(B13:B23)</f>
        <v>0</v>
      </c>
    </row>
    <row r="25" spans="1:7" ht="15.5" x14ac:dyDescent="0.35">
      <c r="A25" s="26" t="s">
        <v>47</v>
      </c>
      <c r="B25" s="26"/>
      <c r="C25" s="26"/>
      <c r="D25" s="26"/>
    </row>
    <row r="26" spans="1:7" ht="39.75" customHeight="1" x14ac:dyDescent="0.35">
      <c r="A26" s="10" t="s">
        <v>48</v>
      </c>
      <c r="B26" s="11"/>
      <c r="D26" s="25" t="s">
        <v>49</v>
      </c>
      <c r="E26" s="25"/>
      <c r="F26" s="25"/>
      <c r="G26" s="25"/>
    </row>
    <row r="27" spans="1:7" ht="39.75" customHeight="1" x14ac:dyDescent="0.35">
      <c r="A27" s="10" t="s">
        <v>50</v>
      </c>
      <c r="B27" s="11"/>
      <c r="D27" s="25" t="s">
        <v>51</v>
      </c>
      <c r="E27" s="25"/>
      <c r="F27" s="25"/>
      <c r="G27" s="25"/>
    </row>
    <row r="28" spans="1:7" ht="39.75" customHeight="1" x14ac:dyDescent="0.35">
      <c r="A28" s="10" t="s">
        <v>52</v>
      </c>
      <c r="B28" s="11"/>
      <c r="D28" s="25" t="s">
        <v>53</v>
      </c>
      <c r="E28" s="25"/>
      <c r="F28" s="25"/>
      <c r="G28" s="25"/>
    </row>
    <row r="29" spans="1:7" ht="39.75" customHeight="1" x14ac:dyDescent="0.35">
      <c r="A29" s="10" t="s">
        <v>54</v>
      </c>
      <c r="B29" s="11"/>
      <c r="D29" s="25" t="s">
        <v>55</v>
      </c>
      <c r="E29" s="25"/>
      <c r="F29" s="25"/>
      <c r="G29" s="25"/>
    </row>
    <row r="30" spans="1:7" x14ac:dyDescent="0.35">
      <c r="A30" s="12" t="s">
        <v>56</v>
      </c>
      <c r="B30" s="13">
        <f>SUM(B26:B29)</f>
        <v>0</v>
      </c>
    </row>
    <row r="32" spans="1:7" ht="15.5" x14ac:dyDescent="0.35">
      <c r="A32" s="14" t="s">
        <v>57</v>
      </c>
      <c r="B32" s="15">
        <f>B24+B30</f>
        <v>0</v>
      </c>
    </row>
    <row r="34" spans="1:7" ht="15.5" x14ac:dyDescent="0.35">
      <c r="A34" s="26" t="s">
        <v>58</v>
      </c>
      <c r="B34" s="26"/>
      <c r="C34" s="26"/>
      <c r="D34" s="26"/>
    </row>
    <row r="35" spans="1:7" ht="36" customHeight="1" x14ac:dyDescent="0.35">
      <c r="A35" s="10" t="s">
        <v>59</v>
      </c>
      <c r="B35" s="11"/>
      <c r="D35" s="25" t="s">
        <v>60</v>
      </c>
      <c r="E35" s="25"/>
      <c r="F35" s="25"/>
      <c r="G35" s="25"/>
    </row>
    <row r="36" spans="1:7" ht="36" customHeight="1" x14ac:dyDescent="0.35">
      <c r="A36" s="10" t="s">
        <v>61</v>
      </c>
      <c r="B36" s="11"/>
      <c r="D36" s="25" t="s">
        <v>62</v>
      </c>
      <c r="E36" s="25"/>
      <c r="F36" s="25"/>
      <c r="G36" s="25"/>
    </row>
    <row r="37" spans="1:7" ht="36" customHeight="1" x14ac:dyDescent="0.35">
      <c r="A37" s="10" t="s">
        <v>63</v>
      </c>
      <c r="B37" s="11"/>
      <c r="D37" s="25" t="s">
        <v>62</v>
      </c>
      <c r="E37" s="25"/>
      <c r="F37" s="25"/>
      <c r="G37" s="25"/>
    </row>
    <row r="38" spans="1:7" ht="36" customHeight="1" x14ac:dyDescent="0.35">
      <c r="A38" s="10" t="s">
        <v>64</v>
      </c>
      <c r="B38" s="11"/>
      <c r="D38" s="25" t="s">
        <v>65</v>
      </c>
      <c r="E38" s="25"/>
      <c r="F38" s="25"/>
      <c r="G38" s="25"/>
    </row>
    <row r="39" spans="1:7" ht="36" customHeight="1" x14ac:dyDescent="0.35">
      <c r="A39" s="10" t="s">
        <v>66</v>
      </c>
      <c r="B39" s="11"/>
      <c r="D39" s="25" t="s">
        <v>67</v>
      </c>
      <c r="E39" s="25"/>
      <c r="F39" s="25"/>
      <c r="G39" s="25"/>
    </row>
    <row r="40" spans="1:7" ht="36" customHeight="1" x14ac:dyDescent="0.35">
      <c r="A40" s="10" t="s">
        <v>68</v>
      </c>
      <c r="B40" s="11"/>
      <c r="D40" s="25" t="s">
        <v>69</v>
      </c>
      <c r="E40" s="25"/>
      <c r="F40" s="25"/>
      <c r="G40" s="25"/>
    </row>
    <row r="41" spans="1:7" ht="36" customHeight="1" x14ac:dyDescent="0.35">
      <c r="A41" s="10" t="s">
        <v>70</v>
      </c>
      <c r="B41" s="11"/>
      <c r="D41" s="25" t="s">
        <v>71</v>
      </c>
      <c r="E41" s="25"/>
      <c r="F41" s="25"/>
      <c r="G41" s="25"/>
    </row>
    <row r="42" spans="1:7" ht="36" customHeight="1" x14ac:dyDescent="0.35">
      <c r="A42" s="10" t="s">
        <v>72</v>
      </c>
      <c r="B42" s="11"/>
      <c r="D42" s="25" t="s">
        <v>73</v>
      </c>
      <c r="E42" s="25"/>
      <c r="F42" s="25"/>
      <c r="G42" s="25"/>
    </row>
    <row r="43" spans="1:7" ht="36" customHeight="1" x14ac:dyDescent="0.35">
      <c r="A43" s="10" t="s">
        <v>74</v>
      </c>
      <c r="B43" s="11"/>
      <c r="D43" s="25" t="s">
        <v>75</v>
      </c>
      <c r="E43" s="25"/>
      <c r="F43" s="25"/>
      <c r="G43" s="25"/>
    </row>
    <row r="44" spans="1:7" ht="36" customHeight="1" x14ac:dyDescent="0.35">
      <c r="A44" s="10" t="s">
        <v>76</v>
      </c>
      <c r="B44" s="11"/>
      <c r="D44" s="25" t="s">
        <v>77</v>
      </c>
      <c r="E44" s="25"/>
      <c r="F44" s="25"/>
      <c r="G44" s="25"/>
    </row>
    <row r="45" spans="1:7" ht="36" customHeight="1" x14ac:dyDescent="0.35">
      <c r="A45" s="10" t="s">
        <v>78</v>
      </c>
      <c r="B45" s="11"/>
      <c r="D45" s="25" t="s">
        <v>79</v>
      </c>
      <c r="E45" s="25"/>
      <c r="F45" s="25"/>
      <c r="G45" s="25"/>
    </row>
    <row r="46" spans="1:7" ht="36" customHeight="1" x14ac:dyDescent="0.35">
      <c r="A46" s="10" t="s">
        <v>80</v>
      </c>
      <c r="B46" s="11"/>
      <c r="D46" s="25" t="s">
        <v>81</v>
      </c>
      <c r="E46" s="25"/>
      <c r="F46" s="25"/>
      <c r="G46" s="25"/>
    </row>
    <row r="47" spans="1:7" ht="36" customHeight="1" x14ac:dyDescent="0.35">
      <c r="A47" s="10" t="s">
        <v>82</v>
      </c>
      <c r="B47" s="11"/>
      <c r="D47" s="25" t="s">
        <v>83</v>
      </c>
      <c r="E47" s="25"/>
      <c r="F47" s="25"/>
      <c r="G47" s="25"/>
    </row>
    <row r="48" spans="1:7" x14ac:dyDescent="0.35">
      <c r="A48" s="16" t="s">
        <v>108</v>
      </c>
      <c r="B48" s="17">
        <f>SUM(B35:B47)</f>
        <v>0</v>
      </c>
    </row>
    <row r="50" spans="1:4" ht="29" x14ac:dyDescent="0.35">
      <c r="A50" s="4" t="s">
        <v>84</v>
      </c>
      <c r="B50" s="18">
        <v>0.23</v>
      </c>
      <c r="C50" s="1" t="s">
        <v>85</v>
      </c>
    </row>
    <row r="51" spans="1:4" x14ac:dyDescent="0.35">
      <c r="A51" s="4" t="s">
        <v>86</v>
      </c>
      <c r="B51" s="11">
        <f>B32*B50</f>
        <v>0</v>
      </c>
    </row>
    <row r="52" spans="1:4" x14ac:dyDescent="0.35">
      <c r="A52" s="4" t="s">
        <v>87</v>
      </c>
      <c r="B52" s="11">
        <f>B32*(1+B50)</f>
        <v>0</v>
      </c>
    </row>
    <row r="54" spans="1:4" ht="29" x14ac:dyDescent="0.35">
      <c r="A54" s="4" t="s">
        <v>88</v>
      </c>
      <c r="C54" s="1" t="s">
        <v>89</v>
      </c>
    </row>
    <row r="55" spans="1:4" ht="29" x14ac:dyDescent="0.35">
      <c r="A55" s="4" t="s">
        <v>90</v>
      </c>
      <c r="C55" s="1" t="s">
        <v>91</v>
      </c>
    </row>
    <row r="56" spans="1:4" x14ac:dyDescent="0.35">
      <c r="A56" s="4" t="s">
        <v>92</v>
      </c>
      <c r="C56" s="1" t="s">
        <v>93</v>
      </c>
    </row>
    <row r="57" spans="1:4" ht="29" x14ac:dyDescent="0.35">
      <c r="A57" s="4" t="s">
        <v>94</v>
      </c>
      <c r="C57" s="1" t="s">
        <v>95</v>
      </c>
    </row>
    <row r="59" spans="1:4" x14ac:dyDescent="0.35">
      <c r="A59" s="4" t="s">
        <v>96</v>
      </c>
      <c r="C59" s="4" t="s">
        <v>97</v>
      </c>
    </row>
    <row r="60" spans="1:4" x14ac:dyDescent="0.35">
      <c r="A60" s="4" t="s">
        <v>98</v>
      </c>
      <c r="C60" s="4" t="s">
        <v>99</v>
      </c>
    </row>
    <row r="61" spans="1:4" x14ac:dyDescent="0.35">
      <c r="A61" s="4" t="s">
        <v>100</v>
      </c>
      <c r="B61" s="23"/>
      <c r="C61" s="23"/>
      <c r="D61" s="23"/>
    </row>
    <row r="62" spans="1:4" x14ac:dyDescent="0.35">
      <c r="A62" s="4" t="s">
        <v>101</v>
      </c>
      <c r="B62" s="23"/>
      <c r="C62" s="23"/>
      <c r="D62" s="23"/>
    </row>
    <row r="63" spans="1:4" x14ac:dyDescent="0.35">
      <c r="A63" s="4" t="s">
        <v>102</v>
      </c>
      <c r="B63" s="23"/>
      <c r="C63" s="23"/>
      <c r="D63" s="23"/>
    </row>
  </sheetData>
  <mergeCells count="41">
    <mergeCell ref="B63:D63"/>
    <mergeCell ref="D45:G45"/>
    <mergeCell ref="D46:G46"/>
    <mergeCell ref="D47:G47"/>
    <mergeCell ref="B61:D61"/>
    <mergeCell ref="B62:D62"/>
    <mergeCell ref="D40:G40"/>
    <mergeCell ref="D41:G41"/>
    <mergeCell ref="D42:G42"/>
    <mergeCell ref="D43:G43"/>
    <mergeCell ref="D44:G44"/>
    <mergeCell ref="D35:G35"/>
    <mergeCell ref="D36:G36"/>
    <mergeCell ref="D37:G37"/>
    <mergeCell ref="D38:G38"/>
    <mergeCell ref="D39:G39"/>
    <mergeCell ref="D26:G26"/>
    <mergeCell ref="D27:G27"/>
    <mergeCell ref="D28:G28"/>
    <mergeCell ref="D29:G29"/>
    <mergeCell ref="A34:D34"/>
    <mergeCell ref="D20:G20"/>
    <mergeCell ref="D21:G21"/>
    <mergeCell ref="D22:G22"/>
    <mergeCell ref="D23:G23"/>
    <mergeCell ref="A25:D25"/>
    <mergeCell ref="D15:G15"/>
    <mergeCell ref="D16:G16"/>
    <mergeCell ref="D17:G17"/>
    <mergeCell ref="D18:G18"/>
    <mergeCell ref="D19:G19"/>
    <mergeCell ref="D10:G10"/>
    <mergeCell ref="D11:G11"/>
    <mergeCell ref="A12:D12"/>
    <mergeCell ref="D13:G13"/>
    <mergeCell ref="D14:G14"/>
    <mergeCell ref="A1:G1"/>
    <mergeCell ref="A2:G3"/>
    <mergeCell ref="A5:B5"/>
    <mergeCell ref="A6:B6"/>
    <mergeCell ref="B8:D8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UL1066 Lot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Joe.Downey</cp:lastModifiedBy>
  <cp:revision>0</cp:revision>
  <dcterms:created xsi:type="dcterms:W3CDTF">2026-05-25T14:43:26Z</dcterms:created>
  <dcterms:modified xsi:type="dcterms:W3CDTF">2026-06-11T08:36:55Z</dcterms:modified>
  <dc:language>en-US</dc:language>
</cp:coreProperties>
</file>