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V:\COMMODITIES\L - Laboratory - Supplies &amp; Services\LG - Laboratory Capital Equipment\UL1066 Lot 1 Mobile Robot Motion Capture SystemLot 2 Unmanned Surface Vehicle\Tender Docume\"/>
    </mc:Choice>
  </mc:AlternateContent>
  <xr:revisionPtr revIDLastSave="0" documentId="13_ncr:1_{E9E28F58-DD05-43D8-AC5F-FEAA1E62C218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Instructions" sheetId="1" r:id="rId1"/>
    <sheet name="UL1066 LOT 1" sheetId="2" r:id="rId2"/>
  </sheets>
  <definedNames>
    <definedName name="_xlnm.Print_Area" localSheetId="0">Instructions!$A$1:$E$20</definedName>
    <definedName name="_xlnm.Print_Area" localSheetId="1">'UL1066 LOT 1'!$A$1:$D$80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2" l="1"/>
  <c r="B28" i="2"/>
  <c r="B22" i="2"/>
  <c r="B30" i="2" s="1"/>
  <c r="B46" i="2" l="1"/>
  <c r="B47" i="2"/>
</calcChain>
</file>

<file path=xl/sharedStrings.xml><?xml version="1.0" encoding="utf-8"?>
<sst xmlns="http://schemas.openxmlformats.org/spreadsheetml/2006/main" count="103" uniqueCount="102">
  <si>
    <t>Appendix 2 - Pricing Schedule</t>
  </si>
  <si>
    <t>General Information</t>
  </si>
  <si>
    <t>Project Title</t>
  </si>
  <si>
    <t>Required Date</t>
  </si>
  <si>
    <t>Lot</t>
  </si>
  <si>
    <t>Product Description</t>
  </si>
  <si>
    <t>QTY</t>
  </si>
  <si>
    <t>Lot 1</t>
  </si>
  <si>
    <t>Mobile Robot Motion Capture System (complete optical tracking system, software, installation, commissioning and training)</t>
  </si>
  <si>
    <t>Instructions</t>
  </si>
  <si>
    <t>Provide a detailed breakdown of pricing for the Lots you are applying for.</t>
  </si>
  <si>
    <t>All prices MUST be quoted in Euro (EUR), exclusive of VAT. Where the original quote is denominated in another currency, please state the conversion rate applied and its source.</t>
  </si>
  <si>
    <t>All prices MUST remain fixed for the validity period of the tender as set out in the RFT.</t>
  </si>
  <si>
    <t>Delivery MUST be quoted on a DDP (Delivered Duty Paid) basis to University of Limerick. Any customs duties, taxes or charges payable in addition to VAT MUST be itemised.</t>
  </si>
  <si>
    <t>Optional items listed in Section C are priced for information only and will NOT be included in the cost evaluation.</t>
  </si>
  <si>
    <t>Ultimate Cost Schedule</t>
  </si>
  <si>
    <t>Mobile Robot Motion Capture System</t>
  </si>
  <si>
    <t>Company Name</t>
  </si>
  <si>
    <t>Requirements</t>
  </si>
  <si>
    <t>Item</t>
  </si>
  <si>
    <t>Price in Euro (ex. VAT)</t>
  </si>
  <si>
    <t>Notes</t>
  </si>
  <si>
    <t>Dear Supplier, please include all relevant information for your Quotation in the table provided. Should alternative options be available, please copy the table and provide the additional information.</t>
  </si>
  <si>
    <t>Discounts offered</t>
  </si>
  <si>
    <t>Briefly outline discounts offered (e.g. public sector discount, academic discount); if no discount is offered please state "n/a".</t>
  </si>
  <si>
    <t>Section A: Equipment &amp; Software (mandatory - included in cost evaluation)</t>
  </si>
  <si>
    <t>A1: Optical tracking cameras (minimum 12 off; ≥2 MP sensor; ≥330 fps at full resolution; varifocal lens; IR strobe ≈850 nm; PoE+ powered)</t>
  </si>
  <si>
    <t>State make, model, sensor resolution, max frame rate, lens range, weight and dimensions.</t>
  </si>
  <si>
    <t>A2: Camera cables (one per camera; minimum 30 m each)</t>
  </si>
  <si>
    <t>State cable type, length and any termination supplied.</t>
  </si>
  <si>
    <t>A3: System calibration wand (active or passive)</t>
  </si>
  <si>
    <t>State make/model and calibration accuracy reported.</t>
  </si>
  <si>
    <t>A4: PoE+ network switch (sufficient port count and PoE budget for all supplied cameras)</t>
  </si>
  <si>
    <t>State port count, PoE budget (W) and supported PoE standards.</t>
  </si>
  <si>
    <t>A5: Control workstation (Windows 11 compatible; specified to run the supplied tracking software at full system capacity)</t>
  </si>
  <si>
    <t>State CPU, RAM, GPU (if applicable), OS and any peripherals included.</t>
  </si>
  <si>
    <t>A6: Display monitor</t>
  </si>
  <si>
    <t>State size, resolution and cable included.</t>
  </si>
  <si>
    <t>A7: Tracking software (all licences required to operate the supplied system, including any rigid-body / robotics tracking workflow)</t>
  </si>
  <si>
    <t>State software name, version, licence model (perpetual / subscription), included maintenance period.</t>
  </si>
  <si>
    <t>A8: Marker / accessory kit (sufficient for commissioning + four (4) rigid bodies + two (2) pilot experiments)</t>
  </si>
  <si>
    <t>State marker count, sizes and any consumables included (e.g. mounting bases, tape, Velcro).</t>
  </si>
  <si>
    <t>A9: Camera mounting hardware (clamps, microball heads or equivalent for 12 cameras)</t>
  </si>
  <si>
    <t>State mounting type and maximum rail/post diameter supported. NOTE: wall/rail infrastructure is NOT in scope for the supplier.</t>
  </si>
  <si>
    <t>Section A subtotal (Equipment &amp; Software, ex VAT)</t>
  </si>
  <si>
    <t>Section B: Services (mandatory - included in cost evaluation)</t>
  </si>
  <si>
    <t>B1: Delivery to University of Limerick (DDP - Delivered Duty Paid)</t>
  </si>
  <si>
    <t>Itemise shipping, insurance and any customs duties. Quote €0 if already included in Section A.</t>
  </si>
  <si>
    <t>B2: On-site installation, setup and commissioning at UL</t>
  </si>
  <si>
    <t>State number of engineer-days included and any travel/subsistence inclusions.</t>
  </si>
  <si>
    <t>B3: On-site training (minimum 2 days for at least 2 UL personnel)</t>
  </si>
  <si>
    <t>State number of training days and maximum number of attendees.</t>
  </si>
  <si>
    <t>B4: Standard 12-month warranty (parts and labour cover, on-site or return-to-base)</t>
  </si>
  <si>
    <t>State warranty period, commencement basis, inclusions and exclusions. If on-site cover is at additional cost, price separately under Section C.</t>
  </si>
  <si>
    <t>Section B subtotal (Services, ex VAT)</t>
  </si>
  <si>
    <t>TOTAL EVALUATED PRICE (Sections A + B, ex VAT) - used for cost award criterion</t>
  </si>
  <si>
    <t>C1: Extended warranty - Year 2 (per annum)</t>
  </si>
  <si>
    <t>State inclusions and exclusions, and whether on-site or return-to-base.</t>
  </si>
  <si>
    <t>C2: Extended warranty - Year 3 (per annum)</t>
  </si>
  <si>
    <t>State inclusions and exclusions.</t>
  </si>
  <si>
    <t>C3: Extended warranty - Year 4 (per annum)</t>
  </si>
  <si>
    <t>C4: Preventative maintenance visit (per annum, post-warranty)</t>
  </si>
  <si>
    <t>State scope of a typical preventative maintenance visit.</t>
  </si>
  <si>
    <t>C5: On-site warranty / call-out upgrade (if not included in B4)</t>
  </si>
  <si>
    <t>Price the difference between return-to-base and on-site warranty cover, if applicable.</t>
  </si>
  <si>
    <t>C6: Additional marker / accessory kit (per kit)</t>
  </si>
  <si>
    <t>State marker count and sizes per additional kit.</t>
  </si>
  <si>
    <t>C7: Additional cameras for future expansion (per camera, ex cables/mounts)</t>
  </si>
  <si>
    <t>Quote unit price for additional cameras of the same model.</t>
  </si>
  <si>
    <t>C8: Additional camera cable (per cable, 30 m or stated length)</t>
  </si>
  <si>
    <t>State length and unit price.</t>
  </si>
  <si>
    <t>C9: Spare parts (full list to be attached separately)</t>
  </si>
  <si>
    <t>Provide full spare parts list with unit prices; attach to tender response.</t>
  </si>
  <si>
    <t>C10: Other optional items (please specify)</t>
  </si>
  <si>
    <t>Itemise any other optional accessories, software modules, or services offered.</t>
  </si>
  <si>
    <t>Section C subtotal (Optional Items, ex VAT - for information only, NOT cost-evaluated)</t>
  </si>
  <si>
    <t>VAT rate (e.g. 23%)</t>
  </si>
  <si>
    <t>Standard rate of VAT for goods supplied to UL is 23%. State if different.</t>
  </si>
  <si>
    <t>VAT amount on Total Evaluated Price</t>
  </si>
  <si>
    <t>Total Evaluated Price including VAT</t>
  </si>
  <si>
    <t>Currency conversion (if original quote in non-EUR currency)</t>
  </si>
  <si>
    <t>State original currency, conversion rate applied, source and date of rate.</t>
  </si>
  <si>
    <t>Lead time (weeks from receipt of Purchase Order to delivery on site)</t>
  </si>
  <si>
    <t>State in weeks. Shorter lead times are highly desirable.</t>
  </si>
  <si>
    <t>Additional time required for installation, commissioning and acceptance (weeks from delivery)</t>
  </si>
  <si>
    <t>State in weeks.</t>
  </si>
  <si>
    <t>Other costs (specify)</t>
  </si>
  <si>
    <t>State any additional costs not already itemised above.</t>
  </si>
  <si>
    <t>Signed:</t>
  </si>
  <si>
    <t>Position:</t>
  </si>
  <si>
    <t>Print Name:</t>
  </si>
  <si>
    <t>Phone No:</t>
  </si>
  <si>
    <t>Company Name:</t>
  </si>
  <si>
    <t>Date:</t>
  </si>
  <si>
    <t>Address:</t>
  </si>
  <si>
    <t>Email:</t>
  </si>
  <si>
    <t>Please ensure the signature box at the bottom of the UL1066 LOT 1 worksheet is completed.</t>
  </si>
  <si>
    <t>UL1066 Lot 1 - Request for Tenders for the Supply, Delivery, Installation, Commissioning and Calibration of a Mobile Robot Motion Capture System for the University of Limerick</t>
  </si>
  <si>
    <t>UL1066 Lot 1 Mobile Robot Motion Capture System</t>
  </si>
  <si>
    <t>Contract Title: UL1066 lot 1 - Request for Tenders for the Supply, Delivery, Installation, Commissioning and Calibration of a Mobile Robot Motion Capture System for the University of Limerick</t>
  </si>
  <si>
    <t>Section C: Optional Items (to be piced maybe ordered in the future - NOT included in cost evaluation)</t>
  </si>
  <si>
    <t>14.00pm Thursday 2nd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</si>
</sst>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#,##0.00"/>
    <numFmt numFmtId="165" formatCode="0.0%"/>
  </numFmts>
  <fonts count="11" x14ac:knownFonts="1">
    <font>
      <sz val="11"/>
      <color theme="1"/>
      <name val="Calibri"/>
      <family val="2"/>
      <charset val="1"/>
    </font>
    <font>
      <b/>
      <sz val="22"/>
      <name val="Calibri"/>
      <charset val="1"/>
    </font>
    <font>
      <b/>
      <sz val="12"/>
      <name val="Calibri"/>
      <charset val="1"/>
    </font>
    <font>
      <b/>
      <sz val="11"/>
      <name val="Calibri"/>
      <charset val="1"/>
    </font>
    <font>
      <sz val="11"/>
      <name val="Calibri"/>
      <charset val="1"/>
    </font>
    <font>
      <b/>
      <sz val="16"/>
      <name val="Calibri"/>
      <charset val="1"/>
    </font>
    <font>
      <b/>
      <sz val="14"/>
      <name val="Calibri"/>
      <charset val="1"/>
    </font>
    <font>
      <sz val="11"/>
      <color rgb="FF0000FF"/>
      <name val="Calibri"/>
      <charset val="1"/>
    </font>
    <font>
      <i/>
      <sz val="10"/>
      <color rgb="FF595959"/>
      <name val="Calibri"/>
      <charset val="1"/>
    </font>
    <font>
      <b/>
      <i/>
      <sz val="11"/>
      <name val="Calibri"/>
      <charset val="1"/>
    </font>
    <font>
      <i/>
      <sz val="1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CCECFF"/>
        <bgColor rgb="FFDBE5F1"/>
      </patternFill>
    </fill>
    <fill>
      <patternFill patternType="solid">
        <fgColor rgb="FF92D050"/>
        <bgColor rgb="FFC0C0C0"/>
      </patternFill>
    </fill>
    <fill>
      <patternFill patternType="solid">
        <fgColor rgb="FFD9D9D9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DBE5F1"/>
        <bgColor rgb="FFCCE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6" fillId="3" borderId="1" xfId="0" applyFont="1" applyFill="1" applyBorder="1"/>
    <xf numFmtId="0" fontId="6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vertical="top" wrapText="1"/>
    </xf>
    <xf numFmtId="164" fontId="7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/>
    </xf>
    <xf numFmtId="0" fontId="0" fillId="2" borderId="1" xfId="0" applyFill="1" applyBorder="1"/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horizontal="right"/>
    </xf>
    <xf numFmtId="0" fontId="0" fillId="5" borderId="1" xfId="0" applyFill="1" applyBorder="1"/>
    <xf numFmtId="0" fontId="9" fillId="6" borderId="1" xfId="0" applyFont="1" applyFill="1" applyBorder="1"/>
    <xf numFmtId="164" fontId="9" fillId="6" borderId="1" xfId="0" applyNumberFormat="1" applyFont="1" applyFill="1" applyBorder="1" applyAlignment="1">
      <alignment horizontal="right"/>
    </xf>
    <xf numFmtId="0" fontId="0" fillId="6" borderId="1" xfId="0" applyFill="1" applyBorder="1"/>
    <xf numFmtId="0" fontId="3" fillId="0" borderId="1" xfId="0" applyFont="1" applyBorder="1"/>
    <xf numFmtId="165" fontId="7" fillId="0" borderId="1" xfId="0" applyNumberFormat="1" applyFont="1" applyBorder="1" applyAlignment="1">
      <alignment horizontal="right"/>
    </xf>
    <xf numFmtId="0" fontId="10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3" fillId="5" borderId="1" xfId="0" applyFont="1" applyFill="1" applyBorder="1"/>
    <xf numFmtId="164" fontId="3" fillId="5" borderId="1" xfId="0" applyNumberFormat="1" applyFont="1" applyFill="1" applyBorder="1" applyAlignment="1">
      <alignment horizontal="right"/>
    </xf>
    <xf numFmtId="0" fontId="7" fillId="0" borderId="1" xfId="0" applyFont="1" applyBorder="1"/>
    <xf numFmtId="0" fontId="10" fillId="0" borderId="1" xfId="0" applyFont="1" applyBorder="1" applyAlignment="1">
      <alignment vertical="top" wrapText="1"/>
    </xf>
    <xf numFmtId="164" fontId="7" fillId="0" borderId="1" xfId="0" applyNumberFormat="1" applyFont="1" applyBorder="1"/>
    <xf numFmtId="0" fontId="9" fillId="0" borderId="1" xfId="0" applyFont="1" applyBorder="1"/>
    <xf numFmtId="0" fontId="4" fillId="0" borderId="1" xfId="0" applyFont="1" applyBorder="1"/>
    <xf numFmtId="0" fontId="8" fillId="0" borderId="0" xfId="0" applyFont="1" applyAlignment="1">
      <alignment vertical="top" wrapText="1"/>
    </xf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5" fillId="2" borderId="0" xfId="0" applyFont="1" applyFill="1"/>
    <xf numFmtId="0" fontId="4" fillId="0" borderId="0" xfId="0" applyFont="1" applyAlignment="1">
      <alignment vertical="top" wrapText="1"/>
    </xf>
    <xf numFmtId="0" fontId="2" fillId="4" borderId="1" xfId="0" applyFont="1" applyFill="1" applyBorder="1"/>
    <xf numFmtId="0" fontId="6" fillId="2" borderId="0" xfId="0" applyFont="1" applyFill="1"/>
    <xf numFmtId="0" fontId="4" fillId="0" borderId="1" xfId="0" applyFont="1" applyBorder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5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zoomScaleNormal="100" workbookViewId="0">
      <selection activeCell="E16" sqref="E16"/>
    </sheetView>
  </sheetViews>
  <sheetFormatPr defaultColWidth="8.7265625" defaultRowHeight="14.5" x14ac:dyDescent="0.35"/>
  <cols>
    <col min="1" max="2" width="4" customWidth="1"/>
    <col min="3" max="3" width="22" customWidth="1"/>
    <col min="4" max="4" width="95" customWidth="1"/>
    <col min="5" max="5" width="8" customWidth="1"/>
  </cols>
  <sheetData>
    <row r="1" spans="1:7" ht="31.5" customHeight="1" x14ac:dyDescent="0.35">
      <c r="A1" s="40" t="s">
        <v>0</v>
      </c>
      <c r="B1" s="36"/>
      <c r="C1" s="36"/>
      <c r="D1" s="36"/>
      <c r="E1" s="36"/>
      <c r="F1" s="36"/>
      <c r="G1" s="36"/>
    </row>
    <row r="4" spans="1:7" ht="15" customHeight="1" x14ac:dyDescent="0.35">
      <c r="C4" s="1" t="s">
        <v>1</v>
      </c>
    </row>
    <row r="5" spans="1:7" ht="15" customHeight="1" x14ac:dyDescent="0.35">
      <c r="C5" s="2" t="s">
        <v>2</v>
      </c>
      <c r="D5" s="3" t="s">
        <v>97</v>
      </c>
    </row>
    <row r="6" spans="1:7" ht="15" customHeight="1" x14ac:dyDescent="0.35">
      <c r="C6" s="2" t="s">
        <v>3</v>
      </c>
      <c r="D6" s="3" t="s">
        <v>101</v>
      </c>
    </row>
    <row r="7" spans="1:7" ht="15" customHeight="1" x14ac:dyDescent="0.35">
      <c r="C7" s="2"/>
      <c r="D7" s="3"/>
    </row>
    <row r="8" spans="1:7" ht="15" customHeight="1" x14ac:dyDescent="0.35">
      <c r="C8" s="2"/>
      <c r="D8" s="3"/>
    </row>
    <row r="10" spans="1:7" ht="15" customHeight="1" x14ac:dyDescent="0.35">
      <c r="C10" s="4" t="s">
        <v>4</v>
      </c>
      <c r="D10" s="4" t="s">
        <v>5</v>
      </c>
      <c r="E10" s="4" t="s">
        <v>6</v>
      </c>
    </row>
    <row r="11" spans="1:7" ht="45" customHeight="1" x14ac:dyDescent="0.35">
      <c r="C11" s="5" t="s">
        <v>7</v>
      </c>
      <c r="D11" s="5" t="s">
        <v>8</v>
      </c>
      <c r="E11" s="5">
        <v>1</v>
      </c>
    </row>
    <row r="12" spans="1:7" ht="15" customHeight="1" x14ac:dyDescent="0.35">
      <c r="C12" s="1" t="s">
        <v>9</v>
      </c>
    </row>
    <row r="13" spans="1:7" ht="30" customHeight="1" x14ac:dyDescent="0.35">
      <c r="C13" s="6">
        <v>1</v>
      </c>
      <c r="D13" s="7" t="s">
        <v>10</v>
      </c>
    </row>
    <row r="14" spans="1:7" ht="30" customHeight="1" x14ac:dyDescent="0.35">
      <c r="C14" s="6">
        <v>2</v>
      </c>
      <c r="D14" s="7" t="s">
        <v>11</v>
      </c>
    </row>
    <row r="15" spans="1:7" ht="30" customHeight="1" x14ac:dyDescent="0.35">
      <c r="C15" s="6">
        <v>3</v>
      </c>
      <c r="D15" s="7" t="s">
        <v>12</v>
      </c>
    </row>
    <row r="16" spans="1:7" ht="30" customHeight="1" x14ac:dyDescent="0.35">
      <c r="C16" s="6">
        <v>4</v>
      </c>
      <c r="D16" s="7" t="s">
        <v>13</v>
      </c>
    </row>
    <row r="17" spans="3:4" ht="30" customHeight="1" x14ac:dyDescent="0.35">
      <c r="C17" s="6">
        <v>5</v>
      </c>
      <c r="D17" s="7" t="s">
        <v>14</v>
      </c>
    </row>
    <row r="18" spans="3:4" ht="30" customHeight="1" x14ac:dyDescent="0.35">
      <c r="C18" s="6">
        <v>6</v>
      </c>
      <c r="D18" s="7" t="s">
        <v>96</v>
      </c>
    </row>
  </sheetData>
  <mergeCells count="1">
    <mergeCell ref="A1:G1"/>
  </mergeCells>
  <printOptions horizontalCentered="1"/>
  <pageMargins left="0.5" right="0.5" top="0.5" bottom="0.5" header="0.5" footer="0.5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8"/>
  <sheetViews>
    <sheetView zoomScaleNormal="100" workbookViewId="0">
      <pane ySplit="10" topLeftCell="A26" activePane="bottomLeft" state="frozen"/>
      <selection pane="bottomLeft" activeCell="A32" sqref="A32:D32"/>
    </sheetView>
  </sheetViews>
  <sheetFormatPr defaultColWidth="8.7265625" defaultRowHeight="14.5" x14ac:dyDescent="0.35"/>
  <cols>
    <col min="1" max="1" width="75" customWidth="1"/>
    <col min="2" max="2" width="22" customWidth="1"/>
    <col min="3" max="3" width="45" customWidth="1"/>
    <col min="4" max="4" width="50" customWidth="1"/>
    <col min="5" max="7" width="15" customWidth="1"/>
  </cols>
  <sheetData>
    <row r="1" spans="1:7" ht="31.5" customHeight="1" x14ac:dyDescent="0.35">
      <c r="A1" s="40" t="s">
        <v>98</v>
      </c>
      <c r="B1" s="36"/>
      <c r="C1" s="36"/>
      <c r="D1" s="36"/>
      <c r="E1" s="36"/>
      <c r="F1" s="36"/>
      <c r="G1" s="36"/>
    </row>
    <row r="2" spans="1:7" ht="15" customHeight="1" x14ac:dyDescent="0.35">
      <c r="A2" s="46" t="s">
        <v>99</v>
      </c>
      <c r="B2" s="36"/>
      <c r="C2" s="36"/>
      <c r="D2" s="36"/>
      <c r="E2" s="36"/>
      <c r="F2" s="36"/>
      <c r="G2" s="36"/>
    </row>
    <row r="3" spans="1:7" ht="15" customHeight="1" x14ac:dyDescent="0.35">
      <c r="A3" s="36"/>
      <c r="B3" s="36"/>
      <c r="C3" s="36"/>
      <c r="D3" s="36"/>
      <c r="E3" s="36"/>
      <c r="F3" s="36"/>
      <c r="G3" s="36"/>
    </row>
    <row r="5" spans="1:7" ht="19.75" customHeight="1" x14ac:dyDescent="0.5">
      <c r="A5" s="41" t="s">
        <v>15</v>
      </c>
      <c r="B5" s="36"/>
    </row>
    <row r="6" spans="1:7" ht="17.5" customHeight="1" x14ac:dyDescent="0.45">
      <c r="A6" s="44" t="s">
        <v>16</v>
      </c>
      <c r="B6" s="36"/>
    </row>
    <row r="8" spans="1:7" ht="17.5" customHeight="1" x14ac:dyDescent="0.45">
      <c r="A8" s="8" t="s">
        <v>17</v>
      </c>
      <c r="B8" s="37"/>
      <c r="C8" s="38"/>
      <c r="D8" s="39"/>
    </row>
    <row r="9" spans="1:7" ht="17.5" customHeight="1" x14ac:dyDescent="0.45">
      <c r="A9" s="9" t="s">
        <v>18</v>
      </c>
    </row>
    <row r="10" spans="1:7" ht="49.5" customHeight="1" x14ac:dyDescent="0.35">
      <c r="A10" s="10" t="s">
        <v>19</v>
      </c>
      <c r="B10" s="10" t="s">
        <v>20</v>
      </c>
      <c r="C10" s="10" t="s">
        <v>21</v>
      </c>
      <c r="D10" s="47" t="s">
        <v>22</v>
      </c>
      <c r="E10" s="38"/>
      <c r="F10" s="38"/>
      <c r="G10" s="38"/>
    </row>
    <row r="11" spans="1:7" ht="34.5" customHeight="1" x14ac:dyDescent="0.35">
      <c r="A11" s="11" t="s">
        <v>23</v>
      </c>
      <c r="B11" s="12"/>
      <c r="C11" s="12"/>
      <c r="D11" s="42" t="s">
        <v>24</v>
      </c>
      <c r="E11" s="36"/>
      <c r="F11" s="36"/>
      <c r="G11" s="36"/>
    </row>
    <row r="12" spans="1:7" ht="21.75" customHeight="1" x14ac:dyDescent="0.35">
      <c r="A12" s="43" t="s">
        <v>25</v>
      </c>
      <c r="B12" s="38"/>
      <c r="C12" s="38"/>
      <c r="D12" s="39"/>
    </row>
    <row r="13" spans="1:7" ht="34.5" customHeight="1" x14ac:dyDescent="0.35">
      <c r="A13" s="13" t="s">
        <v>26</v>
      </c>
      <c r="B13" s="14"/>
      <c r="C13" s="15"/>
      <c r="D13" s="35" t="s">
        <v>27</v>
      </c>
      <c r="E13" s="36"/>
      <c r="F13" s="36"/>
      <c r="G13" s="36"/>
    </row>
    <row r="14" spans="1:7" ht="34.5" customHeight="1" x14ac:dyDescent="0.35">
      <c r="A14" s="13" t="s">
        <v>28</v>
      </c>
      <c r="B14" s="14"/>
      <c r="C14" s="15"/>
      <c r="D14" s="35" t="s">
        <v>29</v>
      </c>
      <c r="E14" s="36"/>
      <c r="F14" s="36"/>
      <c r="G14" s="36"/>
    </row>
    <row r="15" spans="1:7" ht="34.5" customHeight="1" x14ac:dyDescent="0.35">
      <c r="A15" s="13" t="s">
        <v>30</v>
      </c>
      <c r="B15" s="14"/>
      <c r="C15" s="15"/>
      <c r="D15" s="35" t="s">
        <v>31</v>
      </c>
      <c r="E15" s="36"/>
      <c r="F15" s="36"/>
      <c r="G15" s="36"/>
    </row>
    <row r="16" spans="1:7" ht="34.5" customHeight="1" x14ac:dyDescent="0.35">
      <c r="A16" s="13" t="s">
        <v>32</v>
      </c>
      <c r="B16" s="14"/>
      <c r="C16" s="15"/>
      <c r="D16" s="35" t="s">
        <v>33</v>
      </c>
      <c r="E16" s="36"/>
      <c r="F16" s="36"/>
      <c r="G16" s="36"/>
    </row>
    <row r="17" spans="1:7" ht="34.5" customHeight="1" x14ac:dyDescent="0.35">
      <c r="A17" s="13" t="s">
        <v>34</v>
      </c>
      <c r="B17" s="14"/>
      <c r="C17" s="15"/>
      <c r="D17" s="35" t="s">
        <v>35</v>
      </c>
      <c r="E17" s="36"/>
      <c r="F17" s="36"/>
      <c r="G17" s="36"/>
    </row>
    <row r="18" spans="1:7" ht="34.5" customHeight="1" x14ac:dyDescent="0.35">
      <c r="A18" s="13" t="s">
        <v>36</v>
      </c>
      <c r="B18" s="14"/>
      <c r="C18" s="15"/>
      <c r="D18" s="35" t="s">
        <v>37</v>
      </c>
      <c r="E18" s="36"/>
      <c r="F18" s="36"/>
      <c r="G18" s="36"/>
    </row>
    <row r="19" spans="1:7" ht="34.5" customHeight="1" x14ac:dyDescent="0.35">
      <c r="A19" s="13" t="s">
        <v>38</v>
      </c>
      <c r="B19" s="14"/>
      <c r="C19" s="15"/>
      <c r="D19" s="35" t="s">
        <v>39</v>
      </c>
      <c r="E19" s="36"/>
      <c r="F19" s="36"/>
      <c r="G19" s="36"/>
    </row>
    <row r="20" spans="1:7" ht="34.5" customHeight="1" x14ac:dyDescent="0.35">
      <c r="A20" s="13" t="s">
        <v>40</v>
      </c>
      <c r="B20" s="14"/>
      <c r="C20" s="15"/>
      <c r="D20" s="35" t="s">
        <v>41</v>
      </c>
      <c r="E20" s="36"/>
      <c r="F20" s="36"/>
      <c r="G20" s="36"/>
    </row>
    <row r="21" spans="1:7" ht="34.5" customHeight="1" x14ac:dyDescent="0.35">
      <c r="A21" s="13" t="s">
        <v>42</v>
      </c>
      <c r="B21" s="14"/>
      <c r="C21" s="15"/>
      <c r="D21" s="35" t="s">
        <v>43</v>
      </c>
      <c r="E21" s="36"/>
      <c r="F21" s="36"/>
      <c r="G21" s="36"/>
    </row>
    <row r="22" spans="1:7" ht="15" customHeight="1" x14ac:dyDescent="0.35">
      <c r="A22" s="4" t="s">
        <v>44</v>
      </c>
      <c r="B22" s="16">
        <f>SUM(B13:B21)</f>
        <v>0</v>
      </c>
      <c r="C22" s="17"/>
    </row>
    <row r="23" spans="1:7" ht="21.75" customHeight="1" x14ac:dyDescent="0.35">
      <c r="A23" s="43" t="s">
        <v>45</v>
      </c>
      <c r="B23" s="38"/>
      <c r="C23" s="38"/>
      <c r="D23" s="39"/>
    </row>
    <row r="24" spans="1:7" ht="34.5" customHeight="1" x14ac:dyDescent="0.35">
      <c r="A24" s="13" t="s">
        <v>46</v>
      </c>
      <c r="B24" s="14"/>
      <c r="C24" s="15"/>
      <c r="D24" s="35" t="s">
        <v>47</v>
      </c>
      <c r="E24" s="36"/>
      <c r="F24" s="36"/>
      <c r="G24" s="36"/>
    </row>
    <row r="25" spans="1:7" ht="34.5" customHeight="1" x14ac:dyDescent="0.35">
      <c r="A25" s="13" t="s">
        <v>48</v>
      </c>
      <c r="B25" s="14"/>
      <c r="C25" s="15"/>
      <c r="D25" s="35" t="s">
        <v>49</v>
      </c>
      <c r="E25" s="36"/>
      <c r="F25" s="36"/>
      <c r="G25" s="36"/>
    </row>
    <row r="26" spans="1:7" ht="34.5" customHeight="1" x14ac:dyDescent="0.35">
      <c r="A26" s="13" t="s">
        <v>50</v>
      </c>
      <c r="B26" s="14"/>
      <c r="C26" s="15"/>
      <c r="D26" s="35" t="s">
        <v>51</v>
      </c>
      <c r="E26" s="36"/>
      <c r="F26" s="36"/>
      <c r="G26" s="36"/>
    </row>
    <row r="27" spans="1:7" ht="34.5" customHeight="1" x14ac:dyDescent="0.35">
      <c r="A27" s="13" t="s">
        <v>52</v>
      </c>
      <c r="B27" s="14"/>
      <c r="C27" s="15"/>
      <c r="D27" s="35" t="s">
        <v>53</v>
      </c>
      <c r="E27" s="36"/>
      <c r="F27" s="36"/>
      <c r="G27" s="36"/>
    </row>
    <row r="28" spans="1:7" ht="15" customHeight="1" x14ac:dyDescent="0.35">
      <c r="A28" s="4" t="s">
        <v>54</v>
      </c>
      <c r="B28" s="16">
        <f>SUM(B24:B27)</f>
        <v>0</v>
      </c>
      <c r="C28" s="17"/>
    </row>
    <row r="30" spans="1:7" ht="15" customHeight="1" x14ac:dyDescent="0.35">
      <c r="A30" s="18" t="s">
        <v>55</v>
      </c>
      <c r="B30" s="19">
        <f>B22+B28</f>
        <v>0</v>
      </c>
      <c r="C30" s="20"/>
    </row>
    <row r="32" spans="1:7" ht="21.75" customHeight="1" x14ac:dyDescent="0.35">
      <c r="A32" s="43" t="s">
        <v>100</v>
      </c>
      <c r="B32" s="38"/>
      <c r="C32" s="38"/>
      <c r="D32" s="39"/>
    </row>
    <row r="33" spans="1:7" ht="34.5" customHeight="1" x14ac:dyDescent="0.35">
      <c r="A33" s="13" t="s">
        <v>56</v>
      </c>
      <c r="B33" s="14"/>
      <c r="C33" s="15"/>
      <c r="D33" s="35" t="s">
        <v>57</v>
      </c>
      <c r="E33" s="36"/>
      <c r="F33" s="36"/>
      <c r="G33" s="36"/>
    </row>
    <row r="34" spans="1:7" ht="34.5" customHeight="1" x14ac:dyDescent="0.35">
      <c r="A34" s="13" t="s">
        <v>58</v>
      </c>
      <c r="B34" s="14"/>
      <c r="C34" s="15"/>
      <c r="D34" s="35" t="s">
        <v>59</v>
      </c>
      <c r="E34" s="36"/>
      <c r="F34" s="36"/>
      <c r="G34" s="36"/>
    </row>
    <row r="35" spans="1:7" ht="34.5" customHeight="1" x14ac:dyDescent="0.35">
      <c r="A35" s="13" t="s">
        <v>60</v>
      </c>
      <c r="B35" s="14"/>
      <c r="C35" s="15"/>
      <c r="D35" s="35" t="s">
        <v>59</v>
      </c>
      <c r="E35" s="36"/>
      <c r="F35" s="36"/>
      <c r="G35" s="36"/>
    </row>
    <row r="36" spans="1:7" ht="34.5" customHeight="1" x14ac:dyDescent="0.35">
      <c r="A36" s="13" t="s">
        <v>61</v>
      </c>
      <c r="B36" s="14"/>
      <c r="C36" s="15"/>
      <c r="D36" s="35" t="s">
        <v>62</v>
      </c>
      <c r="E36" s="36"/>
      <c r="F36" s="36"/>
      <c r="G36" s="36"/>
    </row>
    <row r="37" spans="1:7" ht="34.5" customHeight="1" x14ac:dyDescent="0.35">
      <c r="A37" s="13" t="s">
        <v>63</v>
      </c>
      <c r="B37" s="14"/>
      <c r="C37" s="15"/>
      <c r="D37" s="35" t="s">
        <v>64</v>
      </c>
      <c r="E37" s="36"/>
      <c r="F37" s="36"/>
      <c r="G37" s="36"/>
    </row>
    <row r="38" spans="1:7" ht="34.5" customHeight="1" x14ac:dyDescent="0.35">
      <c r="A38" s="13" t="s">
        <v>65</v>
      </c>
      <c r="B38" s="14"/>
      <c r="C38" s="15"/>
      <c r="D38" s="35" t="s">
        <v>66</v>
      </c>
      <c r="E38" s="36"/>
      <c r="F38" s="36"/>
      <c r="G38" s="36"/>
    </row>
    <row r="39" spans="1:7" ht="34.5" customHeight="1" x14ac:dyDescent="0.35">
      <c r="A39" s="13" t="s">
        <v>67</v>
      </c>
      <c r="B39" s="14"/>
      <c r="C39" s="15"/>
      <c r="D39" s="35" t="s">
        <v>68</v>
      </c>
      <c r="E39" s="36"/>
      <c r="F39" s="36"/>
      <c r="G39" s="36"/>
    </row>
    <row r="40" spans="1:7" ht="34.5" customHeight="1" x14ac:dyDescent="0.35">
      <c r="A40" s="13" t="s">
        <v>69</v>
      </c>
      <c r="B40" s="14"/>
      <c r="C40" s="15"/>
      <c r="D40" s="35" t="s">
        <v>70</v>
      </c>
      <c r="E40" s="36"/>
      <c r="F40" s="36"/>
      <c r="G40" s="36"/>
    </row>
    <row r="41" spans="1:7" ht="34.5" customHeight="1" x14ac:dyDescent="0.35">
      <c r="A41" s="13" t="s">
        <v>71</v>
      </c>
      <c r="B41" s="14"/>
      <c r="C41" s="15"/>
      <c r="D41" s="35" t="s">
        <v>72</v>
      </c>
      <c r="E41" s="36"/>
      <c r="F41" s="36"/>
      <c r="G41" s="36"/>
    </row>
    <row r="42" spans="1:7" ht="34.5" customHeight="1" x14ac:dyDescent="0.35">
      <c r="A42" s="13" t="s">
        <v>73</v>
      </c>
      <c r="B42" s="14"/>
      <c r="C42" s="15"/>
      <c r="D42" s="35" t="s">
        <v>74</v>
      </c>
      <c r="E42" s="36"/>
      <c r="F42" s="36"/>
      <c r="G42" s="36"/>
    </row>
    <row r="43" spans="1:7" ht="15" customHeight="1" x14ac:dyDescent="0.35">
      <c r="A43" s="21" t="s">
        <v>75</v>
      </c>
      <c r="B43" s="22">
        <f>SUM(B33:B42)</f>
        <v>0</v>
      </c>
      <c r="C43" s="23"/>
    </row>
    <row r="45" spans="1:7" ht="15" customHeight="1" x14ac:dyDescent="0.35">
      <c r="A45" s="24" t="s">
        <v>76</v>
      </c>
      <c r="B45" s="25">
        <v>0.23</v>
      </c>
      <c r="C45" s="26" t="s">
        <v>77</v>
      </c>
    </row>
    <row r="46" spans="1:7" ht="15" customHeight="1" x14ac:dyDescent="0.35">
      <c r="A46" s="24" t="s">
        <v>78</v>
      </c>
      <c r="B46" s="27">
        <f>B30*B45</f>
        <v>0</v>
      </c>
      <c r="C46" s="12"/>
    </row>
    <row r="47" spans="1:7" ht="15" customHeight="1" x14ac:dyDescent="0.35">
      <c r="A47" s="28" t="s">
        <v>79</v>
      </c>
      <c r="B47" s="29">
        <f>B30*(1+B45)</f>
        <v>0</v>
      </c>
      <c r="C47" s="20"/>
    </row>
    <row r="49" spans="1:4" ht="23.9" customHeight="1" x14ac:dyDescent="0.35">
      <c r="A49" s="24" t="s">
        <v>80</v>
      </c>
      <c r="B49" s="30"/>
      <c r="C49" s="31" t="s">
        <v>81</v>
      </c>
    </row>
    <row r="50" spans="1:4" ht="15" customHeight="1" x14ac:dyDescent="0.35">
      <c r="A50" s="24" t="s">
        <v>82</v>
      </c>
      <c r="B50" s="30"/>
      <c r="C50" s="26" t="s">
        <v>83</v>
      </c>
    </row>
    <row r="51" spans="1:4" ht="15" customHeight="1" x14ac:dyDescent="0.35">
      <c r="A51" s="24" t="s">
        <v>84</v>
      </c>
      <c r="B51" s="30"/>
      <c r="C51" s="26" t="s">
        <v>85</v>
      </c>
    </row>
    <row r="52" spans="1:4" ht="15" customHeight="1" x14ac:dyDescent="0.35">
      <c r="A52" s="24" t="s">
        <v>86</v>
      </c>
      <c r="B52" s="32"/>
      <c r="C52" s="31" t="s">
        <v>87</v>
      </c>
    </row>
    <row r="54" spans="1:4" ht="21.75" customHeight="1" x14ac:dyDescent="0.35">
      <c r="A54" s="33" t="s">
        <v>88</v>
      </c>
      <c r="B54" s="34"/>
      <c r="C54" s="33" t="s">
        <v>89</v>
      </c>
      <c r="D54" s="34"/>
    </row>
    <row r="55" spans="1:4" ht="21.75" customHeight="1" x14ac:dyDescent="0.35">
      <c r="A55" s="33" t="s">
        <v>90</v>
      </c>
      <c r="B55" s="34"/>
      <c r="C55" s="33" t="s">
        <v>91</v>
      </c>
      <c r="D55" s="34"/>
    </row>
    <row r="56" spans="1:4" ht="21.75" customHeight="1" x14ac:dyDescent="0.35">
      <c r="A56" s="33" t="s">
        <v>92</v>
      </c>
      <c r="B56" s="34"/>
      <c r="C56" s="33" t="s">
        <v>93</v>
      </c>
      <c r="D56" s="34"/>
    </row>
    <row r="57" spans="1:4" ht="21.75" customHeight="1" x14ac:dyDescent="0.35">
      <c r="A57" s="33" t="s">
        <v>94</v>
      </c>
      <c r="B57" s="45"/>
      <c r="C57" s="38"/>
      <c r="D57" s="39"/>
    </row>
    <row r="58" spans="1:4" ht="21.75" customHeight="1" x14ac:dyDescent="0.35">
      <c r="A58" s="33" t="s">
        <v>95</v>
      </c>
      <c r="B58" s="45"/>
      <c r="C58" s="38"/>
      <c r="D58" s="39"/>
    </row>
  </sheetData>
  <mergeCells count="35">
    <mergeCell ref="A2:G3"/>
    <mergeCell ref="D34:G34"/>
    <mergeCell ref="D10:G10"/>
    <mergeCell ref="D40:G40"/>
    <mergeCell ref="B57:D57"/>
    <mergeCell ref="D24:G24"/>
    <mergeCell ref="D15:G15"/>
    <mergeCell ref="D33:G33"/>
    <mergeCell ref="D42:G42"/>
    <mergeCell ref="D38:G38"/>
    <mergeCell ref="D41:G41"/>
    <mergeCell ref="D18:G18"/>
    <mergeCell ref="A23:D23"/>
    <mergeCell ref="D35:G35"/>
    <mergeCell ref="D20:G20"/>
    <mergeCell ref="D19:G19"/>
    <mergeCell ref="B58:D58"/>
    <mergeCell ref="D37:G37"/>
    <mergeCell ref="A32:D32"/>
    <mergeCell ref="D39:G39"/>
    <mergeCell ref="D25:G25"/>
    <mergeCell ref="B8:D8"/>
    <mergeCell ref="A1:G1"/>
    <mergeCell ref="D36:G36"/>
    <mergeCell ref="A5:B5"/>
    <mergeCell ref="D21:G21"/>
    <mergeCell ref="D11:G11"/>
    <mergeCell ref="D13:G13"/>
    <mergeCell ref="D27:G27"/>
    <mergeCell ref="D17:G17"/>
    <mergeCell ref="A12:D12"/>
    <mergeCell ref="D16:G16"/>
    <mergeCell ref="A6:B6"/>
    <mergeCell ref="D14:G14"/>
    <mergeCell ref="D26:G26"/>
  </mergeCells>
  <printOptions horizontalCentered="1"/>
  <pageMargins left="0.5" right="0.5" top="0.5" bottom="0.5" header="0.5" footer="0.5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UL1066 LOT 1</vt:lpstr>
      <vt:lpstr>Instructions!Print_Area</vt:lpstr>
      <vt:lpstr>'UL1066 LOT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Joe.Downey</dc:creator>
  <cp:lastModifiedBy>Joe.Downey</cp:lastModifiedBy>
  <cp:revision>0</cp:revision>
  <dcterms:created xsi:type="dcterms:W3CDTF">2026-05-22T19:56:20Z</dcterms:created>
  <dcterms:modified xsi:type="dcterms:W3CDTF">2026-06-11T08:38:04Z</dcterms:modified>
  <dc:language>en-US</dc:language>
</cp:coreProperties>
</file>