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ata\T.034.2026 Cloud Infrastructure\Published\"/>
    </mc:Choice>
  </mc:AlternateContent>
  <bookViews>
    <workbookView xWindow="0" yWindow="0" windowWidth="15530" windowHeight="7050" tabRatio="736"/>
  </bookViews>
  <sheets>
    <sheet name="Intro AGS Managed Cloud" sheetId="13" r:id="rId1"/>
    <sheet name="Section 3.1 Costings " sheetId="2" r:id="rId2"/>
    <sheet name="Section  3.2 Costings " sheetId="7" r:id="rId3"/>
    <sheet name="3.3 AI Compute Costings" sheetId="4" r:id="rId4"/>
    <sheet name="3.1 &amp; 3.2 Additional Services" sheetId="5" r:id="rId5"/>
    <sheet name="3.5 Managed-CoManaged Costings" sheetId="12" r:id="rId6"/>
    <sheet name=" 3.6 &amp; 3.7 Support &amp; Innovation" sheetId="6" r:id="rId7"/>
    <sheet name="Project Rate Card" sheetId="9" r:id="rId8"/>
    <sheet name="Total Tendered Cost" sheetId="8" r:id="rId9"/>
  </sheets>
  <definedNames>
    <definedName name="_Hlk204342176" localSheetId="6">' 3.6 &amp; 3.7 Support &amp; Innovation'!$A$4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1" i="6" l="1"/>
  <c r="H18" i="6"/>
  <c r="C15" i="9"/>
  <c r="C30" i="8" s="1"/>
  <c r="C26" i="9"/>
  <c r="F13" i="4" l="1"/>
  <c r="G13" i="4"/>
  <c r="E39" i="12" l="1"/>
  <c r="F39" i="12"/>
  <c r="G39" i="12"/>
  <c r="L39" i="12"/>
  <c r="M39" i="12"/>
  <c r="L21" i="12"/>
  <c r="M21" i="12"/>
  <c r="E21" i="12"/>
  <c r="F21" i="12"/>
  <c r="G21" i="12"/>
  <c r="K61" i="4" l="1"/>
  <c r="L61" i="4"/>
  <c r="M61" i="4"/>
  <c r="N61" i="4"/>
  <c r="J61" i="4"/>
  <c r="I61" i="4"/>
  <c r="H61" i="4"/>
  <c r="G61" i="4"/>
  <c r="F61" i="4"/>
  <c r="E61" i="4"/>
  <c r="D61" i="4"/>
  <c r="C61" i="4"/>
  <c r="K46" i="4"/>
  <c r="L46" i="4"/>
  <c r="M46" i="4"/>
  <c r="N46" i="4"/>
  <c r="J46" i="4"/>
  <c r="I46" i="4"/>
  <c r="H46" i="4"/>
  <c r="G46" i="4"/>
  <c r="F46" i="4"/>
  <c r="E46" i="4"/>
  <c r="D46" i="4"/>
  <c r="C46" i="4"/>
  <c r="K28" i="4"/>
  <c r="L28" i="4"/>
  <c r="M28" i="4"/>
  <c r="N28" i="4"/>
  <c r="L13" i="4"/>
  <c r="N13" i="4"/>
  <c r="F62" i="4" l="1"/>
  <c r="F47" i="4"/>
  <c r="L47" i="4"/>
  <c r="L62" i="4"/>
  <c r="C24" i="8" s="1"/>
  <c r="M18" i="7"/>
  <c r="N18" i="7"/>
  <c r="O18" i="7"/>
  <c r="M30" i="5"/>
  <c r="N30" i="5"/>
  <c r="G30" i="5"/>
  <c r="H30" i="5"/>
  <c r="M66" i="5"/>
  <c r="N66" i="5"/>
  <c r="G66" i="5"/>
  <c r="H66" i="5"/>
  <c r="N18" i="2"/>
  <c r="O18" i="2"/>
  <c r="H18" i="2"/>
  <c r="I18" i="2"/>
  <c r="G18" i="7"/>
  <c r="H18" i="7"/>
  <c r="N39" i="12" l="1"/>
  <c r="K39" i="12"/>
  <c r="J39" i="12"/>
  <c r="I39" i="12"/>
  <c r="H39" i="12"/>
  <c r="D39" i="12"/>
  <c r="C39" i="12"/>
  <c r="N40" i="12" l="1"/>
  <c r="C28" i="8" s="1"/>
  <c r="H40" i="12"/>
  <c r="C27" i="8" s="1"/>
  <c r="N21" i="12"/>
  <c r="K21" i="12"/>
  <c r="J21" i="12"/>
  <c r="I21" i="12"/>
  <c r="H21" i="12"/>
  <c r="D21" i="12"/>
  <c r="C21" i="12"/>
  <c r="H22" i="12" l="1"/>
  <c r="C25" i="8" s="1"/>
  <c r="N22" i="12"/>
  <c r="C26" i="8" s="1"/>
  <c r="C22" i="8"/>
  <c r="C21" i="8"/>
  <c r="C23" i="8" l="1"/>
  <c r="J28" i="4"/>
  <c r="L29" i="4" s="1"/>
  <c r="I28" i="4"/>
  <c r="H28" i="4"/>
  <c r="G28" i="4"/>
  <c r="M13" i="4"/>
  <c r="K13" i="4"/>
  <c r="J13" i="4"/>
  <c r="L14" i="4" s="1"/>
  <c r="I13" i="4"/>
  <c r="J18" i="7"/>
  <c r="K18" i="7"/>
  <c r="L18" i="7"/>
  <c r="O19" i="7" s="1"/>
  <c r="C12" i="8" s="1"/>
  <c r="J18" i="2"/>
  <c r="K18" i="2"/>
  <c r="L18" i="2"/>
  <c r="M18" i="2"/>
  <c r="O19" i="2" s="1"/>
  <c r="C10" i="8" s="1"/>
  <c r="C18" i="8" l="1"/>
  <c r="C20" i="8"/>
  <c r="F28" i="4"/>
  <c r="H13" i="4"/>
  <c r="I18" i="7"/>
  <c r="F18" i="7"/>
  <c r="E18" i="7"/>
  <c r="D18" i="7"/>
  <c r="I19" i="7" l="1"/>
  <c r="C11" i="8" s="1"/>
  <c r="O66" i="5"/>
  <c r="L66" i="5"/>
  <c r="K66" i="5"/>
  <c r="J66" i="5"/>
  <c r="O30" i="5"/>
  <c r="L30" i="5"/>
  <c r="K30" i="5"/>
  <c r="O31" i="5" s="1"/>
  <c r="C14" i="8" s="1"/>
  <c r="J30" i="5"/>
  <c r="I66" i="5"/>
  <c r="F66" i="5"/>
  <c r="E66" i="5"/>
  <c r="D66" i="5"/>
  <c r="G18" i="2"/>
  <c r="F18" i="2"/>
  <c r="E18" i="2"/>
  <c r="I19" i="2" l="1"/>
  <c r="C9" i="8" s="1"/>
  <c r="O67" i="5"/>
  <c r="C16" i="8" s="1"/>
  <c r="I67" i="5"/>
  <c r="C15" i="8" s="1"/>
  <c r="D28" i="4"/>
  <c r="E28" i="4"/>
  <c r="D13" i="4"/>
  <c r="E13" i="4"/>
  <c r="C13" i="4"/>
  <c r="I30" i="5"/>
  <c r="F30" i="5"/>
  <c r="E30" i="5"/>
  <c r="D30" i="5"/>
  <c r="D18" i="2"/>
  <c r="F29" i="4" l="1"/>
  <c r="C19" i="8" s="1"/>
  <c r="F14" i="4"/>
  <c r="C17" i="8" s="1"/>
  <c r="I31" i="5"/>
  <c r="C13" i="8" s="1"/>
  <c r="C28" i="4"/>
  <c r="C29" i="8"/>
  <c r="C33" i="8" l="1"/>
  <c r="C34" i="8" s="1"/>
</calcChain>
</file>

<file path=xl/sharedStrings.xml><?xml version="1.0" encoding="utf-8"?>
<sst xmlns="http://schemas.openxmlformats.org/spreadsheetml/2006/main" count="587" uniqueCount="279">
  <si>
    <t>Component</t>
  </si>
  <si>
    <t>Description</t>
  </si>
  <si>
    <t>Units</t>
  </si>
  <si>
    <t>VM/Month</t>
  </si>
  <si>
    <t>GB/Month</t>
  </si>
  <si>
    <t>Object Storage</t>
  </si>
  <si>
    <t>LB/Month</t>
  </si>
  <si>
    <t>Security</t>
  </si>
  <si>
    <t>FW/Month</t>
  </si>
  <si>
    <t>Backup</t>
  </si>
  <si>
    <t>TB/Month</t>
  </si>
  <si>
    <t>DR</t>
  </si>
  <si>
    <t>Disaster Recovery</t>
  </si>
  <si>
    <t>Management</t>
  </si>
  <si>
    <t>Monitoring, Alerts &amp; Support</t>
  </si>
  <si>
    <t>Per Month</t>
  </si>
  <si>
    <t>Network Requirements</t>
  </si>
  <si>
    <t>Standard VM</t>
  </si>
  <si>
    <t>High End VM</t>
  </si>
  <si>
    <t>4vCPU/8GB RAM/100GB - 2 NIC's (10Gb)</t>
  </si>
  <si>
    <t>8vCPU/24GB RAM/400GB - 2 NIC's (10Gb)</t>
  </si>
  <si>
    <t>16vCPU/64GB RAM/600GB - 4 NIC's (10Gb)</t>
  </si>
  <si>
    <t>Palo Alto Virtual Firewall</t>
  </si>
  <si>
    <t>F5 Virtual load Balancer</t>
  </si>
  <si>
    <t>Optional Networking / Security</t>
  </si>
  <si>
    <t>Mid Range VM</t>
  </si>
  <si>
    <t>/ Month</t>
  </si>
  <si>
    <t>Load Balancer - Throughput</t>
  </si>
  <si>
    <t>Firewall - Throughput</t>
  </si>
  <si>
    <t>VM Size</t>
  </si>
  <si>
    <t>vCPUs</t>
  </si>
  <si>
    <t>OS</t>
  </si>
  <si>
    <t>Response time</t>
  </si>
  <si>
    <t xml:space="preserve">Setting </t>
  </si>
  <si>
    <t>Value</t>
  </si>
  <si>
    <t xml:space="preserve">GPU </t>
  </si>
  <si>
    <t>RAM</t>
  </si>
  <si>
    <t>28 GB</t>
  </si>
  <si>
    <t>Windows Server 2022 Datacenter</t>
  </si>
  <si>
    <t xml:space="preserve">OS Disk </t>
  </si>
  <si>
    <t>128 GB Premium SSD (P10)</t>
  </si>
  <si>
    <t>2-5 seconds per query</t>
  </si>
  <si>
    <t>Cost (pay-as-you-go)</t>
  </si>
  <si>
    <t>AGS Sample AI Compute Virtual Machine Option</t>
  </si>
  <si>
    <t>Standard_NC4as_T4_v3 or Similar</t>
  </si>
  <si>
    <t>1x NVIDIA T4 (16 GB VRAM) or Similar</t>
  </si>
  <si>
    <t>Standard_D8s_v5 or Similar</t>
  </si>
  <si>
    <t>None</t>
  </si>
  <si>
    <t>32 GB</t>
  </si>
  <si>
    <t>15-30 seconds per query</t>
  </si>
  <si>
    <t>Total Cost</t>
  </si>
  <si>
    <t>Sample VM Requirements</t>
  </si>
  <si>
    <t>Specifications</t>
  </si>
  <si>
    <t>No.</t>
  </si>
  <si>
    <t>Annual Support &amp; Maintenance Services Costs</t>
  </si>
  <si>
    <t>1)</t>
  </si>
  <si>
    <t>Annual Support and Maintenance</t>
  </si>
  <si>
    <t>2)</t>
  </si>
  <si>
    <r>
      <t>3.</t>
    </r>
    <r>
      <rPr>
        <sz val="7"/>
        <color theme="1"/>
        <rFont val="Times New Roman"/>
        <family val="1"/>
      </rPr>
      <t xml:space="preserve">   </t>
    </r>
    <r>
      <rPr>
        <sz val="10"/>
        <color theme="1"/>
        <rFont val="Arial"/>
        <family val="2"/>
      </rPr>
      <t>Costs are to be provided excluding VAT.</t>
    </r>
  </si>
  <si>
    <t>Total Cost Ex Vat:</t>
  </si>
  <si>
    <t>AGS Pricing Schedule IaaS</t>
  </si>
  <si>
    <t xml:space="preserve">Mid Range VM </t>
  </si>
  <si>
    <t xml:space="preserve">High End VM </t>
  </si>
  <si>
    <t>Block Storage</t>
  </si>
  <si>
    <t>Rate limiting</t>
  </si>
  <si>
    <t>Threat/Bot protection</t>
  </si>
  <si>
    <t>Custom WAF rules</t>
  </si>
  <si>
    <t>mTLS support</t>
  </si>
  <si>
    <t>Global load balancing</t>
  </si>
  <si>
    <t>Hub-and-spoke topology</t>
  </si>
  <si>
    <t>Central shared services VRF</t>
  </si>
  <si>
    <t>Microsegmentation via distributed firewall model</t>
  </si>
  <si>
    <t>Central inspection for sensitive workloads</t>
  </si>
  <si>
    <t>Policy based on identity or tags</t>
  </si>
  <si>
    <t>Private circuit option (ExpressRoute)</t>
  </si>
  <si>
    <t>Multi-region</t>
  </si>
  <si>
    <t>URL filtering</t>
  </si>
  <si>
    <t>Threat intelligence blocking</t>
  </si>
  <si>
    <t>HTTPS inspection</t>
  </si>
  <si>
    <t>Route summarisation</t>
  </si>
  <si>
    <t>Traffic steering policies</t>
  </si>
  <si>
    <t>Traffic analytics dashboards</t>
  </si>
  <si>
    <t>Real-time anomaly detection</t>
  </si>
  <si>
    <t>Service endpoints fallback</t>
  </si>
  <si>
    <t>Total Tendered Cost</t>
  </si>
  <si>
    <t>Ref</t>
  </si>
  <si>
    <t>Cost Item</t>
  </si>
  <si>
    <t>Total Cost (€)  (ex. VAT)</t>
  </si>
  <si>
    <t>3)</t>
  </si>
  <si>
    <t>4)</t>
  </si>
  <si>
    <t>5)</t>
  </si>
  <si>
    <t>6)</t>
  </si>
  <si>
    <t>AGS Project Rate Card</t>
  </si>
  <si>
    <t xml:space="preserve">3.Costs are to be provided excluding VAT.  </t>
  </si>
  <si>
    <t>Rate Card for Professional Services</t>
  </si>
  <si>
    <t>IaaS Components</t>
  </si>
  <si>
    <t>PaaS Components</t>
  </si>
  <si>
    <t>Year 1
€ (ex. VAT)</t>
  </si>
  <si>
    <t>Year 2 
€ (ex. VAT)</t>
  </si>
  <si>
    <t>Year 3 
€ (ex. VAT)</t>
  </si>
  <si>
    <t>Total Cost (€) (ex. VAT)</t>
  </si>
  <si>
    <t>Compute for sample 2.1</t>
  </si>
  <si>
    <t>inc Specified RAM / CPU</t>
  </si>
  <si>
    <t>* Reserved Pricing</t>
  </si>
  <si>
    <t>AGS Pricing Schedule PaaS</t>
  </si>
  <si>
    <t>Cost 1-year *</t>
  </si>
  <si>
    <t>Cost 2-year *</t>
  </si>
  <si>
    <t>Cost 3-year *</t>
  </si>
  <si>
    <t>Fast Responses IaaS</t>
  </si>
  <si>
    <t>Slower Responses IaaS</t>
  </si>
  <si>
    <t>Fast Responses PaaS</t>
  </si>
  <si>
    <t>Slower Responses PaaS</t>
  </si>
  <si>
    <t>CSP 1</t>
  </si>
  <si>
    <t>CSP 2</t>
  </si>
  <si>
    <t xml:space="preserve"> Total Cost </t>
  </si>
  <si>
    <t xml:space="preserve"> Total Cost</t>
  </si>
  <si>
    <t xml:space="preserve">PaaS Total Cost </t>
  </si>
  <si>
    <t xml:space="preserve">IaaS Total Cost </t>
  </si>
  <si>
    <t>A. IaaS Managed Services CSP 1</t>
  </si>
  <si>
    <t>B. IaaS Managed Services CSP 2</t>
  </si>
  <si>
    <t>A. PaaS Managed Services CSP 1</t>
  </si>
  <si>
    <t>B. PaaS Managed Services CSP 2</t>
  </si>
  <si>
    <t>A. AI Compute Costings Fast Response IaaS CSP 1</t>
  </si>
  <si>
    <t>B. AI Compute Costings Fast Response IaaS CSP 2</t>
  </si>
  <si>
    <t>F. AI Compute Costings Fast Response PaaS CSP 2</t>
  </si>
  <si>
    <t>C. AI Compute Costings Slower Response IaaS CSP 1</t>
  </si>
  <si>
    <t>D. AI Compute Costings Slower Response IaaS CSP 2</t>
  </si>
  <si>
    <t>E.AI Compute Costings Fast Response PaaS CSP 1</t>
  </si>
  <si>
    <t>G. AI Compute Costings Slower Response PaaS CSP 1</t>
  </si>
  <si>
    <t>H. AI Compute Costings Slower Response PaaS CSP 2</t>
  </si>
  <si>
    <r>
      <t>1.</t>
    </r>
    <r>
      <rPr>
        <sz val="7"/>
        <color theme="1"/>
        <rFont val="Times New Roman"/>
        <family val="1"/>
      </rPr>
      <t xml:space="preserve"> </t>
    </r>
    <r>
      <rPr>
        <sz val="11"/>
        <color theme="1"/>
        <rFont val="Arial"/>
        <family val="2"/>
      </rPr>
      <t>T</t>
    </r>
    <r>
      <rPr>
        <sz val="10"/>
        <color theme="1"/>
        <rFont val="Arial"/>
        <family val="2"/>
      </rPr>
      <t xml:space="preserve">he Total Costs for each Cost Criterion will be automaticly filled in from the Corresponding Tab Automaticlly. </t>
    </r>
  </si>
  <si>
    <t>Daily Cloud Backup &amp; Retention</t>
  </si>
  <si>
    <t>Compute for sample 2.2</t>
  </si>
  <si>
    <t>Sample Additional VM's if Required</t>
  </si>
  <si>
    <t>AGS Pricing Schedule Additional Services</t>
  </si>
  <si>
    <t xml:space="preserve"> Total Cost  CSP 1</t>
  </si>
  <si>
    <t xml:space="preserve"> Total Cost  CSP 2</t>
  </si>
  <si>
    <t>IaaS  (€)Monthly</t>
  </si>
  <si>
    <t>IaaS  (€) Year 1 *</t>
  </si>
  <si>
    <t>IaaS (€) Year 2 *</t>
  </si>
  <si>
    <t>IaaS (€) Year 3  *</t>
  </si>
  <si>
    <t>IaaS (€)Monthly</t>
  </si>
  <si>
    <t>IaaS   (€) Year 1 *</t>
  </si>
  <si>
    <t>IaaS   (€) Year 3 *</t>
  </si>
  <si>
    <t>PaaS (€)Monthly</t>
  </si>
  <si>
    <t>PaaS (€) Year 1 *</t>
  </si>
  <si>
    <t>PaaS (€) Year 2 *</t>
  </si>
  <si>
    <t>PaaS  (€) Year 1 *</t>
  </si>
  <si>
    <t>PaaS  (€) Year 2 *</t>
  </si>
  <si>
    <t>A..2.1 &amp; 2.2 Additional Services - IaaS CSP 1</t>
  </si>
  <si>
    <t>B. 2.1 &amp; 2.2 Additional Services - IaaS CSP 2</t>
  </si>
  <si>
    <t>C 2.1 &amp; 2.2 Additional Services - PaaS CSP 1</t>
  </si>
  <si>
    <t>D. 2.1 &amp; 2.2 Additional Services - PaaS CSP 2</t>
  </si>
  <si>
    <t>IaaS CSP 2 (€)Year 2*</t>
  </si>
  <si>
    <t>IaaS CSP 2 (€)Year 3 *</t>
  </si>
  <si>
    <t>IaaS CSP 2 (€)Year 1 *</t>
  </si>
  <si>
    <t>IaaS CSP 2 (€)Monthly</t>
  </si>
  <si>
    <t>IaaS  CSP 1 (€)Year 3 *</t>
  </si>
  <si>
    <t>IaaS CSP 1  (€)Year 2*</t>
  </si>
  <si>
    <t>IaaS CSP 1 (€)Year 1 *</t>
  </si>
  <si>
    <t>IaaS CSP 1 (€)Montlly</t>
  </si>
  <si>
    <t>PaaS CSP 1  (€)Monthly</t>
  </si>
  <si>
    <t>PaaS CSP 1   (€)Year 1 *</t>
  </si>
  <si>
    <t>PaaS CSP 1  (€)Year 2*</t>
  </si>
  <si>
    <t>PaaS CSP 1  (€)Year 3 *</t>
  </si>
  <si>
    <t>PaaS CSP 2 (€)Monthly</t>
  </si>
  <si>
    <t>PaaS CSP 2  (€)Year 1 *</t>
  </si>
  <si>
    <t>PaaS CSP 2  (€)Year 2*</t>
  </si>
  <si>
    <t>PaaS CSP 2 (€)Year 3 *</t>
  </si>
  <si>
    <t xml:space="preserve">PaaS Components </t>
  </si>
  <si>
    <t>(€)Monthly</t>
  </si>
  <si>
    <t xml:space="preserve">  (€) Year 1 *</t>
  </si>
  <si>
    <t xml:space="preserve"> (€) Year 2 *</t>
  </si>
  <si>
    <t>Managed Service Components</t>
  </si>
  <si>
    <t xml:space="preserve">2.4.1 Cloud Architecture and Platform Governance </t>
  </si>
  <si>
    <t xml:space="preserve">2.4.2 Monitoring, Incident and Service Operations </t>
  </si>
  <si>
    <t xml:space="preserve">2.4.3 Security Operations and Compliance </t>
  </si>
  <si>
    <t xml:space="preserve">2.4.4 Cloud Cost Management and Optimisation (Financial Operations) </t>
  </si>
  <si>
    <t xml:space="preserve">2.4.5 Automation and DevOps Enablement </t>
  </si>
  <si>
    <t xml:space="preserve">2.4.6 Continuous Service Improvement </t>
  </si>
  <si>
    <t xml:space="preserve">2.4.7. Service Levels and Performance Management </t>
  </si>
  <si>
    <t xml:space="preserve">2.4.8 Maintaining Cloud Environment </t>
  </si>
  <si>
    <t xml:space="preserve">2.4.9. Service Levels and Performance Management </t>
  </si>
  <si>
    <t xml:space="preserve">2.6 Additional Benefits </t>
  </si>
  <si>
    <t>IaaS/PaaS/AI  Fully Managed Service</t>
  </si>
  <si>
    <t>IaaS/PaaS/AI  Co- Managed Service</t>
  </si>
  <si>
    <t>A.IaaS/PaaS/AI  Fully Managed Service CSP 1</t>
  </si>
  <si>
    <t>D.IaaS/PaaS/AI  Co-Managed Service CSP 2</t>
  </si>
  <si>
    <t>C.IaaS/PaaS/AI  Co-Managed Service CSP 1</t>
  </si>
  <si>
    <t>B.IaaS/PaaS/AI  Fully Managed Service CSP 2</t>
  </si>
  <si>
    <t>Co- Managed Total Tendered Cost Ex Vat</t>
  </si>
  <si>
    <t>Co- Managed Total Tendered Cost Inc Vat</t>
  </si>
  <si>
    <t>Fully Managed Total Tendered Cost Ex Vat</t>
  </si>
  <si>
    <t>Fully Managed Total Tendered Cost Inc Vat</t>
  </si>
  <si>
    <t>Tender for the provision of Managed Cloud Services for An Garda Síochána</t>
  </si>
  <si>
    <t>Please insert Tenderer Name below</t>
  </si>
  <si>
    <t>TENDERERS ARE REMINDED THAT THEY MUST READ THE RFT BEFORE COMPLETING THIS TENDER RESPONSE DOCUMENT.</t>
  </si>
  <si>
    <r>
      <t xml:space="preserve"> </t>
    </r>
    <r>
      <rPr>
        <b/>
        <sz val="11"/>
        <color theme="1"/>
        <rFont val="Aptos Narrow"/>
        <scheme val="minor"/>
      </rPr>
      <t>Name:</t>
    </r>
  </si>
  <si>
    <t>ANY ATTACHMENTS MUST BE CLEARLY REFERENCED &amp; NUMBERED AND ATTACHED AS APPENDICES TO THIS DOCUMENT</t>
  </si>
  <si>
    <t xml:space="preserve">Note: </t>
  </si>
  <si>
    <t>AGS Cloud Service Management Options</t>
  </si>
  <si>
    <t>Tenderers should note that there is no commitment to draw down these days.</t>
  </si>
  <si>
    <t>Total Cost ExVat</t>
  </si>
  <si>
    <t>IaaS  CSP 1 (€)Year 4 *</t>
  </si>
  <si>
    <t>IaaS  CSP 1 (€)Year 5 *</t>
  </si>
  <si>
    <t>IaaS CSP 2 (€)Year 4 *</t>
  </si>
  <si>
    <t>IaaS CSP 2 (€)Year 5 *</t>
  </si>
  <si>
    <t>PaaS CSP 1  (€)Year 4 *</t>
  </si>
  <si>
    <t>PaaS CSP 1  (€)Year 5 *</t>
  </si>
  <si>
    <t>PaaS CSP 2 (€)Year 4 *</t>
  </si>
  <si>
    <t>PaaS CSP 2 (€)Year 5 *</t>
  </si>
  <si>
    <t>IaaS (€) Year 4  *</t>
  </si>
  <si>
    <t>IaaS (€) Year 5  *</t>
  </si>
  <si>
    <t>IaaS   (€) Year 4 *</t>
  </si>
  <si>
    <t>IaaS   (€) Year 5 *</t>
  </si>
  <si>
    <t>PaaS (€) Year 3*</t>
  </si>
  <si>
    <t>PaaS (€) Year 4 *</t>
  </si>
  <si>
    <t>PaaS (€) Year 5  *</t>
  </si>
  <si>
    <t>PaaS  (€) Year 3 *</t>
  </si>
  <si>
    <t>PaaS  (€) Year 4 *</t>
  </si>
  <si>
    <t>PaaS  (€) Year 5  *</t>
  </si>
  <si>
    <t>Cost 4-year *</t>
  </si>
  <si>
    <t>Cost 5-year *</t>
  </si>
  <si>
    <t>Cost (pay-as-you-go)*</t>
  </si>
  <si>
    <t>Cost 1- year  *</t>
  </si>
  <si>
    <t>Cost 2- year *</t>
  </si>
  <si>
    <t>Cost 3- year *</t>
  </si>
  <si>
    <t>Cost 5- year *</t>
  </si>
  <si>
    <t xml:space="preserve">Cost 4-year </t>
  </si>
  <si>
    <t xml:space="preserve"> (€) Year 5  *</t>
  </si>
  <si>
    <t xml:space="preserve">                                                                                                                                                                                                           </t>
  </si>
  <si>
    <t xml:space="preserve"> (€) Year 3*</t>
  </si>
  <si>
    <t xml:space="preserve"> (€) Year 4 *</t>
  </si>
  <si>
    <t>Year 4
€ (ex. VAT)</t>
  </si>
  <si>
    <t>Year 5
€ (ex. VAT)</t>
  </si>
  <si>
    <t>Tender Response Document 2</t>
  </si>
  <si>
    <t>Annual Support &amp; Maintenance /  Innovation and Continuous Improvement Costs</t>
  </si>
  <si>
    <t>• Please provide the annual support and maintenance proposed costs to deliver the proposed services.
• Please include other support services (e.g., critical support during migrations) and support roles that are required.
• Please provide Costs for any Innovation and Continuous Improvements the Tenderer wishes to include
• Add additional cost items as needed, by inserting additional rows in the table.
• Costs are to be provided excluding VAT.</t>
  </si>
  <si>
    <t>AGS Annual Support &amp; Maintenance / Innovation and Continuous Improvement Costs</t>
  </si>
  <si>
    <t>3.1 /3.2 Extras</t>
  </si>
  <si>
    <t>Project Manager (Senior)</t>
  </si>
  <si>
    <t>Technical Architect (Senior)</t>
  </si>
  <si>
    <t>Systems Engineer (Senior)</t>
  </si>
  <si>
    <t>Security Engineer (Senior)</t>
  </si>
  <si>
    <t>Network Engineer (Senior)</t>
  </si>
  <si>
    <t>Database Administrator (Senior)</t>
  </si>
  <si>
    <t xml:space="preserve"> Total Tendered Costs for Managed Cloud Service AGS</t>
  </si>
  <si>
    <t>Storage for sample 2.1</t>
  </si>
  <si>
    <t>Storage for sample 2.2</t>
  </si>
  <si>
    <t xml:space="preserve">Annual Support &amp; Maintenance </t>
  </si>
  <si>
    <t>Total costs for Project Personnel</t>
  </si>
  <si>
    <t>1.Tenderers are required to provide a maximum daily rate for each of the resource types specified hereunder for a total of 150 days.</t>
  </si>
  <si>
    <t xml:space="preserve">2.Please include other roles that might be relevant if necessary, by inserting into additional table below. </t>
  </si>
  <si>
    <t>Total costs for Additional Personnel</t>
  </si>
  <si>
    <t>Other Relevent Personnel (Please specify)</t>
  </si>
  <si>
    <t>The Contracting Authority may, at its discretion, procure the above days over the Term of the Services Contract.</t>
  </si>
  <si>
    <t>Project Personnel Rate Card</t>
  </si>
  <si>
    <t>Innovation and Continuous Improvement</t>
  </si>
  <si>
    <t>3.4 PRC</t>
  </si>
  <si>
    <t>Monthly Cost (pay-as-you-go)</t>
  </si>
  <si>
    <t>Monthly Cost (pay-as-you-go)*</t>
  </si>
  <si>
    <t>Innovation and Continuous Improvement - Tenderer can add to the Tender Costings  - These Costings will Not be evaluated as part of this Tender</t>
  </si>
  <si>
    <t>Cost Breakdown</t>
  </si>
  <si>
    <t>A Per Diem Rate will be based on eight (8) hours of work (excluding breaks).</t>
  </si>
  <si>
    <t>The Additional Personnel costs will not be evaluated as part of this Tender.</t>
  </si>
  <si>
    <t>Please Note:</t>
  </si>
  <si>
    <t>Insert Costings for a Fully Managed and a Co-Managed Solution for CSP 1 and CSP 2 for a 5-year period, (Monthly, Year 1, Year 2, Year 3, Year 4, Year 5).</t>
  </si>
  <si>
    <t>See Cost Breakdown in Appendix 2 for Instructions on Costings</t>
  </si>
  <si>
    <r>
      <t>2.</t>
    </r>
    <r>
      <rPr>
        <sz val="7"/>
        <color theme="1"/>
        <rFont val="Times New Roman"/>
        <family val="1"/>
      </rPr>
      <t xml:space="preserve">   </t>
    </r>
    <r>
      <rPr>
        <sz val="10"/>
        <color rgb="FFFF0000"/>
        <rFont val="Arial"/>
        <family val="2"/>
      </rPr>
      <t>Please ensure that all figures are correct before submission</t>
    </r>
    <r>
      <rPr>
        <sz val="10"/>
        <color theme="1"/>
        <rFont val="Arial"/>
        <family val="2"/>
      </rPr>
      <t>.</t>
    </r>
    <r>
      <rPr>
        <sz val="10"/>
        <color rgb="FF00B050"/>
        <rFont val="Arial"/>
        <family val="2"/>
      </rPr>
      <t xml:space="preserve"> </t>
    </r>
  </si>
  <si>
    <r>
      <t xml:space="preserve">3.  Tenderers shall separately identify all charges associated with </t>
    </r>
    <r>
      <rPr>
        <b/>
        <sz val="11"/>
        <color theme="1"/>
        <rFont val="Aptos Narrow"/>
        <scheme val="minor"/>
      </rPr>
      <t>Network data transfer</t>
    </r>
    <r>
      <rPr>
        <sz val="11"/>
        <color theme="1"/>
        <rFont val="Aptos Narrow"/>
        <scheme val="minor"/>
      </rPr>
      <t xml:space="preserve">, including both network egress (outbound data transfer from the cloud environment) and data download or retrieval charges. Such charges shall be calculated and submitted on a </t>
    </r>
    <r>
      <rPr>
        <b/>
        <sz val="11"/>
        <color theme="1"/>
        <rFont val="Aptos Narrow"/>
        <scheme val="minor"/>
      </rPr>
      <t>per megabyte (MB)</t>
    </r>
    <r>
      <rPr>
        <sz val="11"/>
        <color theme="1"/>
        <rFont val="Aptos Narrow"/>
        <scheme val="minor"/>
      </rPr>
      <t xml:space="preserve"> basis, measured continuously on a 24 hours per day, 7 days per week basis over a standard 30-day month. 
a. Pricing shall clearly distinguish between:
          i. Internal network traffic within the cloud environment
          ii. Data transfer between cloud availability zones or regions
          iii. Internet egress traffic
          iv. Data download, extraction, or retrieval charges
b. Where Tenderers submit network transfer pricing using alternative units or billing methodologies, including gigabytes,   terabytes, bundled allowances, or tiered charging structures, the Contracting Authority reserves the right to normalise all submitted pricing into an equivalent per MB consumption model for evaluation purposes. Tenderers shall provide sufficient detail and assumptions to support such recalculation and ensure a fair and transparent like-for-like commercial assessment.</t>
    </r>
  </si>
  <si>
    <t>Note:</t>
  </si>
  <si>
    <r>
      <rPr>
        <b/>
        <i/>
        <sz val="11"/>
        <color rgb="FFFF0000"/>
        <rFont val="Aptos Narrow"/>
        <scheme val="minor"/>
      </rPr>
      <t>4.</t>
    </r>
    <r>
      <rPr>
        <b/>
        <i/>
        <sz val="7"/>
        <color rgb="FFFF0000"/>
        <rFont val="Aptos Narrow"/>
        <scheme val="minor"/>
      </rPr>
      <t xml:space="preserve">       </t>
    </r>
    <r>
      <rPr>
        <b/>
        <i/>
        <sz val="11"/>
        <color rgb="FFFF0000"/>
        <rFont val="Aptos Narrow"/>
        <scheme val="minor"/>
      </rPr>
      <t>All pricing assumptions, metering methodologies, and billing intervals must be clearly documented within the response to ensure transparency and like-for-like evaluation by the Contracting Authority</t>
    </r>
  </si>
  <si>
    <r>
      <t>2.</t>
    </r>
    <r>
      <rPr>
        <sz val="7"/>
        <color theme="1"/>
        <rFont val="Aptos Narrow"/>
        <scheme val="minor"/>
      </rPr>
      <t xml:space="preserve">       </t>
    </r>
    <r>
      <rPr>
        <b/>
        <sz val="11"/>
        <color theme="1"/>
        <rFont val="Aptos Narrow"/>
        <scheme val="minor"/>
      </rPr>
      <t>Storage costings</t>
    </r>
    <r>
      <rPr>
        <sz val="11"/>
        <color theme="1"/>
        <rFont val="Aptos Narrow"/>
        <scheme val="minor"/>
      </rPr>
      <t xml:space="preserve"> shall be calculated based on the volume of storage consumed, charged </t>
    </r>
    <r>
      <rPr>
        <b/>
        <sz val="11"/>
        <color theme="1"/>
        <rFont val="Aptos Narrow"/>
        <scheme val="minor"/>
      </rPr>
      <t>per megabyte (MB)</t>
    </r>
    <r>
      <rPr>
        <sz val="11"/>
        <color theme="1"/>
        <rFont val="Aptos Narrow"/>
        <scheme val="minor"/>
      </rPr>
      <t xml:space="preserve"> on a continuous 24x7 over 30 days basis, with separate identification of any premium, backup, archival, or replicated storage tiers.</t>
    </r>
  </si>
  <si>
    <r>
      <t>1.</t>
    </r>
    <r>
      <rPr>
        <sz val="7"/>
        <color theme="1"/>
        <rFont val="Aptos Narrow"/>
        <scheme val="minor"/>
      </rPr>
      <t>      </t>
    </r>
    <r>
      <rPr>
        <b/>
        <sz val="7"/>
        <color theme="1"/>
        <rFont val="Aptos Narrow"/>
        <scheme val="minor"/>
      </rPr>
      <t xml:space="preserve"> </t>
    </r>
    <r>
      <rPr>
        <b/>
        <sz val="11"/>
        <color theme="1"/>
        <rFont val="Aptos Narrow"/>
        <scheme val="minor"/>
      </rPr>
      <t>Compute resource costings</t>
    </r>
    <r>
      <rPr>
        <sz val="11"/>
        <color theme="1"/>
        <rFont val="Aptos Narrow"/>
        <scheme val="minor"/>
      </rPr>
      <t xml:space="preserve"> shall be based on a consumption model calculated </t>
    </r>
    <r>
      <rPr>
        <b/>
        <sz val="11"/>
        <color theme="1"/>
        <rFont val="Aptos Narrow"/>
        <scheme val="minor"/>
      </rPr>
      <t>per second</t>
    </r>
    <r>
      <rPr>
        <sz val="11"/>
        <color theme="1"/>
        <rFont val="Aptos Narrow"/>
        <scheme val="minor"/>
      </rPr>
      <t>, operating continuously on a 24 hours per day, 7 days per week basis over a standard 30-day month. Tenderers shall clearly identify the unit rate applicable to compute resources, including virtual CPU and memory allocation, and provide transparency regarding any minimum billing thresholds or reserved capacity assumptions.</t>
    </r>
  </si>
  <si>
    <r>
      <t>a.</t>
    </r>
    <r>
      <rPr>
        <sz val="7"/>
        <color rgb="FFFF0000"/>
        <rFont val="Aptos Narrow"/>
        <scheme val="minor"/>
      </rPr>
      <t xml:space="preserve">       </t>
    </r>
    <r>
      <rPr>
        <sz val="11"/>
        <color rgb="FFFF0000"/>
        <rFont val="Aptos Narrow"/>
        <scheme val="minor"/>
      </rPr>
      <t>Insert the costing for Annual Support and Maintenance outside of the costs for Managed and Co-Managed Cloud Services for a 5-year period. The cost provided will be evaluated in the total Cost.</t>
    </r>
  </si>
  <si>
    <r>
      <t>b.</t>
    </r>
    <r>
      <rPr>
        <sz val="7"/>
        <color rgb="FFFF0000"/>
        <rFont val="Aptos Narrow"/>
        <scheme val="minor"/>
      </rPr>
      <t xml:space="preserve">       </t>
    </r>
    <r>
      <rPr>
        <sz val="11"/>
        <color rgb="FFFF0000"/>
        <rFont val="Aptos Narrow"/>
        <scheme val="minor"/>
      </rPr>
      <t>Provide Costing for Innovation and Continuous Improvement for a 5-Year period - These Costings will not be evaluated as part of this Tender.</t>
    </r>
  </si>
  <si>
    <t>THE DESCRIPTIONS OF ANY ADDITIONS TO THE COSTING SCHEDULE TABS OTHER THAN 3.7 MUST BE PROVIDED TO THE CONTRACTING AUTHORITY ONE (1) WEEK BEFORE CLOSING SO THEY MAY BE PROVIDED TO COMPETITION TENDERERS FOR LIKE FOR LIKE COSTINGS</t>
  </si>
  <si>
    <t>Core Personnel</t>
  </si>
  <si>
    <t>T.034/2026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</si>
</sst>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0.00;[Red]\-&quot;€&quot;#,##0.00"/>
    <numFmt numFmtId="164" formatCode="&quot;€&quot;#,##0.00"/>
  </numFmts>
  <fonts count="35">
    <font>
      <sz val="11"/>
      <color theme="1"/>
      <name val="Aptos Narrow"/>
      <family val="2"/>
      <scheme val="minor"/>
    </font>
    <font>
      <b/>
      <sz val="11"/>
      <color theme="1"/>
      <name val="Aptos Narrow"/>
      <scheme val="minor"/>
    </font>
    <font>
      <b/>
      <u/>
      <sz val="11"/>
      <color theme="1"/>
      <name val="Aptos Narrow"/>
      <scheme val="minor"/>
    </font>
    <font>
      <sz val="11"/>
      <color theme="1"/>
      <name val="Aptos Narrow"/>
      <family val="2"/>
      <scheme val="minor"/>
    </font>
    <font>
      <b/>
      <sz val="11"/>
      <color theme="0"/>
      <name val="Aptos Narrow"/>
      <family val="2"/>
      <scheme val="minor"/>
    </font>
    <font>
      <sz val="11"/>
      <color rgb="FF006100"/>
      <name val="Aptos Narrow"/>
      <family val="2"/>
      <scheme val="minor"/>
    </font>
    <font>
      <sz val="11"/>
      <color theme="1"/>
      <name val="Arial"/>
      <family val="2"/>
    </font>
    <font>
      <b/>
      <sz val="11"/>
      <color theme="1"/>
      <name val="Arial"/>
      <family val="2"/>
    </font>
    <font>
      <b/>
      <sz val="14"/>
      <color theme="1"/>
      <name val="Arial"/>
      <family val="2"/>
    </font>
    <font>
      <sz val="10"/>
      <color theme="1"/>
      <name val="Arial"/>
      <family val="2"/>
    </font>
    <font>
      <sz val="7"/>
      <color theme="1"/>
      <name val="Times New Roman"/>
      <family val="1"/>
    </font>
    <font>
      <sz val="10"/>
      <color rgb="FF00B050"/>
      <name val="Arial"/>
      <family val="2"/>
    </font>
    <font>
      <b/>
      <sz val="10"/>
      <color theme="1"/>
      <name val="Arial"/>
      <family val="2"/>
    </font>
    <font>
      <sz val="11"/>
      <name val="Aptos Narrow"/>
      <family val="2"/>
      <scheme val="minor"/>
    </font>
    <font>
      <sz val="11"/>
      <color rgb="FF000000"/>
      <name val="Arial"/>
      <family val="2"/>
    </font>
    <font>
      <sz val="11"/>
      <name val="Arial"/>
      <family val="2"/>
    </font>
    <font>
      <sz val="11"/>
      <color rgb="FFFF0000"/>
      <name val="Aptos Narrow"/>
      <family val="2"/>
      <scheme val="minor"/>
    </font>
    <font>
      <sz val="11"/>
      <name val="Aptos Narrow"/>
      <scheme val="minor"/>
    </font>
    <font>
      <b/>
      <sz val="12"/>
      <color theme="1"/>
      <name val="Aptos Narrow"/>
      <scheme val="minor"/>
    </font>
    <font>
      <b/>
      <sz val="14"/>
      <color theme="1"/>
      <name val="Aptos Narrow"/>
      <scheme val="minor"/>
    </font>
    <font>
      <b/>
      <sz val="11"/>
      <color theme="0"/>
      <name val="Aptos Narrow"/>
      <scheme val="minor"/>
    </font>
    <font>
      <b/>
      <sz val="11"/>
      <color rgb="FFFF0000"/>
      <name val="Aptos Narrow"/>
      <scheme val="minor"/>
    </font>
    <font>
      <b/>
      <i/>
      <u/>
      <sz val="11"/>
      <color theme="1"/>
      <name val="Aptos Narrow"/>
      <scheme val="minor"/>
    </font>
    <font>
      <b/>
      <u/>
      <sz val="12"/>
      <color theme="0"/>
      <name val="Aptos Narrow"/>
      <scheme val="minor"/>
    </font>
    <font>
      <sz val="11"/>
      <color theme="1"/>
      <name val="Aptos Narrow"/>
      <scheme val="minor"/>
    </font>
    <font>
      <sz val="10"/>
      <color theme="1"/>
      <name val="Aptos Narrow"/>
      <scheme val="minor"/>
    </font>
    <font>
      <b/>
      <i/>
      <sz val="11"/>
      <color rgb="FFFF0000"/>
      <name val="Aptos Narrow"/>
      <scheme val="minor"/>
    </font>
    <font>
      <sz val="10"/>
      <color rgb="FFFF0000"/>
      <name val="Arial"/>
      <family val="2"/>
    </font>
    <font>
      <b/>
      <i/>
      <sz val="7"/>
      <color rgb="FFFF0000"/>
      <name val="Aptos Narrow"/>
      <scheme val="minor"/>
    </font>
    <font>
      <sz val="7"/>
      <color theme="1"/>
      <name val="Aptos Narrow"/>
      <scheme val="minor"/>
    </font>
    <font>
      <b/>
      <sz val="7"/>
      <color theme="1"/>
      <name val="Aptos Narrow"/>
      <scheme val="minor"/>
    </font>
    <font>
      <b/>
      <u/>
      <sz val="12"/>
      <color theme="1"/>
      <name val="Aptos Narrow"/>
      <scheme val="minor"/>
    </font>
    <font>
      <sz val="11"/>
      <color rgb="FFFF0000"/>
      <name val="Aptos Narrow"/>
      <scheme val="minor"/>
    </font>
    <font>
      <sz val="7"/>
      <color rgb="FFFF0000"/>
      <name val="Aptos Narrow"/>
      <scheme val="minor"/>
    </font>
    <font>
      <sz val="11"/>
      <color rgb="FFEE0000"/>
      <name val="Aptos Narrow"/>
      <scheme val="minor"/>
    </font>
  </fonts>
  <fills count="21">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7" tint="0.79998168889431442"/>
        <bgColor indexed="65"/>
      </patternFill>
    </fill>
    <fill>
      <patternFill patternType="solid">
        <fgColor theme="7"/>
        <bgColor theme="7"/>
      </patternFill>
    </fill>
    <fill>
      <patternFill patternType="solid">
        <fgColor theme="0" tint="-0.14999847407452621"/>
        <bgColor theme="0" tint="-0.14999847407452621"/>
      </patternFill>
    </fill>
    <fill>
      <patternFill patternType="solid">
        <fgColor rgb="FFC6EFCE"/>
      </patternFill>
    </fill>
    <fill>
      <patternFill patternType="solid">
        <fgColor rgb="FF83CAEB"/>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4" tint="0.59996337778862885"/>
        <bgColor indexed="64"/>
      </patternFill>
    </fill>
    <fill>
      <patternFill patternType="solid">
        <fgColor rgb="FFD9D9D9"/>
        <bgColor indexed="64"/>
      </patternFill>
    </fill>
    <fill>
      <patternFill patternType="solid">
        <fgColor theme="7" tint="0.59999389629810485"/>
        <bgColor indexed="64"/>
      </patternFill>
    </fill>
    <fill>
      <patternFill patternType="solid">
        <fgColor theme="7"/>
        <bgColor indexed="64"/>
      </patternFill>
    </fill>
    <fill>
      <patternFill patternType="solid">
        <fgColor theme="2"/>
        <bgColor indexed="64"/>
      </patternFill>
    </fill>
    <fill>
      <patternFill patternType="solid">
        <fgColor theme="3" tint="0.24994659260841701"/>
        <bgColor indexed="64"/>
      </patternFill>
    </fill>
    <fill>
      <patternFill patternType="solid">
        <fgColor theme="3" tint="0.89996032593768116"/>
        <bgColor indexed="64"/>
      </patternFill>
    </fill>
    <fill>
      <patternFill patternType="solid">
        <fgColor theme="4" tint="0.79998168889431442"/>
        <bgColor indexed="64"/>
      </patternFill>
    </fill>
  </fills>
  <borders count="50">
    <border>
      <left/>
      <right/>
      <top/>
      <bottom/>
      <diagonal/>
    </border>
    <border>
      <left/>
      <right/>
      <top/>
      <bottom style="medium">
        <color theme="1"/>
      </bottom>
      <diagonal/>
    </border>
    <border>
      <left/>
      <right/>
      <top/>
      <bottom style="medium">
        <color indexed="64"/>
      </bottom>
      <diagonal/>
    </border>
    <border>
      <left/>
      <right/>
      <top style="medium">
        <color indexed="64"/>
      </top>
      <bottom/>
      <diagonal/>
    </border>
    <border>
      <left/>
      <right/>
      <top style="medium">
        <color theme="1"/>
      </top>
      <bottom/>
      <diagonal/>
    </border>
    <border>
      <left/>
      <right/>
      <top style="thin">
        <color indexed="64"/>
      </top>
      <bottom/>
      <diagonal/>
    </border>
    <border>
      <left/>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s>
  <cellStyleXfs count="5">
    <xf numFmtId="0" fontId="0" fillId="0" borderId="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5" fillId="8" borderId="0" applyNumberFormat="0" applyBorder="0" applyAlignment="0" applyProtection="0"/>
  </cellStyleXfs>
  <cellXfs count="199">
    <xf numFmtId="0" fontId="0" fillId="0" borderId="0" xfId="0"/>
    <xf numFmtId="0" fontId="0" fillId="0" borderId="0" xfId="0" applyAlignment="1">
      <alignment vertical="center"/>
    </xf>
    <xf numFmtId="0" fontId="0" fillId="0" borderId="0" xfId="0" applyAlignment="1">
      <alignment vertical="center" wrapText="1"/>
    </xf>
    <xf numFmtId="0" fontId="1" fillId="0" borderId="0" xfId="0" applyFont="1" applyAlignment="1">
      <alignment vertical="center"/>
    </xf>
    <xf numFmtId="0" fontId="1" fillId="0" borderId="0" xfId="0" applyFont="1"/>
    <xf numFmtId="0" fontId="0" fillId="0" borderId="0" xfId="0"/>
    <xf numFmtId="0" fontId="0" fillId="0" borderId="0" xfId="0" applyBorder="1" applyAlignment="1">
      <alignment vertical="center"/>
    </xf>
    <xf numFmtId="0" fontId="0" fillId="7" borderId="1" xfId="0" applyFont="1" applyFill="1" applyBorder="1" applyAlignment="1">
      <alignment vertical="center"/>
    </xf>
    <xf numFmtId="164" fontId="0" fillId="0" borderId="0" xfId="0" applyNumberFormat="1" applyBorder="1" applyAlignment="1">
      <alignment vertical="center"/>
    </xf>
    <xf numFmtId="0" fontId="2" fillId="0" borderId="0" xfId="0" applyFont="1" applyAlignment="1">
      <alignment horizontal="center"/>
    </xf>
    <xf numFmtId="0" fontId="2" fillId="0" borderId="0" xfId="0" applyFont="1" applyAlignment="1">
      <alignment horizontal="center"/>
    </xf>
    <xf numFmtId="0" fontId="4" fillId="6" borderId="4" xfId="0" applyFont="1" applyFill="1" applyBorder="1" applyAlignment="1">
      <alignment vertical="center"/>
    </xf>
    <xf numFmtId="0" fontId="0" fillId="0" borderId="0" xfId="0" applyBorder="1"/>
    <xf numFmtId="0" fontId="0" fillId="0" borderId="16" xfId="0" applyFont="1" applyFill="1" applyBorder="1" applyAlignment="1">
      <alignment vertical="center"/>
    </xf>
    <xf numFmtId="164" fontId="0" fillId="0" borderId="16" xfId="1" applyNumberFormat="1" applyFont="1" applyFill="1" applyBorder="1" applyAlignment="1">
      <alignment vertical="center"/>
    </xf>
    <xf numFmtId="164" fontId="0" fillId="0" borderId="16" xfId="2" applyNumberFormat="1" applyFont="1" applyFill="1" applyBorder="1" applyAlignment="1">
      <alignment vertical="center"/>
    </xf>
    <xf numFmtId="0" fontId="0" fillId="0" borderId="16" xfId="0" applyFont="1" applyFill="1" applyBorder="1"/>
    <xf numFmtId="164" fontId="0" fillId="0" borderId="16" xfId="0" applyNumberFormat="1" applyFont="1" applyFill="1" applyBorder="1" applyAlignment="1">
      <alignment vertical="center"/>
    </xf>
    <xf numFmtId="164" fontId="0" fillId="0" borderId="16" xfId="3" applyNumberFormat="1" applyFont="1" applyFill="1" applyBorder="1" applyAlignment="1">
      <alignment vertical="center"/>
    </xf>
    <xf numFmtId="0" fontId="0" fillId="2" borderId="16" xfId="0" applyFill="1" applyBorder="1" applyAlignment="1">
      <alignment vertical="center"/>
    </xf>
    <xf numFmtId="164" fontId="3" fillId="2" borderId="16" xfId="1" applyNumberFormat="1" applyFill="1" applyBorder="1" applyAlignment="1">
      <alignment vertical="center"/>
    </xf>
    <xf numFmtId="164" fontId="0" fillId="2" borderId="16" xfId="0" applyNumberFormat="1" applyFill="1" applyBorder="1" applyAlignment="1">
      <alignment vertical="center"/>
    </xf>
    <xf numFmtId="164" fontId="3" fillId="2" borderId="16" xfId="3" applyNumberFormat="1" applyFill="1" applyBorder="1" applyAlignment="1">
      <alignment vertical="center"/>
    </xf>
    <xf numFmtId="0" fontId="0" fillId="2" borderId="16" xfId="0" applyFill="1" applyBorder="1"/>
    <xf numFmtId="0" fontId="0" fillId="2" borderId="16" xfId="0" applyFill="1" applyBorder="1" applyAlignment="1">
      <alignment horizontal="left"/>
    </xf>
    <xf numFmtId="164" fontId="0" fillId="2" borderId="16" xfId="0" applyNumberFormat="1" applyFill="1" applyBorder="1"/>
    <xf numFmtId="0" fontId="0" fillId="11" borderId="6" xfId="0" applyFill="1" applyBorder="1" applyAlignment="1">
      <alignment horizontal="left"/>
    </xf>
    <xf numFmtId="164" fontId="0" fillId="11" borderId="6" xfId="0" applyNumberFormat="1" applyFill="1" applyBorder="1"/>
    <xf numFmtId="0" fontId="7" fillId="2" borderId="16" xfId="0" applyFont="1" applyFill="1" applyBorder="1" applyAlignment="1">
      <alignment horizontal="left" vertical="center" wrapText="1"/>
    </xf>
    <xf numFmtId="8" fontId="9" fillId="2" borderId="16" xfId="0" applyNumberFormat="1" applyFont="1" applyFill="1" applyBorder="1" applyAlignment="1">
      <alignment horizontal="left" vertical="center" wrapText="1"/>
    </xf>
    <xf numFmtId="0" fontId="13" fillId="13" borderId="0" xfId="0" applyFont="1" applyFill="1"/>
    <xf numFmtId="0" fontId="2" fillId="0" borderId="0" xfId="0" applyFont="1"/>
    <xf numFmtId="0" fontId="1" fillId="2" borderId="16" xfId="0" applyFont="1" applyFill="1" applyBorder="1" applyAlignment="1">
      <alignment vertical="center"/>
    </xf>
    <xf numFmtId="0" fontId="0" fillId="12" borderId="16" xfId="0" applyFont="1" applyFill="1" applyBorder="1" applyAlignment="1">
      <alignment vertical="center"/>
    </xf>
    <xf numFmtId="0" fontId="2" fillId="0" borderId="0" xfId="0" applyFont="1" applyAlignment="1"/>
    <xf numFmtId="0" fontId="0" fillId="0" borderId="0" xfId="0" applyAlignment="1"/>
    <xf numFmtId="0" fontId="0" fillId="0" borderId="0" xfId="0" applyBorder="1" applyAlignment="1"/>
    <xf numFmtId="0" fontId="6" fillId="10" borderId="16" xfId="0" applyFont="1" applyFill="1" applyBorder="1" applyAlignment="1">
      <alignment vertical="center" wrapText="1"/>
    </xf>
    <xf numFmtId="8" fontId="9" fillId="10" borderId="16" xfId="0" applyNumberFormat="1" applyFont="1" applyFill="1" applyBorder="1" applyAlignment="1">
      <alignment horizontal="right" vertical="center" wrapText="1"/>
    </xf>
    <xf numFmtId="0" fontId="14" fillId="10" borderId="16" xfId="0" applyFont="1" applyFill="1" applyBorder="1" applyAlignment="1">
      <alignment vertical="center" wrapText="1"/>
    </xf>
    <xf numFmtId="0" fontId="5" fillId="11" borderId="16" xfId="4" applyFill="1" applyBorder="1" applyAlignment="1">
      <alignment horizontal="left" vertical="center" wrapText="1"/>
    </xf>
    <xf numFmtId="0" fontId="5" fillId="11" borderId="16" xfId="4" applyFill="1" applyBorder="1" applyAlignment="1">
      <alignment vertical="center" wrapText="1"/>
    </xf>
    <xf numFmtId="0" fontId="15" fillId="11" borderId="16" xfId="4" applyFont="1" applyFill="1" applyBorder="1" applyAlignment="1">
      <alignment vertical="center" wrapText="1"/>
    </xf>
    <xf numFmtId="0" fontId="4" fillId="6" borderId="14" xfId="0" applyFont="1" applyFill="1" applyBorder="1" applyAlignment="1">
      <alignment vertical="center" wrapText="1"/>
    </xf>
    <xf numFmtId="0" fontId="4" fillId="6" borderId="3" xfId="0" applyFont="1" applyFill="1" applyBorder="1" applyAlignment="1">
      <alignment vertical="center" wrapText="1"/>
    </xf>
    <xf numFmtId="0" fontId="4" fillId="6" borderId="15" xfId="0" applyFont="1" applyFill="1" applyBorder="1" applyAlignment="1">
      <alignment vertical="center" wrapText="1"/>
    </xf>
    <xf numFmtId="0" fontId="0" fillId="0" borderId="25" xfId="0" applyFont="1" applyFill="1" applyBorder="1" applyAlignment="1">
      <alignment vertical="center"/>
    </xf>
    <xf numFmtId="0" fontId="0" fillId="0" borderId="26" xfId="0" applyFont="1" applyFill="1" applyBorder="1" applyAlignment="1">
      <alignment vertical="center"/>
    </xf>
    <xf numFmtId="164" fontId="0" fillId="0" borderId="25" xfId="1" applyNumberFormat="1" applyFont="1" applyFill="1" applyBorder="1" applyAlignment="1">
      <alignment vertical="center"/>
    </xf>
    <xf numFmtId="164" fontId="0" fillId="0" borderId="26" xfId="2" applyNumberFormat="1" applyFont="1" applyFill="1" applyBorder="1" applyAlignment="1">
      <alignment vertical="center"/>
    </xf>
    <xf numFmtId="164" fontId="0" fillId="0" borderId="25" xfId="0" applyNumberFormat="1" applyFont="1" applyFill="1" applyBorder="1" applyAlignment="1">
      <alignment vertical="center"/>
    </xf>
    <xf numFmtId="164" fontId="0" fillId="0" borderId="26" xfId="0" applyNumberFormat="1" applyFont="1" applyFill="1" applyBorder="1" applyAlignment="1">
      <alignment vertical="center"/>
    </xf>
    <xf numFmtId="164" fontId="0" fillId="0" borderId="25" xfId="3" applyNumberFormat="1" applyFont="1" applyFill="1" applyBorder="1" applyAlignment="1">
      <alignment vertical="center"/>
    </xf>
    <xf numFmtId="164" fontId="0" fillId="7" borderId="13" xfId="0" applyNumberFormat="1" applyFont="1" applyFill="1" applyBorder="1" applyAlignment="1">
      <alignment vertical="center"/>
    </xf>
    <xf numFmtId="164" fontId="0" fillId="7" borderId="2" xfId="0" applyNumberFormat="1" applyFont="1" applyFill="1" applyBorder="1" applyAlignment="1">
      <alignment vertical="center"/>
    </xf>
    <xf numFmtId="164" fontId="0" fillId="7" borderId="7" xfId="0" applyNumberFormat="1" applyFont="1" applyFill="1" applyBorder="1" applyAlignment="1">
      <alignment vertical="center"/>
    </xf>
    <xf numFmtId="0" fontId="13" fillId="13" borderId="0" xfId="0" applyFont="1" applyFill="1" applyAlignment="1">
      <alignment wrapText="1"/>
    </xf>
    <xf numFmtId="0" fontId="2" fillId="0" borderId="0" xfId="0" applyFont="1" applyAlignment="1">
      <alignment horizontal="center"/>
    </xf>
    <xf numFmtId="0" fontId="0" fillId="0" borderId="16" xfId="0" applyBorder="1" applyAlignment="1">
      <alignment vertical="center"/>
    </xf>
    <xf numFmtId="0" fontId="16" fillId="0" borderId="0" xfId="0" applyFont="1"/>
    <xf numFmtId="0" fontId="0" fillId="2" borderId="28" xfId="0" applyFill="1" applyBorder="1" applyAlignment="1">
      <alignment vertical="center"/>
    </xf>
    <xf numFmtId="0" fontId="1" fillId="2" borderId="27" xfId="0" applyFont="1" applyFill="1" applyBorder="1" applyAlignment="1">
      <alignment vertical="center"/>
    </xf>
    <xf numFmtId="0" fontId="1" fillId="2" borderId="24" xfId="0" applyFont="1" applyFill="1" applyBorder="1" applyAlignment="1">
      <alignment vertical="center"/>
    </xf>
    <xf numFmtId="0" fontId="0" fillId="2" borderId="24" xfId="0" applyFill="1" applyBorder="1" applyAlignment="1">
      <alignment vertical="center"/>
    </xf>
    <xf numFmtId="0" fontId="16" fillId="0" borderId="24" xfId="0" applyFont="1" applyBorder="1" applyAlignment="1">
      <alignment vertical="center"/>
    </xf>
    <xf numFmtId="0" fontId="1" fillId="2" borderId="29" xfId="0" applyFont="1" applyFill="1" applyBorder="1" applyAlignment="1">
      <alignment vertical="center"/>
    </xf>
    <xf numFmtId="0" fontId="17" fillId="13" borderId="0" xfId="0" applyFont="1" applyFill="1" applyAlignment="1">
      <alignment wrapText="1"/>
    </xf>
    <xf numFmtId="164" fontId="3" fillId="2" borderId="24" xfId="1" applyNumberFormat="1" applyFill="1" applyBorder="1" applyAlignment="1">
      <alignment vertical="center"/>
    </xf>
    <xf numFmtId="0" fontId="0" fillId="7" borderId="0" xfId="0" applyFont="1" applyFill="1" applyBorder="1" applyAlignment="1">
      <alignment vertical="center"/>
    </xf>
    <xf numFmtId="164" fontId="0" fillId="12" borderId="27" xfId="0" applyNumberFormat="1" applyFill="1" applyBorder="1" applyAlignment="1">
      <alignment vertical="center"/>
    </xf>
    <xf numFmtId="164" fontId="0" fillId="12" borderId="0" xfId="0" applyNumberFormat="1" applyFill="1" applyBorder="1" applyAlignment="1">
      <alignment vertical="center"/>
    </xf>
    <xf numFmtId="0" fontId="0" fillId="16" borderId="0" xfId="0" applyFill="1" applyBorder="1" applyAlignment="1">
      <alignment vertical="center"/>
    </xf>
    <xf numFmtId="164" fontId="0" fillId="16" borderId="0" xfId="0" applyNumberFormat="1" applyFill="1" applyBorder="1" applyAlignment="1">
      <alignment vertical="center"/>
    </xf>
    <xf numFmtId="164" fontId="0" fillId="2" borderId="24" xfId="0" applyNumberFormat="1" applyFill="1" applyBorder="1"/>
    <xf numFmtId="164" fontId="0" fillId="11" borderId="0" xfId="0" applyNumberFormat="1" applyFill="1" applyBorder="1"/>
    <xf numFmtId="0" fontId="7" fillId="12" borderId="31" xfId="0" applyFont="1" applyFill="1" applyBorder="1" applyAlignment="1">
      <alignment vertical="center" wrapText="1"/>
    </xf>
    <xf numFmtId="0" fontId="7" fillId="12" borderId="12" xfId="0" applyFont="1" applyFill="1" applyBorder="1" applyAlignment="1">
      <alignment vertical="center" wrapText="1"/>
    </xf>
    <xf numFmtId="164" fontId="1" fillId="12" borderId="27" xfId="0" applyNumberFormat="1" applyFont="1" applyFill="1" applyBorder="1" applyAlignment="1">
      <alignment vertical="center"/>
    </xf>
    <xf numFmtId="164" fontId="1" fillId="12" borderId="39" xfId="0" applyNumberFormat="1" applyFont="1" applyFill="1" applyBorder="1" applyAlignment="1">
      <alignment vertical="center"/>
    </xf>
    <xf numFmtId="164" fontId="0" fillId="12" borderId="39" xfId="0" applyNumberFormat="1" applyFont="1" applyFill="1" applyBorder="1" applyAlignment="1">
      <alignment vertical="center"/>
    </xf>
    <xf numFmtId="164" fontId="1" fillId="12" borderId="38" xfId="0" applyNumberFormat="1" applyFont="1" applyFill="1" applyBorder="1" applyAlignment="1">
      <alignment vertical="center"/>
    </xf>
    <xf numFmtId="164" fontId="0" fillId="12" borderId="39" xfId="0" applyNumberFormat="1" applyFill="1" applyBorder="1" applyAlignment="1">
      <alignment vertical="center"/>
    </xf>
    <xf numFmtId="164" fontId="0" fillId="12" borderId="40" xfId="0" applyNumberFormat="1" applyFill="1" applyBorder="1" applyAlignment="1">
      <alignment vertical="center"/>
    </xf>
    <xf numFmtId="164" fontId="0" fillId="12" borderId="9" xfId="0" applyNumberFormat="1" applyFont="1" applyFill="1" applyBorder="1" applyAlignment="1">
      <alignment vertical="center"/>
    </xf>
    <xf numFmtId="164" fontId="0" fillId="12" borderId="10" xfId="0" applyNumberFormat="1" applyFont="1" applyFill="1" applyBorder="1" applyAlignment="1">
      <alignment vertical="center"/>
    </xf>
    <xf numFmtId="0" fontId="4" fillId="6" borderId="3" xfId="0" applyFont="1" applyFill="1" applyBorder="1" applyAlignment="1">
      <alignment horizontal="center" vertical="center" wrapText="1"/>
    </xf>
    <xf numFmtId="0" fontId="4" fillId="6" borderId="15" xfId="0" applyFont="1" applyFill="1" applyBorder="1" applyAlignment="1">
      <alignment horizontal="center" vertical="center" wrapText="1"/>
    </xf>
    <xf numFmtId="8" fontId="12" fillId="12" borderId="30" xfId="0" applyNumberFormat="1" applyFont="1" applyFill="1" applyBorder="1" applyAlignment="1">
      <alignment horizontal="right" vertical="center" wrapText="1"/>
    </xf>
    <xf numFmtId="0" fontId="0" fillId="0" borderId="0" xfId="0" applyAlignment="1">
      <alignment wrapText="1"/>
    </xf>
    <xf numFmtId="0" fontId="22" fillId="0" borderId="0" xfId="0" applyFont="1"/>
    <xf numFmtId="0" fontId="1" fillId="0" borderId="0" xfId="0" applyFont="1" applyBorder="1" applyAlignment="1"/>
    <xf numFmtId="0" fontId="0" fillId="0" borderId="0" xfId="0" applyAlignment="1">
      <alignment horizontal="left"/>
    </xf>
    <xf numFmtId="164" fontId="1" fillId="12" borderId="41" xfId="0" applyNumberFormat="1" applyFont="1" applyFill="1" applyBorder="1" applyAlignment="1">
      <alignment horizontal="center" vertical="center"/>
    </xf>
    <xf numFmtId="164" fontId="3" fillId="2" borderId="24" xfId="3" applyNumberFormat="1" applyFill="1" applyBorder="1" applyAlignment="1">
      <alignment vertical="center"/>
    </xf>
    <xf numFmtId="0" fontId="2" fillId="0" borderId="0" xfId="0" applyFont="1" applyAlignment="1">
      <alignment horizontal="center"/>
    </xf>
    <xf numFmtId="164" fontId="1" fillId="12" borderId="41" xfId="0" applyNumberFormat="1" applyFont="1" applyFill="1" applyBorder="1" applyAlignment="1">
      <alignment horizontal="center" vertical="center"/>
    </xf>
    <xf numFmtId="164" fontId="1" fillId="12" borderId="41" xfId="0" applyNumberFormat="1"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center"/>
    </xf>
    <xf numFmtId="8" fontId="5" fillId="11" borderId="16" xfId="4" applyNumberFormat="1" applyFill="1" applyBorder="1" applyAlignment="1">
      <alignment horizontal="left" vertical="center" wrapText="1"/>
    </xf>
    <xf numFmtId="0" fontId="9" fillId="17" borderId="43" xfId="0" applyFont="1" applyFill="1" applyBorder="1" applyAlignment="1">
      <alignment vertical="center" wrapText="1"/>
    </xf>
    <xf numFmtId="8" fontId="9" fillId="17" borderId="44" xfId="0" applyNumberFormat="1" applyFont="1" applyFill="1" applyBorder="1" applyAlignment="1">
      <alignment horizontal="right" vertical="center" wrapText="1"/>
    </xf>
    <xf numFmtId="0" fontId="12" fillId="2" borderId="38" xfId="0" applyFont="1" applyFill="1" applyBorder="1" applyAlignment="1">
      <alignment horizontal="center" vertical="center" wrapText="1"/>
    </xf>
    <xf numFmtId="0" fontId="9" fillId="2" borderId="39" xfId="0" applyFont="1" applyFill="1" applyBorder="1" applyAlignment="1">
      <alignment vertical="center" wrapText="1"/>
    </xf>
    <xf numFmtId="8" fontId="9" fillId="2" borderId="40" xfId="0" applyNumberFormat="1" applyFont="1" applyFill="1" applyBorder="1" applyAlignment="1">
      <alignment horizontal="right" vertical="center" wrapText="1"/>
    </xf>
    <xf numFmtId="0" fontId="14" fillId="20" borderId="29" xfId="0" applyFont="1" applyFill="1" applyBorder="1" applyAlignment="1">
      <alignment vertical="center" wrapText="1"/>
    </xf>
    <xf numFmtId="8" fontId="0" fillId="20" borderId="0" xfId="0" applyNumberFormat="1" applyFill="1"/>
    <xf numFmtId="0" fontId="14" fillId="20" borderId="16" xfId="0" applyFont="1" applyFill="1" applyBorder="1" applyAlignment="1">
      <alignment vertical="center" wrapText="1"/>
    </xf>
    <xf numFmtId="8" fontId="0" fillId="20" borderId="16" xfId="0" applyNumberFormat="1" applyFill="1" applyBorder="1"/>
    <xf numFmtId="0" fontId="1" fillId="0" borderId="17" xfId="0" applyFont="1" applyBorder="1" applyAlignment="1"/>
    <xf numFmtId="0" fontId="1" fillId="0" borderId="5" xfId="0" applyFont="1" applyBorder="1" applyAlignment="1"/>
    <xf numFmtId="0" fontId="1" fillId="0" borderId="18" xfId="0" applyFont="1" applyBorder="1" applyAlignment="1"/>
    <xf numFmtId="0" fontId="1" fillId="0" borderId="19" xfId="0" applyFont="1" applyBorder="1" applyAlignment="1"/>
    <xf numFmtId="0" fontId="1" fillId="0" borderId="20" xfId="0" applyFont="1" applyBorder="1" applyAlignment="1"/>
    <xf numFmtId="0" fontId="1" fillId="0" borderId="21" xfId="0" applyFont="1" applyBorder="1" applyAlignment="1"/>
    <xf numFmtId="0" fontId="1" fillId="0" borderId="6" xfId="0" applyFont="1" applyBorder="1" applyAlignment="1"/>
    <xf numFmtId="0" fontId="1" fillId="0" borderId="22" xfId="0" applyFont="1" applyBorder="1" applyAlignment="1"/>
    <xf numFmtId="0" fontId="12" fillId="17" borderId="38" xfId="0" applyFont="1" applyFill="1" applyBorder="1" applyAlignment="1">
      <alignment horizontal="center" vertical="center" wrapText="1"/>
    </xf>
    <xf numFmtId="0" fontId="9" fillId="17" borderId="39" xfId="0" applyFont="1" applyFill="1" applyBorder="1" applyAlignment="1">
      <alignment vertical="center" wrapText="1"/>
    </xf>
    <xf numFmtId="8" fontId="9" fillId="17" borderId="40" xfId="0" applyNumberFormat="1" applyFont="1" applyFill="1" applyBorder="1" applyAlignment="1">
      <alignment horizontal="right" vertical="center" wrapText="1"/>
    </xf>
    <xf numFmtId="0" fontId="9" fillId="2" borderId="33" xfId="0" applyFont="1" applyFill="1" applyBorder="1" applyAlignment="1">
      <alignment vertical="center" wrapText="1"/>
    </xf>
    <xf numFmtId="8" fontId="9" fillId="2" borderId="34" xfId="0" applyNumberFormat="1" applyFont="1" applyFill="1" applyBorder="1" applyAlignment="1">
      <alignment horizontal="right" vertical="center" wrapText="1"/>
    </xf>
    <xf numFmtId="0" fontId="9" fillId="2" borderId="16" xfId="0" applyFont="1" applyFill="1" applyBorder="1" applyAlignment="1">
      <alignment vertical="center" wrapText="1"/>
    </xf>
    <xf numFmtId="8" fontId="9" fillId="2" borderId="26" xfId="0" applyNumberFormat="1" applyFont="1" applyFill="1" applyBorder="1" applyAlignment="1">
      <alignment horizontal="right" vertical="center" wrapText="1"/>
    </xf>
    <xf numFmtId="0" fontId="9" fillId="2" borderId="36" xfId="0" applyFont="1" applyFill="1" applyBorder="1" applyAlignment="1">
      <alignment vertical="center" wrapText="1"/>
    </xf>
    <xf numFmtId="8" fontId="9" fillId="2" borderId="37" xfId="0" applyNumberFormat="1" applyFont="1" applyFill="1" applyBorder="1" applyAlignment="1">
      <alignment horizontal="right" vertical="center" wrapText="1"/>
    </xf>
    <xf numFmtId="0" fontId="9" fillId="17" borderId="33" xfId="0" applyFont="1" applyFill="1" applyBorder="1" applyAlignment="1">
      <alignment vertical="center" wrapText="1"/>
    </xf>
    <xf numFmtId="8" fontId="9" fillId="17" borderId="34" xfId="0" applyNumberFormat="1" applyFont="1" applyFill="1" applyBorder="1" applyAlignment="1">
      <alignment horizontal="right" vertical="center" wrapText="1"/>
    </xf>
    <xf numFmtId="0" fontId="9" fillId="17" borderId="16" xfId="0" applyFont="1" applyFill="1" applyBorder="1" applyAlignment="1">
      <alignment vertical="center" wrapText="1"/>
    </xf>
    <xf numFmtId="8" fontId="9" fillId="17" borderId="26" xfId="0" applyNumberFormat="1" applyFont="1" applyFill="1" applyBorder="1" applyAlignment="1">
      <alignment horizontal="right" vertical="center" wrapText="1"/>
    </xf>
    <xf numFmtId="0" fontId="1" fillId="0" borderId="0" xfId="0" applyFont="1" applyBorder="1" applyAlignment="1">
      <alignment horizontal="center" wrapText="1"/>
    </xf>
    <xf numFmtId="0" fontId="21" fillId="0" borderId="0" xfId="0" applyFont="1"/>
    <xf numFmtId="0" fontId="21" fillId="0" borderId="0" xfId="0" applyFont="1" applyAlignment="1"/>
    <xf numFmtId="0" fontId="21" fillId="0" borderId="0" xfId="0" applyFont="1" applyFill="1" applyBorder="1" applyAlignment="1"/>
    <xf numFmtId="0" fontId="0" fillId="0" borderId="0" xfId="0" applyAlignment="1">
      <alignment horizontal="left" vertical="center"/>
    </xf>
    <xf numFmtId="0" fontId="25" fillId="2" borderId="23" xfId="0" applyFont="1" applyFill="1" applyBorder="1" applyAlignment="1">
      <alignment vertical="center" wrapText="1"/>
    </xf>
    <xf numFmtId="0" fontId="1" fillId="15" borderId="16" xfId="0" applyFont="1" applyFill="1" applyBorder="1" applyAlignment="1">
      <alignment horizontal="left" vertical="center" wrapText="1"/>
    </xf>
    <xf numFmtId="0" fontId="34" fillId="2" borderId="23" xfId="0" applyFont="1" applyFill="1" applyBorder="1" applyAlignment="1">
      <alignment vertical="center" wrapText="1"/>
    </xf>
    <xf numFmtId="0" fontId="1" fillId="15" borderId="23" xfId="0" applyFont="1" applyFill="1" applyBorder="1" applyAlignment="1">
      <alignment vertical="center" wrapText="1"/>
    </xf>
    <xf numFmtId="0" fontId="24" fillId="0" borderId="0" xfId="0" applyFont="1" applyAlignment="1">
      <alignment horizontal="left" vertical="center" wrapText="1"/>
    </xf>
    <xf numFmtId="0" fontId="26" fillId="0" borderId="0" xfId="0" applyFont="1" applyAlignment="1">
      <alignment horizontal="left" vertical="center" wrapText="1"/>
    </xf>
    <xf numFmtId="0" fontId="31" fillId="0" borderId="0" xfId="0" applyFont="1" applyAlignment="1">
      <alignment horizontal="left"/>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20" fillId="18" borderId="0" xfId="0" applyFont="1" applyFill="1" applyBorder="1" applyAlignment="1">
      <alignment horizontal="center" vertical="center"/>
    </xf>
    <xf numFmtId="0" fontId="0" fillId="19" borderId="0" xfId="0" applyFill="1" applyBorder="1" applyAlignment="1">
      <alignment horizontal="left" vertical="center"/>
    </xf>
    <xf numFmtId="0" fontId="2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2" fillId="0" borderId="0" xfId="0" applyFont="1" applyAlignment="1">
      <alignment horizontal="center"/>
    </xf>
    <xf numFmtId="164" fontId="0" fillId="12" borderId="8" xfId="0" applyNumberFormat="1" applyFont="1" applyFill="1" applyBorder="1" applyAlignment="1">
      <alignment horizontal="center" vertical="center"/>
    </xf>
    <xf numFmtId="164" fontId="0" fillId="12" borderId="9" xfId="0" applyNumberFormat="1" applyFont="1" applyFill="1" applyBorder="1" applyAlignment="1">
      <alignment horizontal="center" vertical="center"/>
    </xf>
    <xf numFmtId="164" fontId="1" fillId="12" borderId="8" xfId="0" applyNumberFormat="1" applyFont="1" applyFill="1" applyBorder="1" applyAlignment="1">
      <alignment horizontal="center" vertical="center"/>
    </xf>
    <xf numFmtId="164" fontId="1" fillId="12" borderId="9" xfId="0" applyNumberFormat="1" applyFont="1" applyFill="1" applyBorder="1" applyAlignment="1">
      <alignment horizontal="center" vertical="center"/>
    </xf>
    <xf numFmtId="164" fontId="1" fillId="12" borderId="41" xfId="0" applyNumberFormat="1" applyFont="1" applyFill="1" applyBorder="1" applyAlignment="1">
      <alignment horizontal="center" vertical="center"/>
    </xf>
    <xf numFmtId="0" fontId="16" fillId="12" borderId="17" xfId="0" applyFont="1" applyFill="1" applyBorder="1" applyAlignment="1">
      <alignment horizontal="center" vertical="center"/>
    </xf>
    <xf numFmtId="0" fontId="16" fillId="12" borderId="5" xfId="0" applyFont="1" applyFill="1" applyBorder="1" applyAlignment="1">
      <alignment horizontal="center" vertical="center"/>
    </xf>
    <xf numFmtId="0" fontId="0" fillId="0" borderId="23" xfId="0" applyFont="1" applyFill="1" applyBorder="1" applyAlignment="1">
      <alignment horizontal="left"/>
    </xf>
    <xf numFmtId="0" fontId="0" fillId="0" borderId="45" xfId="0" applyFont="1" applyFill="1" applyBorder="1" applyAlignment="1">
      <alignment horizontal="left"/>
    </xf>
    <xf numFmtId="0" fontId="0" fillId="0" borderId="23" xfId="0" applyFont="1" applyFill="1" applyBorder="1" applyAlignment="1">
      <alignment horizontal="left" vertical="center"/>
    </xf>
    <xf numFmtId="0" fontId="0" fillId="0" borderId="45" xfId="0" applyFont="1" applyFill="1" applyBorder="1" applyAlignment="1">
      <alignment horizontal="left" vertical="center"/>
    </xf>
    <xf numFmtId="0" fontId="4" fillId="6" borderId="46" xfId="0" applyFont="1" applyFill="1" applyBorder="1" applyAlignment="1">
      <alignment horizontal="center" vertical="center"/>
    </xf>
    <xf numFmtId="0" fontId="4" fillId="6" borderId="47" xfId="0" applyFont="1" applyFill="1" applyBorder="1" applyAlignment="1">
      <alignment horizontal="center" vertical="center"/>
    </xf>
    <xf numFmtId="0" fontId="21" fillId="0" borderId="0" xfId="0" applyFont="1" applyAlignment="1">
      <alignment horizontal="left" vertical="center"/>
    </xf>
    <xf numFmtId="0" fontId="32" fillId="0" borderId="0" xfId="0" applyFont="1" applyAlignment="1">
      <alignment horizontal="left" vertical="center"/>
    </xf>
    <xf numFmtId="0" fontId="0" fillId="0" borderId="0" xfId="0" applyAlignment="1">
      <alignment horizontal="center"/>
    </xf>
    <xf numFmtId="0" fontId="19" fillId="12" borderId="16" xfId="0" applyFont="1" applyFill="1" applyBorder="1" applyAlignment="1">
      <alignment horizontal="left" vertical="center" wrapText="1"/>
    </xf>
    <xf numFmtId="0" fontId="24" fillId="0" borderId="16" xfId="0" applyFont="1" applyBorder="1" applyAlignment="1">
      <alignment horizontal="left" vertical="center" wrapText="1"/>
    </xf>
    <xf numFmtId="0" fontId="32" fillId="0" borderId="0" xfId="0" applyFont="1" applyAlignment="1">
      <alignment horizontal="left" vertical="center" wrapText="1"/>
    </xf>
    <xf numFmtId="0" fontId="8" fillId="14" borderId="8" xfId="0" applyFont="1" applyFill="1" applyBorder="1" applyAlignment="1">
      <alignment horizontal="center" vertical="center" wrapText="1"/>
    </xf>
    <xf numFmtId="0" fontId="8" fillId="14" borderId="9" xfId="0" applyFont="1" applyFill="1" applyBorder="1" applyAlignment="1">
      <alignment horizontal="center" vertical="center" wrapText="1"/>
    </xf>
    <xf numFmtId="0" fontId="8" fillId="14" borderId="10" xfId="0" applyFont="1" applyFill="1" applyBorder="1" applyAlignment="1">
      <alignment horizontal="center" vertical="center" wrapText="1"/>
    </xf>
    <xf numFmtId="0" fontId="8" fillId="9" borderId="14" xfId="0" applyFont="1" applyFill="1" applyBorder="1" applyAlignment="1">
      <alignment vertical="center" wrapText="1"/>
    </xf>
    <xf numFmtId="0" fontId="8" fillId="9" borderId="3" xfId="0" applyFont="1" applyFill="1" applyBorder="1" applyAlignment="1">
      <alignment vertical="center" wrapText="1"/>
    </xf>
    <xf numFmtId="0" fontId="8" fillId="9" borderId="15" xfId="0" applyFont="1" applyFill="1" applyBorder="1" applyAlignment="1">
      <alignment vertical="center" wrapText="1"/>
    </xf>
    <xf numFmtId="0" fontId="7" fillId="12" borderId="8" xfId="0" applyFont="1" applyFill="1" applyBorder="1" applyAlignment="1">
      <alignment horizontal="right" vertical="center" wrapText="1"/>
    </xf>
    <xf numFmtId="0" fontId="7" fillId="12" borderId="10" xfId="0" applyFont="1" applyFill="1" applyBorder="1" applyAlignment="1">
      <alignment horizontal="right" vertical="center" wrapText="1"/>
    </xf>
    <xf numFmtId="0" fontId="7" fillId="11" borderId="8" xfId="0" applyFont="1" applyFill="1" applyBorder="1" applyAlignment="1">
      <alignment horizontal="right" vertical="center" wrapText="1"/>
    </xf>
    <xf numFmtId="0" fontId="7" fillId="11" borderId="10" xfId="0" applyFont="1" applyFill="1" applyBorder="1" applyAlignment="1">
      <alignment horizontal="right" vertical="center" wrapText="1"/>
    </xf>
    <xf numFmtId="0" fontId="23" fillId="16" borderId="0" xfId="0" applyFont="1" applyFill="1" applyAlignment="1">
      <alignment horizontal="center"/>
    </xf>
    <xf numFmtId="0" fontId="8" fillId="12" borderId="8" xfId="0" applyFont="1" applyFill="1" applyBorder="1" applyAlignment="1">
      <alignment vertical="center" wrapText="1"/>
    </xf>
    <xf numFmtId="0" fontId="8" fillId="12" borderId="9" xfId="0" applyFont="1" applyFill="1" applyBorder="1" applyAlignment="1">
      <alignment vertical="center" wrapText="1"/>
    </xf>
    <xf numFmtId="0" fontId="8" fillId="12" borderId="10" xfId="0" applyFont="1" applyFill="1" applyBorder="1" applyAlignment="1">
      <alignment vertical="center" wrapText="1"/>
    </xf>
    <xf numFmtId="0" fontId="9" fillId="10" borderId="14" xfId="0" applyFont="1" applyFill="1" applyBorder="1" applyAlignment="1">
      <alignment horizontal="left" vertical="center" wrapText="1" indent="2"/>
    </xf>
    <xf numFmtId="0" fontId="9" fillId="10" borderId="3" xfId="0" applyFont="1" applyFill="1" applyBorder="1" applyAlignment="1">
      <alignment horizontal="left" vertical="center" wrapText="1" indent="2"/>
    </xf>
    <xf numFmtId="0" fontId="9" fillId="10" borderId="15" xfId="0" applyFont="1" applyFill="1" applyBorder="1" applyAlignment="1">
      <alignment horizontal="left" vertical="center" wrapText="1" indent="2"/>
    </xf>
    <xf numFmtId="0" fontId="9" fillId="10" borderId="11" xfId="0" applyFont="1" applyFill="1" applyBorder="1" applyAlignment="1">
      <alignment horizontal="left" vertical="center" wrapText="1" indent="2"/>
    </xf>
    <xf numFmtId="0" fontId="9" fillId="10" borderId="0" xfId="0" applyFont="1" applyFill="1" applyBorder="1" applyAlignment="1">
      <alignment horizontal="left" vertical="center" wrapText="1" indent="2"/>
    </xf>
    <xf numFmtId="0" fontId="9" fillId="10" borderId="12" xfId="0" applyFont="1" applyFill="1" applyBorder="1" applyAlignment="1">
      <alignment horizontal="left" vertical="center" wrapText="1" indent="2"/>
    </xf>
    <xf numFmtId="0" fontId="9" fillId="10" borderId="13" xfId="0" applyFont="1" applyFill="1" applyBorder="1" applyAlignment="1">
      <alignment horizontal="left" vertical="center" wrapText="1" indent="2"/>
    </xf>
    <xf numFmtId="0" fontId="9" fillId="10" borderId="2" xfId="0" applyFont="1" applyFill="1" applyBorder="1" applyAlignment="1">
      <alignment horizontal="left" vertical="center" wrapText="1" indent="2"/>
    </xf>
    <xf numFmtId="0" fontId="9" fillId="10" borderId="7" xfId="0" applyFont="1" applyFill="1" applyBorder="1" applyAlignment="1">
      <alignment horizontal="left" vertical="center" wrapText="1" indent="2"/>
    </xf>
    <xf numFmtId="0" fontId="12" fillId="17" borderId="32" xfId="0" applyFont="1" applyFill="1" applyBorder="1" applyAlignment="1">
      <alignment horizontal="center" vertical="center" wrapText="1"/>
    </xf>
    <xf numFmtId="0" fontId="12" fillId="17" borderId="25" xfId="0" applyFont="1" applyFill="1" applyBorder="1" applyAlignment="1">
      <alignment horizontal="center" vertical="center" wrapText="1"/>
    </xf>
    <xf numFmtId="0" fontId="12" fillId="2" borderId="32" xfId="0" applyFont="1" applyFill="1" applyBorder="1" applyAlignment="1">
      <alignment horizontal="center" vertical="center" wrapText="1"/>
    </xf>
    <xf numFmtId="0" fontId="12" fillId="2" borderId="25"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17" borderId="48" xfId="0" applyFont="1" applyFill="1" applyBorder="1" applyAlignment="1">
      <alignment horizontal="center" vertical="center" wrapText="1"/>
    </xf>
    <xf numFmtId="0" fontId="12" fillId="17" borderId="49" xfId="0" applyFont="1" applyFill="1" applyBorder="1" applyAlignment="1">
      <alignment horizontal="center" vertical="center" wrapText="1"/>
    </xf>
    <xf numFmtId="0" fontId="12" fillId="17" borderId="42" xfId="0" applyFont="1" applyFill="1" applyBorder="1" applyAlignment="1">
      <alignment horizontal="center" vertical="center" wrapText="1"/>
    </xf>
  </cellXfs>
  <cellStyles count="5">
    <cellStyle name="20% - Accent1" xfId="1" builtinId="30"/>
    <cellStyle name="20% - Accent2" xfId="2" builtinId="34"/>
    <cellStyle name="20% - Accent4" xfId="3" builtinId="42"/>
    <cellStyle name="Good" xfId="4" builtinId="26"/>
    <cellStyle name="Normal" xfId="0" builtinId="0"/>
  </cellStyles>
  <dxfs count="96">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scheme val="minor"/>
      </font>
      <fill>
        <patternFill patternType="solid">
          <fgColor indexed="64"/>
          <bgColor theme="4" tint="0.59996337778862885"/>
        </patternFill>
      </fill>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Aptos Narrow"/>
        <scheme val="minor"/>
      </font>
      <fill>
        <patternFill patternType="solid">
          <fgColor indexed="64"/>
          <bgColor theme="4" tint="0.59996337778862885"/>
        </patternFill>
      </fill>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numFmt numFmtId="164" formatCode="&quot;€&quot;#,##0.00"/>
    </dxf>
    <dxf>
      <alignment horizontal="left" vertical="bottom" textRotation="0" wrapText="0" indent="0" justifyLastLine="0" shrinkToFit="0" readingOrder="0"/>
    </dxf>
    <dxf>
      <font>
        <b val="0"/>
        <i val="0"/>
        <strike val="0"/>
        <condense val="0"/>
        <extend val="0"/>
        <outline val="0"/>
        <shadow val="0"/>
        <u val="none"/>
        <vertAlign val="baseline"/>
        <sz val="11"/>
        <color auto="1"/>
        <name val="Aptos Narrow"/>
        <scheme val="minor"/>
      </font>
      <fill>
        <patternFill patternType="solid">
          <fgColor indexed="64"/>
          <bgColor theme="4" tint="0.59996337778862885"/>
        </patternFill>
      </fill>
    </dxf>
    <dxf>
      <numFmt numFmtId="164" formatCode="&quot;€&quot;#,##0.00"/>
    </dxf>
    <dxf>
      <numFmt numFmtId="164" formatCode="&quot;€&quot;#,##0.00"/>
    </dxf>
    <dxf>
      <fill>
        <patternFill patternType="solid">
          <fgColor indexed="64"/>
          <bgColor theme="0"/>
        </patternFill>
      </fill>
      <border diagonalUp="0" diagonalDown="0" outline="0">
        <left style="thin">
          <color indexed="64"/>
        </left>
        <right style="thin">
          <color indexed="64"/>
        </right>
        <top/>
        <bottom/>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dxf>
    <dxf>
      <numFmt numFmtId="164" formatCode="&quot;€&quot;#,##0.00"/>
    </dxf>
    <dxf>
      <numFmt numFmtId="164" formatCode="&quot;€&quot;#,##0.00"/>
    </dxf>
    <dxf>
      <numFmt numFmtId="164" formatCode="&quot;€&quot;#,##0.00"/>
    </dxf>
    <dxf>
      <fill>
        <patternFill patternType="solid">
          <fgColor indexed="64"/>
          <bgColor theme="0"/>
        </patternFill>
      </fill>
      <border diagonalUp="0" diagonalDown="0" outline="0">
        <left style="thin">
          <color indexed="64"/>
        </left>
        <right style="thin">
          <color indexed="64"/>
        </right>
        <top/>
        <bottom/>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border diagonalUp="0" diagonalDown="0" outline="0">
        <left style="thin">
          <color indexed="64"/>
        </left>
        <right style="thin">
          <color indexed="64"/>
        </right>
        <top/>
        <bottom/>
      </border>
    </dxf>
    <dxf>
      <numFmt numFmtId="164" formatCode="&quot;€&quot;#,##0.00"/>
      <fill>
        <patternFill patternType="solid">
          <fgColor indexed="64"/>
          <bgColor theme="0"/>
        </patternFill>
      </fill>
      <border diagonalUp="0" diagonalDown="0">
        <left style="thin">
          <color indexed="64"/>
        </left>
        <right style="thin">
          <color indexed="64"/>
        </right>
        <top style="thin">
          <color indexed="64"/>
        </top>
        <bottom style="thin">
          <color indexed="64"/>
        </bottom>
        <vertical/>
        <horizontal/>
      </border>
    </dxf>
    <dxf>
      <numFmt numFmtId="164" formatCode="&quot;€&quot;#,##0.00"/>
    </dxf>
    <dxf>
      <numFmt numFmtId="164" formatCode="&quot;€&quot;#,##0.00"/>
    </dxf>
    <dxf>
      <numFmt numFmtId="164" formatCode="&quot;€&quot;#,##0.00"/>
    </dxf>
    <dxf>
      <alignment horizontal="left" vertical="bottom" textRotation="0" wrapText="0" indent="0" justifyLastLine="0" shrinkToFit="0" readingOrder="0"/>
    </dxf>
    <dxf>
      <alignment horizontal="left" vertical="bottom" textRotation="0" wrapText="0" indent="0" justifyLastLine="0" shrinkToFit="0" readingOrder="0"/>
    </dxf>
    <dxf>
      <font>
        <strike val="0"/>
        <outline val="0"/>
        <shadow val="0"/>
        <u val="none"/>
        <vertAlign val="baseline"/>
        <sz val="11"/>
        <color auto="1"/>
        <name val="Aptos Narrow"/>
        <scheme val="minor"/>
      </font>
      <fill>
        <patternFill patternType="solid">
          <fgColor indexed="64"/>
          <bgColor theme="4" tint="0.59996337778862885"/>
        </patternFill>
      </fill>
    </dxf>
    <dxf>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quot;#,##0.00"/>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609600</xdr:colOff>
      <xdr:row>2</xdr:row>
      <xdr:rowOff>28575</xdr:rowOff>
    </xdr:from>
    <xdr:to>
      <xdr:col>9</xdr:col>
      <xdr:colOff>109855</xdr:colOff>
      <xdr:row>6</xdr:row>
      <xdr:rowOff>123190</xdr:rowOff>
    </xdr:to>
    <xdr:pic>
      <xdr:nvPicPr>
        <xdr:cNvPr id="2" name="Picture 1" descr="smalllog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90525"/>
          <a:ext cx="871855" cy="818515"/>
        </a:xfrm>
        <a:prstGeom prst="rect">
          <a:avLst/>
        </a:prstGeom>
        <a:noFill/>
        <a:ln>
          <a:noFill/>
        </a:ln>
      </xdr:spPr>
    </xdr:pic>
    <xdr:clientData/>
  </xdr:twoCellAnchor>
</xdr:wsDr>
</file>

<file path=xl/tables/table1.xml><?xml version="1.0" encoding="utf-8"?>
<table xmlns="http://schemas.openxmlformats.org/spreadsheetml/2006/main" id="1" name="Table1" displayName="Table1" ref="A5:O19" totalsRowShown="0" headerRowDxfId="95" dataDxfId="94">
  <autoFilter ref="A5:O19"/>
  <tableColumns count="15">
    <tableColumn id="1" name="Component" dataDxfId="93"/>
    <tableColumn id="2" name="Description" dataDxfId="92"/>
    <tableColumn id="3" name="Units" dataDxfId="91"/>
    <tableColumn id="5" name="IaaS CSP 1 (€)Montlly" dataDxfId="90"/>
    <tableColumn id="8" name="IaaS CSP 1 (€)Year 1 *" dataDxfId="89"/>
    <tableColumn id="9" name="IaaS CSP 1  (€)Year 2*" dataDxfId="88"/>
    <tableColumn id="7" name="IaaS  CSP 1 (€)Year 3 *" dataDxfId="87"/>
    <tableColumn id="13" name="IaaS  CSP 1 (€)Year 4 *" dataDxfId="86"/>
    <tableColumn id="4" name="IaaS  CSP 1 (€)Year 5 *" dataDxfId="85"/>
    <tableColumn id="6" name="IaaS CSP 2 (€)Monthly" dataDxfId="84"/>
    <tableColumn id="10" name="IaaS CSP 2 (€)Year 1 *" dataDxfId="83"/>
    <tableColumn id="11" name="IaaS CSP 2 (€)Year 2*" dataDxfId="82"/>
    <tableColumn id="12" name="IaaS CSP 2 (€)Year 3 *" dataDxfId="81"/>
    <tableColumn id="14" name="IaaS CSP 2 (€)Year 4 *" dataDxfId="80"/>
    <tableColumn id="15" name="IaaS CSP 2 (€)Year 5 *" dataDxfId="79"/>
  </tableColumns>
  <tableStyleInfo name="TableStyleMedium19" showFirstColumn="0" showLastColumn="0" showRowStripes="1" showColumnStripes="0"/>
</table>
</file>

<file path=xl/tables/table2.xml><?xml version="1.0" encoding="utf-8"?>
<table xmlns="http://schemas.openxmlformats.org/spreadsheetml/2006/main" id="7" name="Table7" displayName="Table7" ref="A24:B27" totalsRowShown="0">
  <autoFilter ref="A24:B27"/>
  <tableColumns count="2">
    <tableColumn id="1" name="Sample VM Requirements"/>
    <tableColumn id="2" name="Specifications" dataDxfId="78"/>
  </tableColumns>
  <tableStyleInfo name="TableStyleMedium2" showFirstColumn="0" showLastColumn="0" showRowStripes="1" showColumnStripes="0"/>
</table>
</file>

<file path=xl/tables/table3.xml><?xml version="1.0" encoding="utf-8"?>
<table xmlns="http://schemas.openxmlformats.org/spreadsheetml/2006/main" id="14" name="Table115" displayName="Table115" ref="A5:O19" totalsRowShown="0" headerRowDxfId="77" dataDxfId="76">
  <autoFilter ref="A5:O19"/>
  <tableColumns count="15">
    <tableColumn id="1" name="Component" dataDxfId="75"/>
    <tableColumn id="2" name="Description" dataDxfId="74"/>
    <tableColumn id="3" name="Units" dataDxfId="73"/>
    <tableColumn id="5" name="PaaS CSP 1  (€)Monthly" dataDxfId="72"/>
    <tableColumn id="8" name="PaaS CSP 1   (€)Year 1 *" dataDxfId="71"/>
    <tableColumn id="9" name="PaaS CSP 1  (€)Year 2*" dataDxfId="70"/>
    <tableColumn id="4" name="PaaS CSP 1  (€)Year 3 *" dataDxfId="69"/>
    <tableColumn id="13" name="PaaS CSP 1  (€)Year 4 *" dataDxfId="68"/>
    <tableColumn id="7" name="PaaS CSP 1  (€)Year 5 *" dataDxfId="67"/>
    <tableColumn id="6" name="PaaS CSP 2 (€)Monthly" dataDxfId="66"/>
    <tableColumn id="10" name="PaaS CSP 2  (€)Year 1 *" dataDxfId="65"/>
    <tableColumn id="11" name="PaaS CSP 2  (€)Year 2*" dataDxfId="64"/>
    <tableColumn id="12" name="PaaS CSP 2 (€)Year 3 *" dataDxfId="63"/>
    <tableColumn id="14" name="PaaS CSP 2 (€)Year 4 *" dataDxfId="62"/>
    <tableColumn id="15" name="PaaS CSP 2 (€)Year 5 *" dataDxfId="61"/>
  </tableColumns>
  <tableStyleInfo name="TableStyleMedium19" showFirstColumn="0" showLastColumn="0" showRowStripes="1" showColumnStripes="0"/>
</table>
</file>

<file path=xl/tables/table4.xml><?xml version="1.0" encoding="utf-8"?>
<table xmlns="http://schemas.openxmlformats.org/spreadsheetml/2006/main" id="15" name="Table716" displayName="Table716" ref="A25:B28" totalsRowShown="0">
  <autoFilter ref="A25:B28"/>
  <tableColumns count="2">
    <tableColumn id="1" name="Sample VM Requirements"/>
    <tableColumn id="2" name="Specifications" dataDxfId="60"/>
  </tableColumns>
  <tableStyleInfo name="TableStyleMedium2" showFirstColumn="0" showLastColumn="0" showRowStripes="1" showColumnStripes="0"/>
</table>
</file>

<file path=xl/tables/table5.xml><?xml version="1.0" encoding="utf-8"?>
<table xmlns="http://schemas.openxmlformats.org/spreadsheetml/2006/main" id="3" name="Table3" displayName="Table3" ref="A5:N13" totalsRowShown="0" headerRowDxfId="59">
  <tableColumns count="14">
    <tableColumn id="1" name="Setting "/>
    <tableColumn id="2" name="Value" dataDxfId="58" totalsRowDxfId="57"/>
    <tableColumn id="3" name="Monthly Cost (pay-as-you-go)" dataDxfId="56"/>
    <tableColumn id="4" name="Cost 1-year *" dataDxfId="55"/>
    <tableColumn id="5" name="Cost 2-year *" dataDxfId="54"/>
    <tableColumn id="12" name="Cost 3-year *" dataDxfId="53" totalsRowDxfId="52"/>
    <tableColumn id="11" name="Cost 4-year *" dataDxfId="51" totalsRowDxfId="50"/>
    <tableColumn id="6" name="Cost 5-year *" dataDxfId="49"/>
    <tableColumn id="7" name="Monthly Cost (pay-as-you-go)*" dataDxfId="48"/>
    <tableColumn id="8" name="Cost 1- year  *" dataDxfId="47"/>
    <tableColumn id="9" name="Cost 2- year *" dataDxfId="46"/>
    <tableColumn id="14" name="Cost 3- year *" dataDxfId="45" totalsRowDxfId="44"/>
    <tableColumn id="10" name="Cost 4-year " dataDxfId="43"/>
    <tableColumn id="13" name="Cost 5- year *" dataDxfId="42"/>
  </tableColumns>
  <tableStyleInfo name="TableStyleMedium2" showFirstColumn="0" showLastColumn="0" showRowStripes="1" showColumnStripes="0"/>
</table>
</file>

<file path=xl/tables/table6.xml><?xml version="1.0" encoding="utf-8"?>
<table xmlns="http://schemas.openxmlformats.org/spreadsheetml/2006/main" id="4" name="Table35" displayName="Table35" ref="A20:N28" totalsRowShown="0" headerRowDxfId="41">
  <tableColumns count="14">
    <tableColumn id="1" name="Setting "/>
    <tableColumn id="2" name="Value" dataDxfId="40"/>
    <tableColumn id="3" name="Monthly Cost (pay-as-you-go)" dataDxfId="39">
      <calculatedColumnFormula>SUBTOTAL(109,C10:C20)</calculatedColumnFormula>
    </tableColumn>
    <tableColumn id="4" name="Cost 1-year *" dataDxfId="38"/>
    <tableColumn id="5" name="Cost 2-year *" dataDxfId="37"/>
    <tableColumn id="6" name="Cost 3-year *" dataDxfId="36"/>
    <tableColumn id="7" name="Cost 4-year *" dataDxfId="35"/>
    <tableColumn id="8" name="Cost 5-year *" dataDxfId="34"/>
    <tableColumn id="9" name="Monthly Cost (pay-as-you-go)*" dataDxfId="33"/>
    <tableColumn id="10" name="Cost 1- year  *" dataDxfId="32"/>
    <tableColumn id="11" name="Cost 2- year *" dataDxfId="31"/>
    <tableColumn id="12" name="Cost 3- year *" dataDxfId="30"/>
    <tableColumn id="13" name="Cost 4-year " dataDxfId="29"/>
    <tableColumn id="14" name="Cost 5- year *" dataDxfId="28"/>
  </tableColumns>
  <tableStyleInfo name="TableStyleMedium2" showFirstColumn="0" showLastColumn="0" showRowStripes="1" showColumnStripes="0"/>
</table>
</file>

<file path=xl/tables/table7.xml><?xml version="1.0" encoding="utf-8"?>
<table xmlns="http://schemas.openxmlformats.org/spreadsheetml/2006/main" id="10" name="Table311" displayName="Table311" ref="A38:N46" totalsRowShown="0" headerRowDxfId="27">
  <tableColumns count="14">
    <tableColumn id="1" name="Setting "/>
    <tableColumn id="2" name="Value" dataDxfId="26"/>
    <tableColumn id="3" name="Cost (pay-as-you-go)" dataDxfId="25"/>
    <tableColumn id="4" name="Cost 1-year *" dataDxfId="24"/>
    <tableColumn id="5" name="Cost 2-year *" dataDxfId="23"/>
    <tableColumn id="6" name="Cost 3-year *" dataDxfId="22"/>
    <tableColumn id="7" name="Cost 4-year *" dataDxfId="21"/>
    <tableColumn id="8" name="Cost 5-year *" dataDxfId="20"/>
    <tableColumn id="9" name="Cost (pay-as-you-go)*" dataDxfId="19"/>
    <tableColumn id="10" name="Cost 1- year  *" dataDxfId="18"/>
    <tableColumn id="11" name="Cost 2- year *" dataDxfId="17"/>
    <tableColumn id="12" name="Cost 3- year *" dataDxfId="16"/>
    <tableColumn id="13" name="Cost 4-year " dataDxfId="15"/>
    <tableColumn id="14" name="Cost 5- year *" dataDxfId="14"/>
  </tableColumns>
  <tableStyleInfo name="TableStyleMedium2" showFirstColumn="0" showLastColumn="0" showRowStripes="1" showColumnStripes="0"/>
</table>
</file>

<file path=xl/tables/table8.xml><?xml version="1.0" encoding="utf-8"?>
<table xmlns="http://schemas.openxmlformats.org/spreadsheetml/2006/main" id="11" name="Table3512" displayName="Table3512" ref="A53:N61" totalsRowShown="0" headerRowDxfId="13">
  <tableColumns count="14">
    <tableColumn id="1" name="Setting "/>
    <tableColumn id="2" name="Value" dataDxfId="12"/>
    <tableColumn id="3" name="Cost (pay-as-you-go)" dataDxfId="11"/>
    <tableColumn id="4" name="Cost 1-year *" dataDxfId="10"/>
    <tableColumn id="5" name="Cost 2-year *" dataDxfId="9"/>
    <tableColumn id="6" name="Cost 3-year *" dataDxfId="8"/>
    <tableColumn id="7" name="Cost 4-year *" dataDxfId="7"/>
    <tableColumn id="8" name="Cost 5-year *" dataDxfId="6"/>
    <tableColumn id="9" name="Cost (pay-as-you-go)*" dataDxfId="5"/>
    <tableColumn id="10" name="Cost 1- year  *" dataDxfId="4"/>
    <tableColumn id="11" name="Cost 2- year *" dataDxfId="3"/>
    <tableColumn id="12" name="Cost 3- year *" dataDxfId="2"/>
    <tableColumn id="13" name="Cost 4-year " dataDxfId="1"/>
    <tableColumn id="14" name="Cost 5- year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 Id="rId5" Type="http://schemas.openxmlformats.org/officeDocument/2006/relationships/table" Target="../tables/table8.xml"/><Relationship Id="rId4" Type="http://schemas.openxmlformats.org/officeDocument/2006/relationships/table" Target="../tables/table7.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1"/>
  <sheetViews>
    <sheetView showGridLines="0" tabSelected="1" workbookViewId="0">
      <selection activeCell="G5" sqref="G5"/>
    </sheetView>
  </sheetViews>
  <sheetFormatPr defaultRowHeight="14"/>
  <cols>
    <col min="3" max="3" width="4" customWidth="1"/>
    <col min="10" max="10" width="18.08203125" customWidth="1"/>
    <col min="11" max="11" width="9" customWidth="1"/>
    <col min="12" max="12" width="9.25" customWidth="1"/>
    <col min="13" max="13" width="9" customWidth="1"/>
  </cols>
  <sheetData>
    <row r="1" spans="1:14">
      <c r="B1" s="12"/>
      <c r="C1" s="12"/>
      <c r="D1" s="12"/>
      <c r="E1" s="12"/>
      <c r="F1" s="12"/>
      <c r="G1" s="12"/>
      <c r="H1" s="12"/>
      <c r="I1" s="12"/>
      <c r="J1" s="12"/>
      <c r="K1" s="12"/>
    </row>
    <row r="2" spans="1:14">
      <c r="A2" s="88"/>
      <c r="B2" s="36"/>
      <c r="C2" s="36"/>
      <c r="D2" s="36"/>
      <c r="E2" s="36"/>
      <c r="F2" s="36"/>
      <c r="G2" s="36"/>
      <c r="H2" s="36"/>
      <c r="I2" s="36"/>
      <c r="J2" s="36"/>
      <c r="K2" s="36"/>
      <c r="L2" s="35"/>
      <c r="M2" s="35"/>
      <c r="N2" s="35"/>
    </row>
    <row r="3" spans="1:14">
      <c r="A3" s="35"/>
      <c r="B3" s="36"/>
      <c r="C3" s="36"/>
      <c r="D3" s="36"/>
      <c r="E3" s="36"/>
      <c r="F3" s="36"/>
      <c r="G3" s="36"/>
      <c r="H3" s="36"/>
      <c r="I3" s="36"/>
      <c r="J3" s="36"/>
      <c r="K3" s="36"/>
      <c r="L3" s="35"/>
      <c r="M3" s="35"/>
      <c r="N3" s="35"/>
    </row>
    <row r="4" spans="1:14">
      <c r="A4" s="35"/>
      <c r="B4" s="36"/>
      <c r="C4" s="36"/>
      <c r="D4" s="36"/>
      <c r="E4" s="36"/>
      <c r="F4" s="36"/>
      <c r="G4" s="36"/>
      <c r="H4" s="36"/>
      <c r="I4" s="36"/>
      <c r="J4" s="36"/>
      <c r="K4" s="36"/>
      <c r="L4" s="35"/>
      <c r="M4" s="35"/>
      <c r="N4" s="35"/>
    </row>
    <row r="5" spans="1:14">
      <c r="A5" s="35"/>
      <c r="B5" s="36"/>
      <c r="C5" s="36"/>
      <c r="D5" s="36"/>
      <c r="E5" s="36"/>
      <c r="F5" s="36"/>
      <c r="G5" s="36"/>
      <c r="H5" s="36"/>
      <c r="I5" s="36"/>
      <c r="J5" s="36"/>
      <c r="K5" s="36"/>
      <c r="L5" s="35"/>
      <c r="M5" s="35"/>
      <c r="N5" s="35"/>
    </row>
    <row r="6" spans="1:14">
      <c r="A6" s="35"/>
      <c r="B6" s="36"/>
      <c r="C6" s="36"/>
      <c r="D6" s="36"/>
      <c r="E6" s="36"/>
      <c r="F6" s="36"/>
      <c r="G6" s="36"/>
      <c r="H6" s="36"/>
      <c r="I6" s="36"/>
      <c r="J6" s="36"/>
      <c r="K6" s="36"/>
      <c r="L6" s="35"/>
      <c r="M6" s="35"/>
      <c r="N6" s="35"/>
    </row>
    <row r="7" spans="1:14">
      <c r="A7" s="35"/>
      <c r="B7" s="36"/>
      <c r="C7" s="36"/>
      <c r="D7" s="36"/>
      <c r="E7" s="36"/>
      <c r="F7" s="36"/>
      <c r="G7" s="36"/>
      <c r="H7" s="36"/>
      <c r="I7" s="36"/>
      <c r="J7" s="36"/>
      <c r="K7" s="36"/>
      <c r="L7" s="35"/>
      <c r="M7" s="35"/>
      <c r="N7" s="35"/>
    </row>
    <row r="8" spans="1:14">
      <c r="A8" s="35"/>
      <c r="B8" s="36"/>
      <c r="C8" s="36"/>
      <c r="D8" s="36"/>
      <c r="E8" s="36"/>
      <c r="F8" s="36"/>
      <c r="G8" s="36"/>
      <c r="H8" s="36"/>
      <c r="I8" s="36"/>
      <c r="J8" s="36"/>
      <c r="K8" s="36"/>
      <c r="L8" s="35"/>
      <c r="M8" s="35"/>
      <c r="N8" s="35"/>
    </row>
    <row r="9" spans="1:14" ht="14.25" customHeight="1">
      <c r="A9" s="35"/>
      <c r="B9" s="36"/>
      <c r="C9" s="36"/>
      <c r="D9" s="143" t="s">
        <v>235</v>
      </c>
      <c r="E9" s="143"/>
      <c r="F9" s="143"/>
      <c r="G9" s="143"/>
      <c r="H9" s="143"/>
      <c r="I9" s="143"/>
      <c r="J9" s="143"/>
      <c r="K9" s="143"/>
      <c r="L9" s="143"/>
      <c r="M9" s="143"/>
      <c r="N9" s="35"/>
    </row>
    <row r="10" spans="1:14" ht="14.25" customHeight="1">
      <c r="A10" s="35"/>
      <c r="B10" s="36"/>
      <c r="C10" s="36"/>
      <c r="D10" s="143"/>
      <c r="E10" s="143"/>
      <c r="F10" s="143"/>
      <c r="G10" s="143"/>
      <c r="H10" s="143"/>
      <c r="I10" s="143"/>
      <c r="J10" s="143"/>
      <c r="K10" s="143"/>
      <c r="L10" s="143"/>
      <c r="M10" s="143"/>
      <c r="N10" s="35"/>
    </row>
    <row r="11" spans="1:14">
      <c r="A11" s="35"/>
      <c r="B11" s="36"/>
      <c r="C11" s="36"/>
      <c r="D11" s="36"/>
      <c r="E11" s="36"/>
      <c r="F11" s="36"/>
      <c r="G11" s="36"/>
      <c r="H11" s="36"/>
      <c r="I11" s="36"/>
      <c r="J11" s="36"/>
      <c r="K11" s="36"/>
      <c r="L11" s="35"/>
      <c r="M11" s="35"/>
      <c r="N11" s="35"/>
    </row>
    <row r="12" spans="1:14">
      <c r="A12" s="35"/>
      <c r="B12" s="36"/>
      <c r="C12" s="36"/>
      <c r="D12" s="36"/>
      <c r="E12" s="36"/>
      <c r="F12" s="36"/>
      <c r="G12" s="36"/>
      <c r="H12" s="36"/>
      <c r="I12" s="36"/>
      <c r="J12" s="36"/>
      <c r="K12" s="36"/>
      <c r="L12" s="35"/>
      <c r="M12" s="35"/>
      <c r="N12" s="35"/>
    </row>
    <row r="13" spans="1:14" ht="14.25" customHeight="1">
      <c r="A13" s="35"/>
      <c r="B13" s="36"/>
      <c r="C13" s="36"/>
      <c r="D13" s="142" t="s">
        <v>278</v>
      </c>
      <c r="E13" s="142"/>
      <c r="F13" s="142"/>
      <c r="G13" s="142"/>
      <c r="H13" s="142"/>
      <c r="I13" s="142"/>
      <c r="J13" s="142"/>
      <c r="K13" s="142"/>
      <c r="L13" s="142"/>
      <c r="M13" s="142"/>
      <c r="N13" s="35"/>
    </row>
    <row r="14" spans="1:14" ht="14.25" customHeight="1">
      <c r="A14" s="35"/>
      <c r="B14" s="36"/>
      <c r="C14" s="36"/>
      <c r="D14" s="142"/>
      <c r="E14" s="142"/>
      <c r="F14" s="142"/>
      <c r="G14" s="142"/>
      <c r="H14" s="142"/>
      <c r="I14" s="142"/>
      <c r="J14" s="142"/>
      <c r="K14" s="142"/>
      <c r="L14" s="142"/>
      <c r="M14" s="142"/>
      <c r="N14" s="35"/>
    </row>
    <row r="15" spans="1:14" ht="15" customHeight="1">
      <c r="A15" s="35"/>
      <c r="B15" s="36"/>
      <c r="C15" s="36"/>
      <c r="D15" s="36"/>
      <c r="E15" s="36"/>
      <c r="F15" s="36"/>
      <c r="G15" s="36"/>
      <c r="H15" s="36"/>
      <c r="I15" s="36"/>
      <c r="J15" s="36"/>
      <c r="K15" s="36"/>
      <c r="L15" s="35"/>
      <c r="M15" s="35"/>
      <c r="N15" s="35"/>
    </row>
    <row r="16" spans="1:14" ht="14.25" customHeight="1">
      <c r="A16" s="35"/>
      <c r="B16" s="36"/>
      <c r="C16" s="36"/>
      <c r="D16" s="142" t="s">
        <v>194</v>
      </c>
      <c r="E16" s="142"/>
      <c r="F16" s="142"/>
      <c r="G16" s="142"/>
      <c r="H16" s="142"/>
      <c r="I16" s="142"/>
      <c r="J16" s="142"/>
      <c r="K16" s="142"/>
      <c r="L16" s="142"/>
      <c r="M16" s="142"/>
      <c r="N16" s="35"/>
    </row>
    <row r="17" spans="1:14">
      <c r="A17" s="35"/>
      <c r="B17" s="36"/>
      <c r="C17" s="36"/>
      <c r="D17" s="142"/>
      <c r="E17" s="142"/>
      <c r="F17" s="142"/>
      <c r="G17" s="142"/>
      <c r="H17" s="142"/>
      <c r="I17" s="142"/>
      <c r="J17" s="142"/>
      <c r="K17" s="142"/>
      <c r="L17" s="142"/>
      <c r="M17" s="142"/>
      <c r="N17" s="35"/>
    </row>
    <row r="18" spans="1:14">
      <c r="A18" s="35"/>
      <c r="B18" s="36"/>
      <c r="C18" s="36"/>
      <c r="D18" s="36"/>
      <c r="E18" s="36"/>
      <c r="F18" s="36"/>
      <c r="G18" s="36"/>
      <c r="H18" s="36"/>
      <c r="I18" s="36"/>
      <c r="J18" s="36"/>
      <c r="K18" s="36"/>
      <c r="L18" s="35"/>
      <c r="M18" s="35"/>
      <c r="N18" s="35"/>
    </row>
    <row r="19" spans="1:14">
      <c r="A19" s="35"/>
      <c r="B19" s="36"/>
      <c r="C19" s="36"/>
      <c r="D19" s="36"/>
      <c r="E19" s="36"/>
      <c r="F19" s="36"/>
      <c r="G19" s="36"/>
      <c r="H19" s="36"/>
      <c r="I19" s="36"/>
      <c r="J19" s="36"/>
      <c r="K19" s="36"/>
      <c r="L19" s="35"/>
      <c r="M19" s="35"/>
      <c r="N19" s="35"/>
    </row>
    <row r="20" spans="1:14" ht="14.25" customHeight="1">
      <c r="A20" s="35"/>
      <c r="B20" s="36"/>
      <c r="C20" s="36"/>
      <c r="D20" s="144" t="s">
        <v>195</v>
      </c>
      <c r="E20" s="144"/>
      <c r="F20" s="144"/>
      <c r="G20" s="144"/>
      <c r="H20" s="144"/>
      <c r="I20" s="144"/>
      <c r="J20" s="144"/>
      <c r="K20" s="144"/>
      <c r="L20" s="144"/>
      <c r="M20" s="144"/>
      <c r="N20" s="35"/>
    </row>
    <row r="21" spans="1:14" ht="14.25" customHeight="1">
      <c r="A21" s="35"/>
      <c r="B21" s="36"/>
      <c r="C21" s="36"/>
      <c r="D21" s="144"/>
      <c r="E21" s="144"/>
      <c r="F21" s="144"/>
      <c r="G21" s="144"/>
      <c r="H21" s="144"/>
      <c r="I21" s="144"/>
      <c r="J21" s="144"/>
      <c r="K21" s="144"/>
      <c r="L21" s="144"/>
      <c r="M21" s="144"/>
      <c r="N21" s="35"/>
    </row>
    <row r="22" spans="1:14" ht="14.25" customHeight="1">
      <c r="A22" s="35"/>
      <c r="B22" s="36"/>
      <c r="C22" s="36"/>
      <c r="D22" s="145" t="s">
        <v>197</v>
      </c>
      <c r="E22" s="145"/>
      <c r="F22" s="145"/>
      <c r="G22" s="145"/>
      <c r="H22" s="145"/>
      <c r="I22" s="145"/>
      <c r="J22" s="145"/>
      <c r="K22" s="145"/>
      <c r="L22" s="145"/>
      <c r="M22" s="145"/>
      <c r="N22" s="35"/>
    </row>
    <row r="23" spans="1:14">
      <c r="A23" s="35"/>
      <c r="B23" s="36"/>
      <c r="C23" s="36"/>
      <c r="D23" s="145"/>
      <c r="E23" s="145"/>
      <c r="F23" s="145"/>
      <c r="G23" s="145"/>
      <c r="H23" s="145"/>
      <c r="I23" s="145"/>
      <c r="J23" s="145"/>
      <c r="K23" s="145"/>
      <c r="L23" s="145"/>
      <c r="M23" s="145"/>
      <c r="N23" s="35"/>
    </row>
    <row r="24" spans="1:14">
      <c r="A24" s="35"/>
      <c r="B24" s="36"/>
      <c r="C24" s="36"/>
      <c r="D24" s="36"/>
      <c r="E24" s="36"/>
      <c r="F24" s="36"/>
      <c r="G24" s="36"/>
      <c r="H24" s="36"/>
      <c r="I24" s="36"/>
      <c r="J24" s="36"/>
      <c r="K24" s="36"/>
      <c r="L24" s="35"/>
      <c r="M24" s="35"/>
      <c r="N24" s="35"/>
    </row>
    <row r="25" spans="1:14">
      <c r="A25" s="35"/>
      <c r="B25" s="36"/>
      <c r="C25" s="36"/>
      <c r="D25" s="36"/>
      <c r="E25" s="36"/>
      <c r="F25" s="36"/>
      <c r="G25" s="36"/>
      <c r="H25" s="36"/>
      <c r="I25" s="36"/>
      <c r="J25" s="36"/>
      <c r="K25" s="36"/>
      <c r="L25" s="35"/>
      <c r="M25" s="35"/>
      <c r="N25" s="35"/>
    </row>
    <row r="26" spans="1:14" ht="14.25" customHeight="1">
      <c r="A26" s="35"/>
      <c r="B26" s="36"/>
      <c r="C26" s="36"/>
      <c r="D26" s="146" t="s">
        <v>196</v>
      </c>
      <c r="E26" s="146"/>
      <c r="F26" s="146"/>
      <c r="G26" s="146"/>
      <c r="H26" s="146"/>
      <c r="I26" s="146"/>
      <c r="J26" s="146"/>
      <c r="K26" s="146"/>
      <c r="L26" s="146"/>
      <c r="M26" s="146"/>
      <c r="N26" s="35"/>
    </row>
    <row r="27" spans="1:14" ht="14.25" customHeight="1">
      <c r="A27" s="35"/>
      <c r="B27" s="36"/>
      <c r="C27" s="36"/>
      <c r="D27" s="146"/>
      <c r="E27" s="146"/>
      <c r="F27" s="146"/>
      <c r="G27" s="146"/>
      <c r="H27" s="146"/>
      <c r="I27" s="146"/>
      <c r="J27" s="146"/>
      <c r="K27" s="146"/>
      <c r="L27" s="146"/>
      <c r="M27" s="146"/>
      <c r="N27" s="35"/>
    </row>
    <row r="28" spans="1:14" ht="14.25" customHeight="1">
      <c r="A28" s="35"/>
      <c r="B28" s="36"/>
      <c r="C28" s="36"/>
      <c r="D28" s="146"/>
      <c r="E28" s="146"/>
      <c r="F28" s="146"/>
      <c r="G28" s="146"/>
      <c r="H28" s="146"/>
      <c r="I28" s="146"/>
      <c r="J28" s="146"/>
      <c r="K28" s="146"/>
      <c r="L28" s="146"/>
      <c r="M28" s="146"/>
      <c r="N28" s="35"/>
    </row>
    <row r="29" spans="1:14">
      <c r="A29" s="35"/>
      <c r="B29" s="36"/>
      <c r="C29" s="36"/>
      <c r="D29" s="36"/>
      <c r="E29" s="36"/>
      <c r="F29" s="36"/>
      <c r="G29" s="36"/>
      <c r="H29" s="36"/>
      <c r="I29" s="36"/>
      <c r="J29" s="36"/>
      <c r="K29" s="36"/>
      <c r="L29" s="35"/>
      <c r="M29" s="35"/>
      <c r="N29" s="35"/>
    </row>
    <row r="30" spans="1:14">
      <c r="A30" s="35"/>
      <c r="B30" s="36"/>
      <c r="C30" s="36"/>
      <c r="D30" s="36"/>
      <c r="E30" s="36"/>
      <c r="F30" s="36"/>
      <c r="G30" s="36"/>
      <c r="H30" s="36"/>
      <c r="I30" s="36"/>
      <c r="J30" s="36"/>
      <c r="K30" s="36"/>
      <c r="L30" s="35"/>
      <c r="M30" s="35"/>
      <c r="N30" s="35"/>
    </row>
    <row r="31" spans="1:14">
      <c r="A31" s="35"/>
      <c r="B31" s="36"/>
      <c r="C31" s="36"/>
      <c r="D31" s="36"/>
      <c r="E31" s="36"/>
      <c r="F31" s="36"/>
      <c r="G31" s="36"/>
      <c r="H31" s="36"/>
      <c r="I31" s="36"/>
      <c r="J31" s="36"/>
      <c r="K31" s="36"/>
      <c r="L31" s="35"/>
      <c r="M31" s="35"/>
      <c r="N31" s="35"/>
    </row>
    <row r="32" spans="1:14" ht="14.25" customHeight="1">
      <c r="A32" s="35"/>
      <c r="B32" s="36"/>
      <c r="C32" s="36"/>
      <c r="D32" s="147" t="s">
        <v>198</v>
      </c>
      <c r="E32" s="147"/>
      <c r="F32" s="147"/>
      <c r="G32" s="147"/>
      <c r="H32" s="147"/>
      <c r="I32" s="147"/>
      <c r="J32" s="147"/>
      <c r="K32" s="147"/>
      <c r="L32" s="147"/>
      <c r="M32" s="147"/>
      <c r="N32" s="35"/>
    </row>
    <row r="33" spans="1:14" ht="14.25" customHeight="1">
      <c r="A33" s="35"/>
      <c r="B33" s="36"/>
      <c r="C33" s="36"/>
      <c r="D33" s="147"/>
      <c r="E33" s="147"/>
      <c r="F33" s="147"/>
      <c r="G33" s="147"/>
      <c r="H33" s="147"/>
      <c r="I33" s="147"/>
      <c r="J33" s="147"/>
      <c r="K33" s="147"/>
      <c r="L33" s="147"/>
      <c r="M33" s="147"/>
      <c r="N33" s="35"/>
    </row>
    <row r="34" spans="1:14" ht="14.25" customHeight="1">
      <c r="A34" s="35"/>
      <c r="B34" s="36"/>
      <c r="C34" s="36"/>
      <c r="D34" s="147"/>
      <c r="E34" s="147"/>
      <c r="F34" s="147"/>
      <c r="G34" s="147"/>
      <c r="H34" s="147"/>
      <c r="I34" s="147"/>
      <c r="J34" s="147"/>
      <c r="K34" s="147"/>
      <c r="L34" s="147"/>
      <c r="M34" s="147"/>
      <c r="N34" s="35"/>
    </row>
    <row r="35" spans="1:14" s="5" customFormat="1">
      <c r="A35" s="35"/>
      <c r="B35" s="36"/>
      <c r="C35" s="36"/>
      <c r="D35" s="130"/>
      <c r="E35" s="130"/>
      <c r="F35" s="130"/>
      <c r="G35" s="130"/>
      <c r="H35" s="130"/>
      <c r="I35" s="130"/>
      <c r="J35" s="130"/>
      <c r="K35" s="36"/>
      <c r="L35" s="35"/>
      <c r="M35" s="35"/>
      <c r="N35" s="35"/>
    </row>
    <row r="36" spans="1:14">
      <c r="A36" s="35"/>
      <c r="B36" s="36"/>
      <c r="C36" s="36"/>
      <c r="D36" s="36"/>
      <c r="E36" s="36"/>
      <c r="F36" s="36"/>
      <c r="G36" s="36"/>
      <c r="H36" s="36"/>
      <c r="I36" s="36"/>
      <c r="J36" s="36"/>
      <c r="K36" s="36"/>
      <c r="L36" s="35"/>
      <c r="M36" s="35"/>
      <c r="N36" s="35"/>
    </row>
    <row r="37" spans="1:14" s="5" customFormat="1" ht="14.25" customHeight="1">
      <c r="A37" s="35"/>
      <c r="B37" s="36"/>
      <c r="C37" s="36"/>
      <c r="D37" s="146" t="s">
        <v>276</v>
      </c>
      <c r="E37" s="146"/>
      <c r="F37" s="146"/>
      <c r="G37" s="146"/>
      <c r="H37" s="146"/>
      <c r="I37" s="146"/>
      <c r="J37" s="146"/>
      <c r="K37" s="146"/>
      <c r="L37" s="146"/>
      <c r="M37" s="146"/>
      <c r="N37" s="35"/>
    </row>
    <row r="38" spans="1:14" s="5" customFormat="1" ht="14.25" customHeight="1">
      <c r="A38" s="35"/>
      <c r="B38" s="36"/>
      <c r="C38" s="36"/>
      <c r="D38" s="146"/>
      <c r="E38" s="146"/>
      <c r="F38" s="146"/>
      <c r="G38" s="146"/>
      <c r="H38" s="146"/>
      <c r="I38" s="146"/>
      <c r="J38" s="146"/>
      <c r="K38" s="146"/>
      <c r="L38" s="146"/>
      <c r="M38" s="146"/>
      <c r="N38" s="35"/>
    </row>
    <row r="39" spans="1:14" ht="14.25" customHeight="1">
      <c r="A39" s="35"/>
      <c r="B39" s="36"/>
      <c r="C39" s="36"/>
      <c r="D39" s="146"/>
      <c r="E39" s="146"/>
      <c r="F39" s="146"/>
      <c r="G39" s="146"/>
      <c r="H39" s="146"/>
      <c r="I39" s="146"/>
      <c r="J39" s="146"/>
      <c r="K39" s="146"/>
      <c r="L39" s="146"/>
      <c r="M39" s="146"/>
      <c r="N39" s="35"/>
    </row>
    <row r="40" spans="1:14">
      <c r="A40" s="35"/>
      <c r="B40" s="36"/>
      <c r="C40" s="36"/>
      <c r="D40" s="36"/>
      <c r="E40" s="36"/>
      <c r="F40" s="36"/>
      <c r="G40" s="36"/>
      <c r="H40" s="36"/>
      <c r="I40" s="36"/>
      <c r="J40" s="36"/>
      <c r="K40" s="36"/>
      <c r="L40" s="35"/>
      <c r="M40" s="35"/>
      <c r="N40" s="35"/>
    </row>
    <row r="41" spans="1:14" s="5" customFormat="1">
      <c r="A41" s="35"/>
      <c r="B41" s="36"/>
      <c r="C41" s="36"/>
      <c r="D41" s="36"/>
      <c r="E41" s="36"/>
      <c r="F41" s="36"/>
      <c r="G41" s="36"/>
      <c r="H41" s="36"/>
      <c r="I41" s="36"/>
      <c r="J41" s="36"/>
      <c r="K41" s="36"/>
      <c r="L41" s="35"/>
      <c r="M41" s="35"/>
      <c r="N41" s="35"/>
    </row>
    <row r="42" spans="1:14">
      <c r="A42" s="35"/>
      <c r="B42" s="36"/>
      <c r="C42" s="36"/>
      <c r="D42" s="90" t="s">
        <v>199</v>
      </c>
      <c r="E42" s="36"/>
      <c r="F42" s="36"/>
      <c r="G42" s="36"/>
      <c r="H42" s="36"/>
      <c r="I42" s="36"/>
      <c r="J42" s="36"/>
      <c r="K42" s="36"/>
      <c r="L42" s="35"/>
      <c r="M42" s="35"/>
      <c r="N42" s="35"/>
    </row>
    <row r="44" spans="1:14" ht="15.5">
      <c r="D44" s="141" t="s">
        <v>262</v>
      </c>
      <c r="E44" s="141"/>
    </row>
    <row r="45" spans="1:14" ht="15" customHeight="1">
      <c r="D45" s="139" t="s">
        <v>273</v>
      </c>
      <c r="E45" s="139"/>
      <c r="F45" s="139"/>
      <c r="G45" s="139"/>
      <c r="H45" s="139"/>
      <c r="I45" s="139"/>
      <c r="J45" s="139"/>
      <c r="K45" s="139"/>
      <c r="L45" s="139"/>
      <c r="M45" s="139"/>
    </row>
    <row r="46" spans="1:14" ht="14.25" customHeight="1">
      <c r="D46" s="139"/>
      <c r="E46" s="139"/>
      <c r="F46" s="139"/>
      <c r="G46" s="139"/>
      <c r="H46" s="139"/>
      <c r="I46" s="139"/>
      <c r="J46" s="139"/>
      <c r="K46" s="139"/>
      <c r="L46" s="139"/>
      <c r="M46" s="139"/>
    </row>
    <row r="47" spans="1:14" ht="14.25" customHeight="1">
      <c r="D47" s="139"/>
      <c r="E47" s="139"/>
      <c r="F47" s="139"/>
      <c r="G47" s="139"/>
      <c r="H47" s="139"/>
      <c r="I47" s="139"/>
      <c r="J47" s="139"/>
      <c r="K47" s="139"/>
      <c r="L47" s="139"/>
      <c r="M47" s="139"/>
    </row>
    <row r="48" spans="1:14" ht="14.25" customHeight="1">
      <c r="D48" s="139"/>
      <c r="E48" s="139"/>
      <c r="F48" s="139"/>
      <c r="G48" s="139"/>
      <c r="H48" s="139"/>
      <c r="I48" s="139"/>
      <c r="J48" s="139"/>
      <c r="K48" s="139"/>
      <c r="L48" s="139"/>
      <c r="M48" s="139"/>
    </row>
    <row r="49" spans="3:13" s="5" customFormat="1" ht="14.25" customHeight="1">
      <c r="D49" s="139"/>
      <c r="E49" s="139"/>
      <c r="F49" s="139"/>
      <c r="G49" s="139"/>
      <c r="H49" s="139"/>
      <c r="I49" s="139"/>
      <c r="J49" s="139"/>
      <c r="K49" s="139"/>
      <c r="L49" s="139"/>
      <c r="M49" s="139"/>
    </row>
    <row r="50" spans="3:13" ht="14.25" customHeight="1">
      <c r="D50" s="139"/>
      <c r="E50" s="139"/>
      <c r="F50" s="139"/>
      <c r="G50" s="139"/>
      <c r="H50" s="139"/>
      <c r="I50" s="139"/>
      <c r="J50" s="139"/>
      <c r="K50" s="139"/>
      <c r="L50" s="139"/>
      <c r="M50" s="139"/>
    </row>
    <row r="51" spans="3:13" ht="15" customHeight="1">
      <c r="D51" s="139" t="s">
        <v>272</v>
      </c>
      <c r="E51" s="139"/>
      <c r="F51" s="139"/>
      <c r="G51" s="139"/>
      <c r="H51" s="139"/>
      <c r="I51" s="139"/>
      <c r="J51" s="139"/>
      <c r="K51" s="139"/>
      <c r="L51" s="139"/>
      <c r="M51" s="139"/>
    </row>
    <row r="52" spans="3:13" ht="15" customHeight="1">
      <c r="D52" s="139"/>
      <c r="E52" s="139"/>
      <c r="F52" s="139"/>
      <c r="G52" s="139"/>
      <c r="H52" s="139"/>
      <c r="I52" s="139"/>
      <c r="J52" s="139"/>
      <c r="K52" s="139"/>
      <c r="L52" s="139"/>
      <c r="M52" s="139"/>
    </row>
    <row r="53" spans="3:13" ht="15" customHeight="1">
      <c r="D53" s="139"/>
      <c r="E53" s="139"/>
      <c r="F53" s="139"/>
      <c r="G53" s="139"/>
      <c r="H53" s="139"/>
      <c r="I53" s="139"/>
      <c r="J53" s="139"/>
      <c r="K53" s="139"/>
      <c r="L53" s="139"/>
      <c r="M53" s="139"/>
    </row>
    <row r="54" spans="3:13" ht="14.25" customHeight="1">
      <c r="C54" s="134"/>
      <c r="D54" s="139" t="s">
        <v>269</v>
      </c>
      <c r="E54" s="139"/>
      <c r="F54" s="139"/>
      <c r="G54" s="139"/>
      <c r="H54" s="139"/>
      <c r="I54" s="139"/>
      <c r="J54" s="139"/>
      <c r="K54" s="139"/>
      <c r="L54" s="139"/>
      <c r="M54" s="139"/>
    </row>
    <row r="55" spans="3:13">
      <c r="C55" s="134"/>
      <c r="D55" s="139"/>
      <c r="E55" s="139"/>
      <c r="F55" s="139"/>
      <c r="G55" s="139"/>
      <c r="H55" s="139"/>
      <c r="I55" s="139"/>
      <c r="J55" s="139"/>
      <c r="K55" s="139"/>
      <c r="L55" s="139"/>
      <c r="M55" s="139"/>
    </row>
    <row r="56" spans="3:13">
      <c r="C56" s="134"/>
      <c r="D56" s="139"/>
      <c r="E56" s="139"/>
      <c r="F56" s="139"/>
      <c r="G56" s="139"/>
      <c r="H56" s="139"/>
      <c r="I56" s="139"/>
      <c r="J56" s="139"/>
      <c r="K56" s="139"/>
      <c r="L56" s="139"/>
      <c r="M56" s="139"/>
    </row>
    <row r="57" spans="3:13">
      <c r="C57" s="134"/>
      <c r="D57" s="139"/>
      <c r="E57" s="139"/>
      <c r="F57" s="139"/>
      <c r="G57" s="139"/>
      <c r="H57" s="139"/>
      <c r="I57" s="139"/>
      <c r="J57" s="139"/>
      <c r="K57" s="139"/>
      <c r="L57" s="139"/>
      <c r="M57" s="139"/>
    </row>
    <row r="58" spans="3:13">
      <c r="C58" s="134"/>
      <c r="D58" s="139"/>
      <c r="E58" s="139"/>
      <c r="F58" s="139"/>
      <c r="G58" s="139"/>
      <c r="H58" s="139"/>
      <c r="I58" s="139"/>
      <c r="J58" s="139"/>
      <c r="K58" s="139"/>
      <c r="L58" s="139"/>
      <c r="M58" s="139"/>
    </row>
    <row r="59" spans="3:13">
      <c r="C59" s="134"/>
      <c r="D59" s="139"/>
      <c r="E59" s="139"/>
      <c r="F59" s="139"/>
      <c r="G59" s="139"/>
      <c r="H59" s="139"/>
      <c r="I59" s="139"/>
      <c r="J59" s="139"/>
      <c r="K59" s="139"/>
      <c r="L59" s="139"/>
      <c r="M59" s="139"/>
    </row>
    <row r="60" spans="3:13">
      <c r="C60" s="134"/>
      <c r="D60" s="139"/>
      <c r="E60" s="139"/>
      <c r="F60" s="139"/>
      <c r="G60" s="139"/>
      <c r="H60" s="139"/>
      <c r="I60" s="139"/>
      <c r="J60" s="139"/>
      <c r="K60" s="139"/>
      <c r="L60" s="139"/>
      <c r="M60" s="139"/>
    </row>
    <row r="61" spans="3:13">
      <c r="C61" s="134"/>
      <c r="D61" s="139"/>
      <c r="E61" s="139"/>
      <c r="F61" s="139"/>
      <c r="G61" s="139"/>
      <c r="H61" s="139"/>
      <c r="I61" s="139"/>
      <c r="J61" s="139"/>
      <c r="K61" s="139"/>
      <c r="L61" s="139"/>
      <c r="M61" s="139"/>
    </row>
    <row r="62" spans="3:13">
      <c r="C62" s="134"/>
      <c r="D62" s="139"/>
      <c r="E62" s="139"/>
      <c r="F62" s="139"/>
      <c r="G62" s="139"/>
      <c r="H62" s="139"/>
      <c r="I62" s="139"/>
      <c r="J62" s="139"/>
      <c r="K62" s="139"/>
      <c r="L62" s="139"/>
      <c r="M62" s="139"/>
    </row>
    <row r="63" spans="3:13">
      <c r="C63" s="134"/>
      <c r="D63" s="139"/>
      <c r="E63" s="139"/>
      <c r="F63" s="139"/>
      <c r="G63" s="139"/>
      <c r="H63" s="139"/>
      <c r="I63" s="139"/>
      <c r="J63" s="139"/>
      <c r="K63" s="139"/>
      <c r="L63" s="139"/>
      <c r="M63" s="139"/>
    </row>
    <row r="64" spans="3:13">
      <c r="C64" s="134"/>
      <c r="D64" s="139"/>
      <c r="E64" s="139"/>
      <c r="F64" s="139"/>
      <c r="G64" s="139"/>
      <c r="H64" s="139"/>
      <c r="I64" s="139"/>
      <c r="J64" s="139"/>
      <c r="K64" s="139"/>
      <c r="L64" s="139"/>
      <c r="M64" s="139"/>
    </row>
    <row r="65" spans="3:13">
      <c r="C65" s="134"/>
      <c r="D65" s="139"/>
      <c r="E65" s="139"/>
      <c r="F65" s="139"/>
      <c r="G65" s="139"/>
      <c r="H65" s="139"/>
      <c r="I65" s="139"/>
      <c r="J65" s="139"/>
      <c r="K65" s="139"/>
      <c r="L65" s="139"/>
      <c r="M65" s="139"/>
    </row>
    <row r="66" spans="3:13">
      <c r="C66" s="134"/>
      <c r="D66" s="139"/>
      <c r="E66" s="139"/>
      <c r="F66" s="139"/>
      <c r="G66" s="139"/>
      <c r="H66" s="139"/>
      <c r="I66" s="139"/>
      <c r="J66" s="139"/>
      <c r="K66" s="139"/>
      <c r="L66" s="139"/>
      <c r="M66" s="139"/>
    </row>
    <row r="67" spans="3:13">
      <c r="C67" s="134"/>
      <c r="D67" s="139"/>
      <c r="E67" s="139"/>
      <c r="F67" s="139"/>
      <c r="G67" s="139"/>
      <c r="H67" s="139"/>
      <c r="I67" s="139"/>
      <c r="J67" s="139"/>
      <c r="K67" s="139"/>
      <c r="L67" s="139"/>
      <c r="M67" s="139"/>
    </row>
    <row r="68" spans="3:13">
      <c r="C68" s="134"/>
      <c r="D68" s="139"/>
      <c r="E68" s="139"/>
      <c r="F68" s="139"/>
      <c r="G68" s="139"/>
      <c r="H68" s="139"/>
      <c r="I68" s="139"/>
      <c r="J68" s="139"/>
      <c r="K68" s="139"/>
      <c r="L68" s="139"/>
      <c r="M68" s="139"/>
    </row>
    <row r="69" spans="3:13">
      <c r="C69" s="134"/>
      <c r="D69" s="139"/>
      <c r="E69" s="139"/>
      <c r="F69" s="139"/>
      <c r="G69" s="139"/>
      <c r="H69" s="139"/>
      <c r="I69" s="139"/>
      <c r="J69" s="139"/>
      <c r="K69" s="139"/>
      <c r="L69" s="139"/>
      <c r="M69" s="139"/>
    </row>
    <row r="70" spans="3:13" ht="15" customHeight="1">
      <c r="D70" s="140" t="s">
        <v>271</v>
      </c>
      <c r="E70" s="140"/>
      <c r="F70" s="140"/>
      <c r="G70" s="140"/>
      <c r="H70" s="140"/>
      <c r="I70" s="140"/>
      <c r="J70" s="140"/>
      <c r="K70" s="140"/>
      <c r="L70" s="140"/>
      <c r="M70" s="140"/>
    </row>
    <row r="71" spans="3:13" ht="14.25" customHeight="1">
      <c r="D71" s="140"/>
      <c r="E71" s="140"/>
      <c r="F71" s="140"/>
      <c r="G71" s="140"/>
      <c r="H71" s="140"/>
      <c r="I71" s="140"/>
      <c r="J71" s="140"/>
      <c r="K71" s="140"/>
      <c r="L71" s="140"/>
      <c r="M71" s="140"/>
    </row>
  </sheetData>
  <mergeCells count="13">
    <mergeCell ref="D54:M69"/>
    <mergeCell ref="D70:M71"/>
    <mergeCell ref="D44:E44"/>
    <mergeCell ref="D13:M14"/>
    <mergeCell ref="D9:M10"/>
    <mergeCell ref="D45:M50"/>
    <mergeCell ref="D51:M53"/>
    <mergeCell ref="D20:M21"/>
    <mergeCell ref="D22:M23"/>
    <mergeCell ref="D16:M17"/>
    <mergeCell ref="D26:M28"/>
    <mergeCell ref="D32:M34"/>
    <mergeCell ref="D37:M3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3"/>
  <sheetViews>
    <sheetView zoomScaleNormal="100" workbookViewId="0">
      <selection activeCell="A16" sqref="A16"/>
    </sheetView>
  </sheetViews>
  <sheetFormatPr defaultRowHeight="14"/>
  <cols>
    <col min="1" max="1" width="41.25" bestFit="1" customWidth="1"/>
    <col min="2" max="2" width="38.25" bestFit="1" customWidth="1"/>
    <col min="3" max="3" width="11.08203125" customWidth="1"/>
    <col min="4" max="4" width="11.33203125" customWidth="1"/>
    <col min="5" max="5" width="10.83203125" customWidth="1"/>
    <col min="6" max="6" width="11.75" style="5" customWidth="1"/>
    <col min="7" max="9" width="11.25" style="5" customWidth="1"/>
    <col min="10" max="10" width="11.58203125" style="5" customWidth="1"/>
    <col min="11" max="11" width="11" customWidth="1"/>
    <col min="12" max="12" width="11.83203125" customWidth="1"/>
    <col min="13" max="13" width="10.58203125" customWidth="1"/>
    <col min="14" max="14" width="10.75" customWidth="1"/>
    <col min="15" max="15" width="11.33203125" customWidth="1"/>
  </cols>
  <sheetData>
    <row r="2" spans="1:15">
      <c r="A2" s="148" t="s">
        <v>60</v>
      </c>
      <c r="B2" s="148"/>
      <c r="C2" s="148"/>
      <c r="D2" s="148"/>
      <c r="E2" s="148"/>
      <c r="F2" s="148"/>
      <c r="G2" s="148"/>
      <c r="H2" s="148"/>
      <c r="I2" s="148"/>
      <c r="J2" s="148"/>
    </row>
    <row r="3" spans="1:15" s="5" customFormat="1">
      <c r="A3" s="10" t="s">
        <v>95</v>
      </c>
      <c r="B3" s="10"/>
      <c r="C3" s="10"/>
      <c r="D3" s="10"/>
      <c r="E3" s="148" t="s">
        <v>112</v>
      </c>
      <c r="F3" s="148"/>
      <c r="G3" s="148"/>
      <c r="H3" s="148"/>
      <c r="I3" s="148"/>
      <c r="J3" s="148"/>
      <c r="K3" s="148" t="s">
        <v>113</v>
      </c>
      <c r="L3" s="148"/>
      <c r="M3" s="148"/>
      <c r="N3" s="148"/>
    </row>
    <row r="5" spans="1:15" ht="44.25" customHeight="1">
      <c r="A5" s="1" t="s">
        <v>0</v>
      </c>
      <c r="B5" s="1" t="s">
        <v>1</v>
      </c>
      <c r="C5" s="1" t="s">
        <v>2</v>
      </c>
      <c r="D5" s="2" t="s">
        <v>160</v>
      </c>
      <c r="E5" s="2" t="s">
        <v>159</v>
      </c>
      <c r="F5" s="2" t="s">
        <v>158</v>
      </c>
      <c r="G5" s="2" t="s">
        <v>157</v>
      </c>
      <c r="H5" s="2" t="s">
        <v>203</v>
      </c>
      <c r="I5" s="2" t="s">
        <v>204</v>
      </c>
      <c r="J5" s="2" t="s">
        <v>156</v>
      </c>
      <c r="K5" s="2" t="s">
        <v>155</v>
      </c>
      <c r="L5" s="2" t="s">
        <v>153</v>
      </c>
      <c r="M5" s="2" t="s">
        <v>154</v>
      </c>
      <c r="N5" s="2" t="s">
        <v>205</v>
      </c>
      <c r="O5" s="2" t="s">
        <v>206</v>
      </c>
    </row>
    <row r="6" spans="1:15">
      <c r="A6" s="61" t="s">
        <v>101</v>
      </c>
      <c r="B6" s="23" t="s">
        <v>102</v>
      </c>
      <c r="C6" s="19" t="s">
        <v>3</v>
      </c>
      <c r="D6" s="20"/>
      <c r="E6" s="20"/>
      <c r="F6" s="20"/>
      <c r="G6" s="20"/>
      <c r="H6" s="20"/>
      <c r="I6" s="20"/>
      <c r="J6" s="22"/>
      <c r="K6" s="22"/>
      <c r="L6" s="22"/>
      <c r="M6" s="22"/>
      <c r="N6" s="93"/>
      <c r="O6" s="93"/>
    </row>
    <row r="7" spans="1:15">
      <c r="A7" s="61" t="s">
        <v>247</v>
      </c>
      <c r="B7" s="60" t="s">
        <v>63</v>
      </c>
      <c r="C7" s="19" t="s">
        <v>4</v>
      </c>
      <c r="D7" s="21"/>
      <c r="E7" s="21"/>
      <c r="F7" s="21"/>
      <c r="G7" s="21"/>
      <c r="H7" s="21"/>
      <c r="I7" s="21"/>
      <c r="J7" s="22"/>
      <c r="K7" s="22"/>
      <c r="L7" s="22"/>
      <c r="M7" s="22"/>
      <c r="N7" s="22"/>
      <c r="O7" s="22"/>
    </row>
    <row r="8" spans="1:15">
      <c r="A8" s="63"/>
      <c r="B8" s="60" t="s">
        <v>5</v>
      </c>
      <c r="C8" s="19" t="s">
        <v>4</v>
      </c>
      <c r="D8" s="22"/>
      <c r="E8" s="22"/>
      <c r="F8" s="22"/>
      <c r="G8" s="22"/>
      <c r="H8" s="22"/>
      <c r="I8" s="22"/>
      <c r="J8" s="22"/>
      <c r="K8" s="22"/>
      <c r="L8" s="22"/>
      <c r="M8" s="22"/>
      <c r="N8" s="22"/>
      <c r="O8" s="22"/>
    </row>
    <row r="9" spans="1:15">
      <c r="A9" s="62" t="s">
        <v>16</v>
      </c>
      <c r="B9" s="19" t="s">
        <v>27</v>
      </c>
      <c r="C9" s="19" t="s">
        <v>6</v>
      </c>
      <c r="D9" s="21"/>
      <c r="E9" s="21"/>
      <c r="F9" s="21"/>
      <c r="G9" s="21"/>
      <c r="H9" s="21"/>
      <c r="I9" s="21"/>
      <c r="J9" s="21"/>
      <c r="K9" s="21"/>
      <c r="L9" s="21"/>
      <c r="M9" s="21"/>
      <c r="N9" s="21"/>
      <c r="O9" s="21"/>
    </row>
    <row r="10" spans="1:15">
      <c r="A10" s="32" t="s">
        <v>7</v>
      </c>
      <c r="B10" s="19" t="s">
        <v>28</v>
      </c>
      <c r="C10" s="19" t="s">
        <v>8</v>
      </c>
      <c r="D10" s="22"/>
      <c r="E10" s="22"/>
      <c r="F10" s="22"/>
      <c r="G10" s="22"/>
      <c r="H10" s="22"/>
      <c r="I10" s="22"/>
      <c r="J10" s="22"/>
      <c r="K10" s="22"/>
      <c r="L10" s="22"/>
      <c r="M10" s="22"/>
      <c r="N10" s="22"/>
      <c r="O10" s="22"/>
    </row>
    <row r="11" spans="1:15">
      <c r="A11" s="32" t="s">
        <v>9</v>
      </c>
      <c r="B11" s="19" t="s">
        <v>131</v>
      </c>
      <c r="C11" s="19" t="s">
        <v>10</v>
      </c>
      <c r="D11" s="21"/>
      <c r="E11" s="21"/>
      <c r="F11" s="21"/>
      <c r="G11" s="21"/>
      <c r="H11" s="21"/>
      <c r="I11" s="21"/>
      <c r="J11" s="22"/>
      <c r="K11" s="22"/>
      <c r="L11" s="22"/>
      <c r="M11" s="22"/>
      <c r="N11" s="22"/>
      <c r="O11" s="22"/>
    </row>
    <row r="12" spans="1:15">
      <c r="A12" s="32" t="s">
        <v>11</v>
      </c>
      <c r="B12" s="19" t="s">
        <v>12</v>
      </c>
      <c r="C12" s="19" t="s">
        <v>10</v>
      </c>
      <c r="D12" s="22"/>
      <c r="E12" s="22"/>
      <c r="F12" s="22"/>
      <c r="G12" s="22"/>
      <c r="H12" s="22"/>
      <c r="I12" s="22"/>
      <c r="J12" s="22"/>
      <c r="K12" s="22"/>
      <c r="L12" s="22"/>
      <c r="M12" s="22"/>
      <c r="N12" s="22"/>
      <c r="O12" s="22"/>
    </row>
    <row r="13" spans="1:15">
      <c r="A13" s="61" t="s">
        <v>13</v>
      </c>
      <c r="B13" s="19" t="s">
        <v>14</v>
      </c>
      <c r="C13" s="19" t="s">
        <v>15</v>
      </c>
      <c r="D13" s="22"/>
      <c r="E13" s="22"/>
      <c r="F13" s="22"/>
      <c r="G13" s="22"/>
      <c r="H13" s="22"/>
      <c r="I13" s="22"/>
      <c r="J13" s="22"/>
      <c r="K13" s="22"/>
      <c r="L13" s="22"/>
      <c r="M13" s="22"/>
      <c r="N13" s="22"/>
      <c r="O13" s="22"/>
    </row>
    <row r="14" spans="1:15">
      <c r="A14" s="61" t="s">
        <v>133</v>
      </c>
      <c r="B14" s="60" t="s">
        <v>17</v>
      </c>
      <c r="C14" s="19" t="s">
        <v>3</v>
      </c>
      <c r="D14" s="22"/>
      <c r="E14" s="22"/>
      <c r="F14" s="22"/>
      <c r="G14" s="22"/>
      <c r="H14" s="22"/>
      <c r="I14" s="22"/>
      <c r="J14" s="22"/>
      <c r="K14" s="22"/>
      <c r="L14" s="22"/>
      <c r="M14" s="22"/>
      <c r="N14" s="22"/>
      <c r="O14" s="22"/>
    </row>
    <row r="15" spans="1:15" s="5" customFormat="1">
      <c r="A15" s="65"/>
      <c r="B15" s="60" t="s">
        <v>61</v>
      </c>
      <c r="C15" s="19" t="s">
        <v>3</v>
      </c>
      <c r="D15" s="22"/>
      <c r="E15" s="22"/>
      <c r="F15" s="22"/>
      <c r="G15" s="22"/>
      <c r="H15" s="22"/>
      <c r="I15" s="22"/>
      <c r="J15" s="22"/>
      <c r="K15" s="22"/>
      <c r="L15" s="22"/>
      <c r="M15" s="22"/>
      <c r="N15" s="22"/>
      <c r="O15" s="22"/>
    </row>
    <row r="16" spans="1:15" s="5" customFormat="1">
      <c r="A16" s="62"/>
      <c r="B16" s="60" t="s">
        <v>62</v>
      </c>
      <c r="C16" s="19" t="s">
        <v>3</v>
      </c>
      <c r="D16" s="22"/>
      <c r="E16" s="22"/>
      <c r="F16" s="22"/>
      <c r="G16" s="22"/>
      <c r="H16" s="22"/>
      <c r="I16" s="22"/>
      <c r="J16" s="22"/>
      <c r="K16" s="22"/>
      <c r="L16" s="22"/>
      <c r="M16" s="22"/>
      <c r="N16" s="22"/>
      <c r="O16" s="22"/>
    </row>
    <row r="17" spans="1:15" s="5" customFormat="1">
      <c r="A17" s="64"/>
      <c r="B17" s="58"/>
      <c r="C17" s="58"/>
      <c r="D17" s="21"/>
      <c r="E17" s="21"/>
      <c r="F17" s="21"/>
      <c r="G17" s="21"/>
      <c r="H17" s="21"/>
      <c r="I17" s="21"/>
      <c r="J17" s="22"/>
      <c r="K17" s="22"/>
      <c r="L17" s="22"/>
      <c r="M17" s="22"/>
      <c r="N17" s="22"/>
      <c r="O17" s="22"/>
    </row>
    <row r="18" spans="1:15" s="5" customFormat="1">
      <c r="A18" s="6"/>
      <c r="B18" s="6"/>
      <c r="C18" s="6" t="s">
        <v>50</v>
      </c>
      <c r="D18" s="8">
        <f>SUBTOTAL(109,D6:D17)</f>
        <v>0</v>
      </c>
      <c r="E18" s="8">
        <f>SUBTOTAL(109,E6:E17)</f>
        <v>0</v>
      </c>
      <c r="F18" s="8">
        <f>SUBTOTAL(109,F6:F17)</f>
        <v>0</v>
      </c>
      <c r="G18" s="8">
        <f>SUBTOTAL(109,G6:G17)</f>
        <v>0</v>
      </c>
      <c r="H18" s="8">
        <f t="shared" ref="H18:I18" si="0">SUBTOTAL(109,H6:H17)</f>
        <v>0</v>
      </c>
      <c r="I18" s="8">
        <f t="shared" si="0"/>
        <v>0</v>
      </c>
      <c r="J18" s="8">
        <f t="shared" ref="J18:O18" si="1">SUBTOTAL(109,J6:J17)</f>
        <v>0</v>
      </c>
      <c r="K18" s="8">
        <f t="shared" si="1"/>
        <v>0</v>
      </c>
      <c r="L18" s="8">
        <f t="shared" si="1"/>
        <v>0</v>
      </c>
      <c r="M18" s="8">
        <f t="shared" si="1"/>
        <v>0</v>
      </c>
      <c r="N18" s="8">
        <f t="shared" si="1"/>
        <v>0</v>
      </c>
      <c r="O18" s="8">
        <f t="shared" si="1"/>
        <v>0</v>
      </c>
    </row>
    <row r="19" spans="1:15">
      <c r="A19" s="71"/>
      <c r="B19" s="71"/>
      <c r="C19" s="71"/>
      <c r="D19" s="71"/>
      <c r="E19" s="77" t="s">
        <v>114</v>
      </c>
      <c r="F19" s="77" t="s">
        <v>112</v>
      </c>
      <c r="G19" s="70"/>
      <c r="H19" s="70"/>
      <c r="I19" s="70">
        <f>SUM(E18:F18:G18:H18:I18)</f>
        <v>0</v>
      </c>
      <c r="J19" s="69"/>
      <c r="K19" s="77" t="s">
        <v>114</v>
      </c>
      <c r="L19" s="77" t="s">
        <v>113</v>
      </c>
      <c r="M19" s="70"/>
      <c r="N19" s="70"/>
      <c r="O19" s="70">
        <f>SUM(K18:L18:M18:N18:O18)</f>
        <v>0</v>
      </c>
    </row>
    <row r="20" spans="1:15" s="5" customFormat="1">
      <c r="K20" s="1"/>
      <c r="L20" s="1"/>
    </row>
    <row r="21" spans="1:15">
      <c r="A21" s="59"/>
      <c r="B21" s="59"/>
      <c r="C21" s="59"/>
      <c r="D21" s="59"/>
      <c r="E21" s="5"/>
      <c r="F21" s="1"/>
      <c r="G21" s="1"/>
      <c r="H21" s="1"/>
      <c r="I21" s="1"/>
      <c r="J21"/>
    </row>
    <row r="22" spans="1:15">
      <c r="A22" s="59"/>
      <c r="B22" s="59"/>
      <c r="C22" s="59"/>
      <c r="D22" s="59"/>
      <c r="E22" s="59"/>
      <c r="F22" s="59"/>
      <c r="G22" s="59"/>
      <c r="K22" s="1"/>
      <c r="L22" s="1"/>
    </row>
    <row r="23" spans="1:15">
      <c r="K23" s="1"/>
      <c r="L23" s="1"/>
    </row>
    <row r="24" spans="1:15">
      <c r="A24" s="4" t="s">
        <v>51</v>
      </c>
      <c r="B24" t="s">
        <v>52</v>
      </c>
      <c r="K24" s="1"/>
      <c r="L24" s="1"/>
    </row>
    <row r="25" spans="1:15">
      <c r="A25" s="3" t="s">
        <v>17</v>
      </c>
      <c r="B25" s="1" t="s">
        <v>19</v>
      </c>
    </row>
    <row r="26" spans="1:15">
      <c r="A26" s="4" t="s">
        <v>25</v>
      </c>
      <c r="B26" s="1" t="s">
        <v>20</v>
      </c>
      <c r="K26" s="1"/>
      <c r="L26" s="1"/>
    </row>
    <row r="27" spans="1:15">
      <c r="A27" s="4" t="s">
        <v>18</v>
      </c>
      <c r="B27" s="1" t="s">
        <v>21</v>
      </c>
    </row>
    <row r="31" spans="1:15">
      <c r="A31" s="4" t="s">
        <v>265</v>
      </c>
    </row>
    <row r="32" spans="1:15">
      <c r="A32" s="131" t="s">
        <v>267</v>
      </c>
    </row>
    <row r="33" spans="1:1">
      <c r="A33" s="131" t="s">
        <v>103</v>
      </c>
    </row>
  </sheetData>
  <mergeCells count="3">
    <mergeCell ref="A2:J2"/>
    <mergeCell ref="E3:J3"/>
    <mergeCell ref="K3:N3"/>
  </mergeCells>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selection activeCell="C13" sqref="C13"/>
    </sheetView>
  </sheetViews>
  <sheetFormatPr defaultRowHeight="14"/>
  <cols>
    <col min="1" max="1" width="32.33203125" customWidth="1"/>
    <col min="2" max="2" width="42.83203125" customWidth="1"/>
    <col min="3" max="3" width="14.33203125" customWidth="1"/>
    <col min="4" max="5" width="11.58203125" customWidth="1"/>
    <col min="6" max="6" width="11.33203125" customWidth="1"/>
    <col min="7" max="8" width="11.33203125" style="5" customWidth="1"/>
    <col min="9" max="9" width="11.83203125" customWidth="1"/>
    <col min="10" max="10" width="11.25" customWidth="1"/>
    <col min="11" max="11" width="13.08203125" bestFit="1" customWidth="1"/>
    <col min="12" max="12" width="13" bestFit="1" customWidth="1"/>
    <col min="13" max="13" width="12.5" bestFit="1" customWidth="1"/>
    <col min="14" max="14" width="13" bestFit="1" customWidth="1"/>
    <col min="15" max="15" width="13.33203125" customWidth="1"/>
  </cols>
  <sheetData>
    <row r="1" spans="1:15">
      <c r="A1" s="5"/>
      <c r="B1" s="5"/>
      <c r="C1" s="5"/>
      <c r="D1" s="5"/>
      <c r="E1" s="5"/>
      <c r="F1" s="5"/>
      <c r="I1" s="5"/>
      <c r="J1" s="5"/>
    </row>
    <row r="2" spans="1:15">
      <c r="A2" s="148" t="s">
        <v>104</v>
      </c>
      <c r="B2" s="148"/>
      <c r="C2" s="148"/>
      <c r="D2" s="148"/>
      <c r="E2" s="148"/>
      <c r="F2" s="148"/>
      <c r="G2" s="148"/>
      <c r="H2" s="148"/>
      <c r="I2" s="148"/>
      <c r="J2" s="148"/>
    </row>
    <row r="3" spans="1:15" s="5" customFormat="1">
      <c r="A3" s="57" t="s">
        <v>169</v>
      </c>
      <c r="B3" s="57"/>
      <c r="C3" s="57"/>
      <c r="D3" s="57"/>
      <c r="E3" s="148" t="s">
        <v>112</v>
      </c>
      <c r="F3" s="148"/>
      <c r="G3" s="148"/>
      <c r="H3" s="148"/>
      <c r="I3" s="148"/>
      <c r="J3" s="148"/>
      <c r="K3" s="148" t="s">
        <v>113</v>
      </c>
      <c r="L3" s="148"/>
      <c r="M3" s="148"/>
      <c r="N3" s="148"/>
    </row>
    <row r="4" spans="1:15">
      <c r="A4" s="5"/>
      <c r="B4" s="5"/>
      <c r="C4" s="5"/>
      <c r="D4" s="5"/>
      <c r="E4" s="5"/>
      <c r="F4" s="5"/>
      <c r="I4" s="5"/>
      <c r="J4" s="5"/>
    </row>
    <row r="5" spans="1:15" ht="46.5" customHeight="1">
      <c r="A5" s="1" t="s">
        <v>0</v>
      </c>
      <c r="B5" s="1" t="s">
        <v>1</v>
      </c>
      <c r="C5" s="1" t="s">
        <v>2</v>
      </c>
      <c r="D5" s="2" t="s">
        <v>161</v>
      </c>
      <c r="E5" s="2" t="s">
        <v>162</v>
      </c>
      <c r="F5" s="2" t="s">
        <v>163</v>
      </c>
      <c r="G5" s="2" t="s">
        <v>164</v>
      </c>
      <c r="H5" s="2" t="s">
        <v>207</v>
      </c>
      <c r="I5" s="2" t="s">
        <v>208</v>
      </c>
      <c r="J5" s="2" t="s">
        <v>165</v>
      </c>
      <c r="K5" s="2" t="s">
        <v>166</v>
      </c>
      <c r="L5" s="2" t="s">
        <v>167</v>
      </c>
      <c r="M5" s="2" t="s">
        <v>168</v>
      </c>
      <c r="N5" s="2" t="s">
        <v>209</v>
      </c>
      <c r="O5" s="2" t="s">
        <v>210</v>
      </c>
    </row>
    <row r="6" spans="1:15">
      <c r="A6" s="61" t="s">
        <v>132</v>
      </c>
      <c r="B6" s="23" t="s">
        <v>102</v>
      </c>
      <c r="C6" s="19" t="s">
        <v>3</v>
      </c>
      <c r="D6" s="20"/>
      <c r="E6" s="20"/>
      <c r="F6" s="20"/>
      <c r="G6" s="20"/>
      <c r="H6" s="20"/>
      <c r="I6" s="20"/>
      <c r="J6" s="67"/>
      <c r="K6" s="67"/>
      <c r="L6" s="67"/>
      <c r="M6" s="67"/>
      <c r="N6" s="67"/>
      <c r="O6" s="67"/>
    </row>
    <row r="7" spans="1:15">
      <c r="A7" s="61" t="s">
        <v>248</v>
      </c>
      <c r="B7" s="60" t="s">
        <v>63</v>
      </c>
      <c r="C7" s="19" t="s">
        <v>4</v>
      </c>
      <c r="D7" s="21"/>
      <c r="E7" s="21"/>
      <c r="F7" s="21"/>
      <c r="G7" s="21"/>
      <c r="H7" s="21"/>
      <c r="I7" s="21"/>
      <c r="J7" s="21"/>
      <c r="K7" s="21"/>
      <c r="L7" s="21"/>
      <c r="M7" s="21"/>
      <c r="N7" s="21"/>
      <c r="O7" s="21"/>
    </row>
    <row r="8" spans="1:15">
      <c r="A8" s="63"/>
      <c r="B8" s="60" t="s">
        <v>5</v>
      </c>
      <c r="C8" s="19" t="s">
        <v>4</v>
      </c>
      <c r="D8" s="22"/>
      <c r="E8" s="22"/>
      <c r="F8" s="22"/>
      <c r="G8" s="22"/>
      <c r="H8" s="22"/>
      <c r="I8" s="22"/>
      <c r="J8" s="22"/>
      <c r="K8" s="22"/>
      <c r="L8" s="22"/>
      <c r="M8" s="22"/>
      <c r="N8" s="22"/>
      <c r="O8" s="22"/>
    </row>
    <row r="9" spans="1:15">
      <c r="A9" s="62" t="s">
        <v>16</v>
      </c>
      <c r="B9" s="19" t="s">
        <v>27</v>
      </c>
      <c r="C9" s="19" t="s">
        <v>6</v>
      </c>
      <c r="D9" s="21"/>
      <c r="E9" s="21"/>
      <c r="F9" s="21"/>
      <c r="G9" s="21"/>
      <c r="H9" s="21"/>
      <c r="I9" s="21"/>
      <c r="J9" s="21"/>
      <c r="K9" s="21"/>
      <c r="L9" s="21"/>
      <c r="M9" s="21"/>
      <c r="N9" s="21"/>
      <c r="O9" s="21"/>
    </row>
    <row r="10" spans="1:15">
      <c r="A10" s="32" t="s">
        <v>7</v>
      </c>
      <c r="B10" s="19" t="s">
        <v>28</v>
      </c>
      <c r="C10" s="19" t="s">
        <v>8</v>
      </c>
      <c r="D10" s="22"/>
      <c r="E10" s="22"/>
      <c r="F10" s="22"/>
      <c r="G10" s="22"/>
      <c r="H10" s="22"/>
      <c r="I10" s="22"/>
      <c r="J10" s="22"/>
      <c r="K10" s="22"/>
      <c r="L10" s="22"/>
      <c r="M10" s="22"/>
      <c r="N10" s="22"/>
      <c r="O10" s="22"/>
    </row>
    <row r="11" spans="1:15">
      <c r="A11" s="32" t="s">
        <v>9</v>
      </c>
      <c r="B11" s="19" t="s">
        <v>131</v>
      </c>
      <c r="C11" s="19" t="s">
        <v>10</v>
      </c>
      <c r="D11" s="21"/>
      <c r="E11" s="21"/>
      <c r="F11" s="21"/>
      <c r="G11" s="21"/>
      <c r="H11" s="21"/>
      <c r="I11" s="21"/>
      <c r="J11" s="21"/>
      <c r="K11" s="21"/>
      <c r="L11" s="21"/>
      <c r="M11" s="21"/>
      <c r="N11" s="21"/>
      <c r="O11" s="21"/>
    </row>
    <row r="12" spans="1:15">
      <c r="A12" s="32" t="s">
        <v>11</v>
      </c>
      <c r="B12" s="19" t="s">
        <v>12</v>
      </c>
      <c r="C12" s="19" t="s">
        <v>10</v>
      </c>
      <c r="D12" s="22"/>
      <c r="E12" s="22"/>
      <c r="F12" s="22"/>
      <c r="G12" s="22"/>
      <c r="H12" s="22"/>
      <c r="I12" s="22"/>
      <c r="J12" s="22"/>
      <c r="K12" s="22"/>
      <c r="L12" s="22"/>
      <c r="M12" s="22"/>
      <c r="N12" s="22"/>
      <c r="O12" s="22"/>
    </row>
    <row r="13" spans="1:15">
      <c r="A13" s="61" t="s">
        <v>13</v>
      </c>
      <c r="B13" s="19" t="s">
        <v>14</v>
      </c>
      <c r="C13" s="19" t="s">
        <v>15</v>
      </c>
      <c r="D13" s="22"/>
      <c r="E13" s="22"/>
      <c r="F13" s="22"/>
      <c r="G13" s="22"/>
      <c r="H13" s="22"/>
      <c r="I13" s="22"/>
      <c r="J13" s="22"/>
      <c r="K13" s="22"/>
      <c r="L13" s="22"/>
      <c r="M13" s="22"/>
      <c r="N13" s="22"/>
      <c r="O13" s="22"/>
    </row>
    <row r="14" spans="1:15">
      <c r="A14" s="61" t="s">
        <v>133</v>
      </c>
      <c r="B14" s="60" t="s">
        <v>17</v>
      </c>
      <c r="C14" s="19" t="s">
        <v>3</v>
      </c>
      <c r="D14" s="22"/>
      <c r="E14" s="22"/>
      <c r="F14" s="22"/>
      <c r="G14" s="22"/>
      <c r="H14" s="22"/>
      <c r="I14" s="22"/>
      <c r="J14" s="22"/>
      <c r="K14" s="22"/>
      <c r="L14" s="22"/>
      <c r="M14" s="22"/>
      <c r="N14" s="22"/>
      <c r="O14" s="22"/>
    </row>
    <row r="15" spans="1:15">
      <c r="A15" s="65"/>
      <c r="B15" s="60" t="s">
        <v>61</v>
      </c>
      <c r="C15" s="19" t="s">
        <v>3</v>
      </c>
      <c r="D15" s="22"/>
      <c r="E15" s="22"/>
      <c r="F15" s="22"/>
      <c r="G15" s="22"/>
      <c r="H15" s="22"/>
      <c r="I15" s="22"/>
      <c r="J15" s="22"/>
      <c r="K15" s="22"/>
      <c r="L15" s="22"/>
      <c r="M15" s="22"/>
      <c r="N15" s="22"/>
      <c r="O15" s="22"/>
    </row>
    <row r="16" spans="1:15">
      <c r="A16" s="62"/>
      <c r="B16" s="60" t="s">
        <v>62</v>
      </c>
      <c r="C16" s="19" t="s">
        <v>3</v>
      </c>
      <c r="D16" s="22"/>
      <c r="E16" s="22"/>
      <c r="F16" s="22"/>
      <c r="G16" s="22"/>
      <c r="H16" s="22"/>
      <c r="I16" s="22"/>
      <c r="J16" s="22"/>
      <c r="K16" s="22"/>
      <c r="L16" s="22"/>
      <c r="M16" s="22"/>
      <c r="N16" s="22"/>
      <c r="O16" s="22"/>
    </row>
    <row r="17" spans="1:15">
      <c r="A17" s="64"/>
      <c r="B17" s="58"/>
      <c r="C17" s="58"/>
      <c r="D17" s="21"/>
      <c r="E17" s="21"/>
      <c r="F17" s="21"/>
      <c r="G17" s="21"/>
      <c r="H17" s="21"/>
      <c r="I17" s="21"/>
      <c r="J17" s="21"/>
      <c r="K17" s="21"/>
      <c r="L17" s="21"/>
      <c r="M17" s="21"/>
      <c r="N17" s="21"/>
      <c r="O17" s="21"/>
    </row>
    <row r="18" spans="1:15" ht="14.5" thickBot="1">
      <c r="A18" s="6"/>
      <c r="B18" s="6"/>
      <c r="C18" s="6" t="s">
        <v>50</v>
      </c>
      <c r="D18" s="8">
        <f>SUBTOTAL(109,D6:D17)</f>
        <v>0</v>
      </c>
      <c r="E18" s="8">
        <f>SUBTOTAL(109,E6:E17)</f>
        <v>0</v>
      </c>
      <c r="F18" s="8">
        <f>SUBTOTAL(109,F6:F17)</f>
        <v>0</v>
      </c>
      <c r="G18" s="8">
        <f t="shared" ref="G18:H18" si="0">SUBTOTAL(109,G6:G17)</f>
        <v>0</v>
      </c>
      <c r="H18" s="8">
        <f t="shared" si="0"/>
        <v>0</v>
      </c>
      <c r="I18" s="8">
        <f>SUBTOTAL(109,I6:I17)</f>
        <v>0</v>
      </c>
      <c r="J18" s="8">
        <f t="shared" ref="J18:O18" si="1">SUBTOTAL(109,J6:J17)</f>
        <v>0</v>
      </c>
      <c r="K18" s="8">
        <f t="shared" si="1"/>
        <v>0</v>
      </c>
      <c r="L18" s="8">
        <f t="shared" si="1"/>
        <v>0</v>
      </c>
      <c r="M18" s="8">
        <f t="shared" si="1"/>
        <v>0</v>
      </c>
      <c r="N18" s="8">
        <f t="shared" si="1"/>
        <v>0</v>
      </c>
      <c r="O18" s="8">
        <f t="shared" si="1"/>
        <v>0</v>
      </c>
    </row>
    <row r="19" spans="1:15" ht="14.5" thickBot="1">
      <c r="A19" s="71"/>
      <c r="B19" s="71"/>
      <c r="C19" s="71"/>
      <c r="D19" s="72"/>
      <c r="E19" s="80" t="s">
        <v>114</v>
      </c>
      <c r="F19" s="78" t="s">
        <v>112</v>
      </c>
      <c r="G19" s="78"/>
      <c r="H19" s="78"/>
      <c r="I19" s="81">
        <f>SUM(E18:F18:I18)</f>
        <v>0</v>
      </c>
      <c r="J19" s="81"/>
      <c r="K19" s="78" t="s">
        <v>114</v>
      </c>
      <c r="L19" s="78" t="s">
        <v>113</v>
      </c>
      <c r="M19" s="82"/>
      <c r="N19" s="82"/>
      <c r="O19" s="82">
        <f>SUM(K18:L18:O18)</f>
        <v>0</v>
      </c>
    </row>
    <row r="20" spans="1:15">
      <c r="A20" s="5"/>
      <c r="B20" s="5"/>
      <c r="C20" s="5"/>
      <c r="D20" s="5"/>
      <c r="E20" s="5"/>
      <c r="F20" s="5"/>
      <c r="I20" s="5"/>
      <c r="J20" s="5"/>
    </row>
    <row r="21" spans="1:15">
      <c r="A21" s="5"/>
      <c r="B21" s="5"/>
      <c r="C21" s="5"/>
      <c r="D21" s="5"/>
      <c r="E21" s="5"/>
      <c r="F21" s="5"/>
      <c r="I21" s="5"/>
      <c r="J21" s="5"/>
    </row>
    <row r="22" spans="1:15">
      <c r="A22" s="59"/>
      <c r="B22" s="59"/>
      <c r="C22" s="59"/>
      <c r="D22" s="59"/>
      <c r="E22" s="5"/>
      <c r="F22" s="1"/>
      <c r="G22" s="1"/>
      <c r="H22" s="1"/>
      <c r="I22" s="1"/>
      <c r="J22" s="5"/>
    </row>
    <row r="23" spans="1:15">
      <c r="A23" s="59"/>
      <c r="B23" s="59"/>
      <c r="C23" s="59"/>
      <c r="D23" s="59"/>
      <c r="E23" s="59"/>
      <c r="F23" s="59"/>
      <c r="G23" s="59"/>
      <c r="I23" s="5"/>
      <c r="J23" s="5"/>
    </row>
    <row r="24" spans="1:15">
      <c r="A24" s="5"/>
      <c r="B24" s="5"/>
      <c r="C24" s="5"/>
      <c r="D24" s="5"/>
      <c r="E24" s="5"/>
      <c r="F24" s="5"/>
      <c r="I24" s="5"/>
      <c r="J24" s="5"/>
    </row>
    <row r="25" spans="1:15">
      <c r="A25" s="4" t="s">
        <v>51</v>
      </c>
      <c r="B25" s="5" t="s">
        <v>52</v>
      </c>
      <c r="C25" s="5"/>
      <c r="D25" s="5"/>
      <c r="E25" s="5"/>
      <c r="F25" s="5"/>
      <c r="I25" s="5"/>
      <c r="J25" s="5"/>
    </row>
    <row r="26" spans="1:15">
      <c r="A26" s="3" t="s">
        <v>17</v>
      </c>
      <c r="B26" s="1" t="s">
        <v>19</v>
      </c>
      <c r="C26" s="5"/>
      <c r="D26" s="5"/>
      <c r="E26" s="5"/>
      <c r="F26" s="5"/>
      <c r="I26" s="5"/>
      <c r="J26" s="5"/>
    </row>
    <row r="27" spans="1:15">
      <c r="A27" s="4" t="s">
        <v>25</v>
      </c>
      <c r="B27" s="1" t="s">
        <v>20</v>
      </c>
      <c r="C27" s="5"/>
      <c r="D27" s="5"/>
      <c r="E27" s="5"/>
      <c r="F27" s="5"/>
      <c r="I27" s="5"/>
      <c r="J27" s="5"/>
    </row>
    <row r="28" spans="1:15">
      <c r="A28" s="4" t="s">
        <v>18</v>
      </c>
      <c r="B28" s="1" t="s">
        <v>21</v>
      </c>
      <c r="C28" s="5"/>
      <c r="D28" s="5"/>
      <c r="E28" s="5"/>
      <c r="F28" s="5"/>
      <c r="I28" s="5"/>
      <c r="J28" s="5"/>
    </row>
    <row r="29" spans="1:15">
      <c r="A29" s="5"/>
      <c r="B29" s="5"/>
      <c r="C29" s="5"/>
      <c r="D29" s="5"/>
      <c r="E29" s="5"/>
      <c r="F29" s="5"/>
      <c r="I29" s="5"/>
      <c r="J29" s="5"/>
    </row>
    <row r="30" spans="1:15">
      <c r="A30" s="5"/>
      <c r="B30" s="5"/>
      <c r="C30" s="5"/>
      <c r="D30" s="5"/>
      <c r="E30" s="5"/>
      <c r="F30" s="5"/>
      <c r="I30" s="5"/>
      <c r="J30" s="5"/>
    </row>
    <row r="31" spans="1:15">
      <c r="A31" s="4" t="s">
        <v>265</v>
      </c>
    </row>
    <row r="32" spans="1:15">
      <c r="A32" s="131" t="s">
        <v>267</v>
      </c>
    </row>
    <row r="33" spans="1:1">
      <c r="A33" s="131" t="s">
        <v>103</v>
      </c>
    </row>
  </sheetData>
  <mergeCells count="3">
    <mergeCell ref="A2:J2"/>
    <mergeCell ref="E3:J3"/>
    <mergeCell ref="K3:N3"/>
  </mergeCells>
  <pageMargins left="0.7" right="0.7" top="0.75" bottom="0.75" header="0.3" footer="0.3"/>
  <pageSetup paperSize="9"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opLeftCell="A43" workbookViewId="0">
      <selection activeCell="L57" sqref="L57"/>
    </sheetView>
  </sheetViews>
  <sheetFormatPr defaultRowHeight="14"/>
  <cols>
    <col min="1" max="1" width="19.5" customWidth="1"/>
    <col min="2" max="2" width="34.75" customWidth="1"/>
    <col min="3" max="3" width="21.25" bestFit="1" customWidth="1"/>
    <col min="4" max="4" width="14.5" customWidth="1"/>
    <col min="5" max="5" width="14" customWidth="1"/>
    <col min="6" max="6" width="14" style="5" customWidth="1"/>
    <col min="7" max="7" width="12.75" customWidth="1"/>
    <col min="8" max="8" width="13.83203125" customWidth="1"/>
    <col min="9" max="9" width="22.25" bestFit="1" customWidth="1"/>
    <col min="10" max="10" width="13.5" customWidth="1"/>
    <col min="11" max="11" width="14" bestFit="1" customWidth="1"/>
    <col min="12" max="12" width="12.5" customWidth="1"/>
    <col min="13" max="13" width="13.25" customWidth="1"/>
    <col min="14" max="14" width="14.58203125" bestFit="1" customWidth="1"/>
  </cols>
  <sheetData>
    <row r="1" spans="1:14" s="5" customFormat="1"/>
    <row r="2" spans="1:14">
      <c r="A2" s="148" t="s">
        <v>43</v>
      </c>
      <c r="B2" s="148"/>
      <c r="C2" s="148"/>
      <c r="D2" s="148"/>
      <c r="E2" s="148"/>
      <c r="F2" s="57"/>
    </row>
    <row r="3" spans="1:14" s="5" customFormat="1">
      <c r="A3" s="9"/>
      <c r="B3" s="9"/>
      <c r="C3" s="148" t="s">
        <v>112</v>
      </c>
      <c r="D3" s="148"/>
      <c r="E3" s="148"/>
      <c r="F3" s="148"/>
      <c r="K3" s="97" t="s">
        <v>113</v>
      </c>
      <c r="L3" s="34"/>
      <c r="M3" s="34"/>
      <c r="N3" s="34"/>
    </row>
    <row r="4" spans="1:14">
      <c r="A4" s="31" t="s">
        <v>108</v>
      </c>
    </row>
    <row r="5" spans="1:14" ht="29.25" customHeight="1">
      <c r="A5" s="30" t="s">
        <v>33</v>
      </c>
      <c r="B5" s="30" t="s">
        <v>34</v>
      </c>
      <c r="C5" s="56" t="s">
        <v>259</v>
      </c>
      <c r="D5" s="56" t="s">
        <v>105</v>
      </c>
      <c r="E5" s="56" t="s">
        <v>106</v>
      </c>
      <c r="F5" s="56" t="s">
        <v>107</v>
      </c>
      <c r="G5" s="56" t="s">
        <v>221</v>
      </c>
      <c r="H5" s="66" t="s">
        <v>222</v>
      </c>
      <c r="I5" s="66" t="s">
        <v>260</v>
      </c>
      <c r="J5" s="66" t="s">
        <v>224</v>
      </c>
      <c r="K5" s="66" t="s">
        <v>225</v>
      </c>
      <c r="L5" s="66" t="s">
        <v>226</v>
      </c>
      <c r="M5" s="66" t="s">
        <v>228</v>
      </c>
      <c r="N5" s="66" t="s">
        <v>227</v>
      </c>
    </row>
    <row r="6" spans="1:14">
      <c r="A6" s="23" t="s">
        <v>29</v>
      </c>
      <c r="B6" s="24" t="s">
        <v>44</v>
      </c>
      <c r="C6" s="25"/>
      <c r="D6" s="25"/>
      <c r="E6" s="25"/>
      <c r="F6" s="25"/>
      <c r="G6" s="25"/>
      <c r="H6" s="25"/>
      <c r="I6" s="25"/>
      <c r="J6" s="25"/>
      <c r="K6" s="25"/>
      <c r="L6" s="25"/>
      <c r="M6" s="25"/>
      <c r="N6" s="25"/>
    </row>
    <row r="7" spans="1:14">
      <c r="A7" s="23" t="s">
        <v>35</v>
      </c>
      <c r="B7" s="24" t="s">
        <v>45</v>
      </c>
      <c r="C7" s="25"/>
      <c r="D7" s="25"/>
      <c r="E7" s="25"/>
      <c r="F7" s="25"/>
      <c r="G7" s="25"/>
      <c r="H7" s="25"/>
      <c r="I7" s="25"/>
      <c r="J7" s="25"/>
      <c r="K7" s="25"/>
      <c r="L7" s="25"/>
      <c r="M7" s="25"/>
      <c r="N7" s="25"/>
    </row>
    <row r="8" spans="1:14">
      <c r="A8" s="23" t="s">
        <v>30</v>
      </c>
      <c r="B8" s="24">
        <v>4</v>
      </c>
      <c r="C8" s="25"/>
      <c r="D8" s="25"/>
      <c r="E8" s="25"/>
      <c r="F8" s="25"/>
      <c r="G8" s="25"/>
      <c r="H8" s="25"/>
      <c r="I8" s="25"/>
      <c r="J8" s="25"/>
      <c r="K8" s="25"/>
      <c r="L8" s="25"/>
      <c r="M8" s="25"/>
      <c r="N8" s="25"/>
    </row>
    <row r="9" spans="1:14">
      <c r="A9" s="23" t="s">
        <v>36</v>
      </c>
      <c r="B9" s="24" t="s">
        <v>37</v>
      </c>
      <c r="C9" s="25"/>
      <c r="D9" s="25"/>
      <c r="E9" s="25"/>
      <c r="F9" s="25"/>
      <c r="G9" s="25"/>
      <c r="H9" s="25"/>
      <c r="I9" s="25"/>
      <c r="J9" s="25"/>
      <c r="K9" s="25"/>
      <c r="L9" s="25"/>
      <c r="M9" s="25"/>
      <c r="N9" s="25"/>
    </row>
    <row r="10" spans="1:14">
      <c r="A10" s="23" t="s">
        <v>31</v>
      </c>
      <c r="B10" s="24" t="s">
        <v>38</v>
      </c>
      <c r="C10" s="25"/>
      <c r="D10" s="25"/>
      <c r="E10" s="25"/>
      <c r="F10" s="25"/>
      <c r="G10" s="25"/>
      <c r="H10" s="25"/>
      <c r="I10" s="25"/>
      <c r="J10" s="25"/>
      <c r="K10" s="25"/>
      <c r="L10" s="25"/>
      <c r="M10" s="25"/>
      <c r="N10" s="25"/>
    </row>
    <row r="11" spans="1:14">
      <c r="A11" s="23" t="s">
        <v>39</v>
      </c>
      <c r="B11" s="24" t="s">
        <v>40</v>
      </c>
      <c r="C11" s="25"/>
      <c r="D11" s="25"/>
      <c r="E11" s="25"/>
      <c r="F11" s="25"/>
      <c r="G11" s="25"/>
      <c r="H11" s="25"/>
      <c r="I11" s="25"/>
      <c r="J11" s="25"/>
      <c r="K11" s="25"/>
      <c r="L11" s="25"/>
      <c r="M11" s="25"/>
      <c r="N11" s="25"/>
    </row>
    <row r="12" spans="1:14">
      <c r="A12" s="23" t="s">
        <v>32</v>
      </c>
      <c r="B12" s="24" t="s">
        <v>41</v>
      </c>
      <c r="C12" s="25"/>
      <c r="D12" s="25"/>
      <c r="E12" s="25"/>
      <c r="F12" s="25"/>
      <c r="G12" s="25"/>
      <c r="H12" s="25"/>
      <c r="I12" s="25"/>
      <c r="J12" s="25"/>
      <c r="K12" s="25"/>
      <c r="L12" s="25"/>
      <c r="M12" s="25"/>
      <c r="N12" s="25"/>
    </row>
    <row r="13" spans="1:14" ht="14.5" thickBot="1">
      <c r="A13" s="12"/>
      <c r="B13" s="26" t="s">
        <v>59</v>
      </c>
      <c r="C13" s="74">
        <f>SUBTOTAL(109,C6:C12)</f>
        <v>0</v>
      </c>
      <c r="D13" s="74">
        <f t="shared" ref="D13:G13" si="0">SUBTOTAL(109,D6:D12)</f>
        <v>0</v>
      </c>
      <c r="E13" s="74">
        <f t="shared" si="0"/>
        <v>0</v>
      </c>
      <c r="F13" s="74">
        <f t="shared" si="0"/>
        <v>0</v>
      </c>
      <c r="G13" s="74">
        <f t="shared" si="0"/>
        <v>0</v>
      </c>
      <c r="H13" s="74">
        <f t="shared" ref="H13" si="1">SUBTOTAL(109,H6:H12)</f>
        <v>0</v>
      </c>
      <c r="I13" s="74">
        <f>SUBTOTAL(109,I6:I12)</f>
        <v>0</v>
      </c>
      <c r="J13" s="74">
        <f t="shared" ref="J13:N13" si="2">SUBTOTAL(109,J6:J12)</f>
        <v>0</v>
      </c>
      <c r="K13" s="74">
        <f t="shared" si="2"/>
        <v>0</v>
      </c>
      <c r="L13" s="74">
        <f t="shared" si="2"/>
        <v>0</v>
      </c>
      <c r="M13" s="74">
        <f t="shared" si="2"/>
        <v>0</v>
      </c>
      <c r="N13" s="74">
        <f t="shared" si="2"/>
        <v>0</v>
      </c>
    </row>
    <row r="14" spans="1:14" s="5" customFormat="1" ht="14.5" thickBot="1">
      <c r="A14" s="12"/>
      <c r="C14" s="149" t="s">
        <v>117</v>
      </c>
      <c r="D14" s="150"/>
      <c r="E14" s="83" t="s">
        <v>112</v>
      </c>
      <c r="F14" s="84">
        <f>SUM(D13:E13:H13)</f>
        <v>0</v>
      </c>
      <c r="I14" s="149" t="s">
        <v>115</v>
      </c>
      <c r="J14" s="150"/>
      <c r="K14" s="83" t="s">
        <v>113</v>
      </c>
      <c r="L14" s="84">
        <f>SUM(J13:K13:N13)</f>
        <v>0</v>
      </c>
    </row>
    <row r="15" spans="1:14" s="5" customFormat="1"/>
    <row r="16" spans="1:14" s="5" customFormat="1"/>
    <row r="17" spans="1:14" s="5" customFormat="1"/>
    <row r="18" spans="1:14">
      <c r="C18" s="148" t="s">
        <v>112</v>
      </c>
      <c r="D18" s="148"/>
      <c r="E18" s="148"/>
      <c r="F18" s="148"/>
      <c r="H18" s="94"/>
      <c r="I18" s="94"/>
      <c r="J18" s="94"/>
      <c r="K18" s="94" t="s">
        <v>113</v>
      </c>
    </row>
    <row r="19" spans="1:14">
      <c r="A19" s="31" t="s">
        <v>109</v>
      </c>
    </row>
    <row r="20" spans="1:14" ht="29.25" customHeight="1">
      <c r="A20" s="30" t="s">
        <v>33</v>
      </c>
      <c r="B20" s="30" t="s">
        <v>34</v>
      </c>
      <c r="C20" s="56" t="s">
        <v>259</v>
      </c>
      <c r="D20" s="56" t="s">
        <v>105</v>
      </c>
      <c r="E20" s="56" t="s">
        <v>106</v>
      </c>
      <c r="F20" s="56" t="s">
        <v>107</v>
      </c>
      <c r="G20" s="56" t="s">
        <v>221</v>
      </c>
      <c r="H20" s="66" t="s">
        <v>222</v>
      </c>
      <c r="I20" s="66" t="s">
        <v>260</v>
      </c>
      <c r="J20" s="66" t="s">
        <v>224</v>
      </c>
      <c r="K20" s="66" t="s">
        <v>225</v>
      </c>
      <c r="L20" s="66" t="s">
        <v>226</v>
      </c>
      <c r="M20" s="66" t="s">
        <v>228</v>
      </c>
      <c r="N20" s="66" t="s">
        <v>227</v>
      </c>
    </row>
    <row r="21" spans="1:14">
      <c r="A21" s="23" t="s">
        <v>29</v>
      </c>
      <c r="B21" s="24" t="s">
        <v>46</v>
      </c>
      <c r="C21" s="25"/>
      <c r="D21" s="25"/>
      <c r="E21" s="25"/>
      <c r="F21" s="25"/>
      <c r="G21" s="25"/>
      <c r="H21" s="25"/>
      <c r="I21" s="25"/>
      <c r="J21" s="25"/>
      <c r="K21" s="25"/>
      <c r="L21" s="25"/>
      <c r="M21" s="25"/>
      <c r="N21" s="25"/>
    </row>
    <row r="22" spans="1:14">
      <c r="A22" s="23" t="s">
        <v>35</v>
      </c>
      <c r="B22" s="24" t="s">
        <v>47</v>
      </c>
      <c r="C22" s="25"/>
      <c r="D22" s="25"/>
      <c r="E22" s="25"/>
      <c r="F22" s="25"/>
      <c r="G22" s="25"/>
      <c r="H22" s="25"/>
      <c r="I22" s="25"/>
      <c r="J22" s="25"/>
      <c r="K22" s="25"/>
      <c r="L22" s="25"/>
      <c r="M22" s="25"/>
      <c r="N22" s="25"/>
    </row>
    <row r="23" spans="1:14">
      <c r="A23" s="23" t="s">
        <v>30</v>
      </c>
      <c r="B23" s="24">
        <v>8</v>
      </c>
      <c r="C23" s="25"/>
      <c r="D23" s="25"/>
      <c r="E23" s="25"/>
      <c r="F23" s="25"/>
      <c r="G23" s="25"/>
      <c r="H23" s="25"/>
      <c r="I23" s="25"/>
      <c r="J23" s="25"/>
      <c r="K23" s="25"/>
      <c r="L23" s="25"/>
      <c r="M23" s="25"/>
      <c r="N23" s="25"/>
    </row>
    <row r="24" spans="1:14">
      <c r="A24" s="23" t="s">
        <v>36</v>
      </c>
      <c r="B24" s="24" t="s">
        <v>48</v>
      </c>
      <c r="C24" s="25"/>
      <c r="D24" s="25"/>
      <c r="E24" s="25"/>
      <c r="F24" s="25"/>
      <c r="G24" s="25"/>
      <c r="H24" s="25"/>
      <c r="I24" s="25"/>
      <c r="J24" s="25"/>
      <c r="K24" s="25"/>
      <c r="L24" s="25"/>
      <c r="M24" s="25"/>
      <c r="N24" s="25"/>
    </row>
    <row r="25" spans="1:14">
      <c r="A25" s="23" t="s">
        <v>31</v>
      </c>
      <c r="B25" s="24" t="s">
        <v>38</v>
      </c>
      <c r="C25" s="25"/>
      <c r="D25" s="25"/>
      <c r="E25" s="25"/>
      <c r="F25" s="25"/>
      <c r="G25" s="25"/>
      <c r="H25" s="25"/>
      <c r="I25" s="25"/>
      <c r="J25" s="25"/>
      <c r="K25" s="25"/>
      <c r="L25" s="25"/>
      <c r="M25" s="25"/>
      <c r="N25" s="25"/>
    </row>
    <row r="26" spans="1:14">
      <c r="A26" s="23" t="s">
        <v>39</v>
      </c>
      <c r="B26" s="24" t="s">
        <v>40</v>
      </c>
      <c r="C26" s="25"/>
      <c r="D26" s="25"/>
      <c r="E26" s="25"/>
      <c r="F26" s="25"/>
      <c r="G26" s="25"/>
      <c r="H26" s="25"/>
      <c r="I26" s="25"/>
      <c r="J26" s="25"/>
      <c r="K26" s="25"/>
      <c r="L26" s="25"/>
      <c r="M26" s="25"/>
      <c r="N26" s="25"/>
    </row>
    <row r="27" spans="1:14">
      <c r="A27" s="23" t="s">
        <v>32</v>
      </c>
      <c r="B27" s="24" t="s">
        <v>49</v>
      </c>
      <c r="C27" s="25"/>
      <c r="D27" s="25"/>
      <c r="E27" s="25"/>
      <c r="F27" s="25"/>
      <c r="G27" s="25"/>
      <c r="H27" s="25"/>
      <c r="I27" s="25"/>
      <c r="J27" s="25"/>
      <c r="K27" s="25"/>
      <c r="L27" s="25"/>
      <c r="M27" s="25"/>
      <c r="N27" s="25"/>
    </row>
    <row r="28" spans="1:14" ht="14.5" thickBot="1">
      <c r="B28" s="26" t="s">
        <v>59</v>
      </c>
      <c r="C28" s="27">
        <f t="shared" ref="C28" si="3">SUBTOTAL(109,C21:C27)</f>
        <v>0</v>
      </c>
      <c r="D28" s="27">
        <f t="shared" ref="D28" si="4">SUBTOTAL(109,D21:D27)</f>
        <v>0</v>
      </c>
      <c r="E28" s="27">
        <f t="shared" ref="E28:F28" si="5">SUBTOTAL(109,E21:E27)</f>
        <v>0</v>
      </c>
      <c r="F28" s="27">
        <f t="shared" si="5"/>
        <v>0</v>
      </c>
      <c r="G28" s="27">
        <f>SUBTOTAL(109,G21:G27)</f>
        <v>0</v>
      </c>
      <c r="H28" s="27">
        <f t="shared" ref="H28:N28" si="6">SUBTOTAL(109,H21:H27)</f>
        <v>0</v>
      </c>
      <c r="I28" s="27">
        <f t="shared" si="6"/>
        <v>0</v>
      </c>
      <c r="J28" s="27">
        <f t="shared" si="6"/>
        <v>0</v>
      </c>
      <c r="K28" s="27">
        <f t="shared" si="6"/>
        <v>0</v>
      </c>
      <c r="L28" s="27">
        <f t="shared" si="6"/>
        <v>0</v>
      </c>
      <c r="M28" s="27">
        <f t="shared" si="6"/>
        <v>0</v>
      </c>
      <c r="N28" s="27">
        <f t="shared" si="6"/>
        <v>0</v>
      </c>
    </row>
    <row r="29" spans="1:14" ht="14.5" thickBot="1">
      <c r="C29" s="149" t="s">
        <v>117</v>
      </c>
      <c r="D29" s="150"/>
      <c r="E29" s="83" t="s">
        <v>112</v>
      </c>
      <c r="F29" s="84">
        <f>SUM(D28:E28:H28)</f>
        <v>0</v>
      </c>
      <c r="I29" s="149" t="s">
        <v>115</v>
      </c>
      <c r="J29" s="150"/>
      <c r="K29" s="83" t="s">
        <v>113</v>
      </c>
      <c r="L29" s="84">
        <f>SUM(J28:K28:N28)</f>
        <v>0</v>
      </c>
    </row>
    <row r="31" spans="1:14" s="5" customFormat="1">
      <c r="A31" s="4" t="s">
        <v>265</v>
      </c>
    </row>
    <row r="32" spans="1:14" s="5" customFormat="1">
      <c r="A32" s="131" t="s">
        <v>267</v>
      </c>
    </row>
    <row r="33" spans="1:14" s="5" customFormat="1">
      <c r="A33" s="131" t="s">
        <v>103</v>
      </c>
    </row>
    <row r="36" spans="1:14">
      <c r="C36" s="148" t="s">
        <v>112</v>
      </c>
      <c r="D36" s="148"/>
      <c r="E36" s="148"/>
      <c r="F36" s="148"/>
      <c r="K36" s="98" t="s">
        <v>113</v>
      </c>
      <c r="L36" s="98"/>
      <c r="M36" s="98"/>
    </row>
    <row r="37" spans="1:14">
      <c r="A37" s="31" t="s">
        <v>110</v>
      </c>
      <c r="B37" s="5"/>
      <c r="C37" s="5"/>
      <c r="D37" s="5"/>
      <c r="E37" s="5"/>
    </row>
    <row r="38" spans="1:14">
      <c r="A38" s="30" t="s">
        <v>33</v>
      </c>
      <c r="B38" s="30" t="s">
        <v>34</v>
      </c>
      <c r="C38" s="56" t="s">
        <v>42</v>
      </c>
      <c r="D38" s="56" t="s">
        <v>105</v>
      </c>
      <c r="E38" s="56" t="s">
        <v>106</v>
      </c>
      <c r="F38" s="56" t="s">
        <v>107</v>
      </c>
      <c r="G38" s="56" t="s">
        <v>221</v>
      </c>
      <c r="H38" s="66" t="s">
        <v>222</v>
      </c>
      <c r="I38" s="66" t="s">
        <v>223</v>
      </c>
      <c r="J38" s="66" t="s">
        <v>224</v>
      </c>
      <c r="K38" s="66" t="s">
        <v>225</v>
      </c>
      <c r="L38" s="66" t="s">
        <v>226</v>
      </c>
      <c r="M38" s="66" t="s">
        <v>228</v>
      </c>
      <c r="N38" s="66" t="s">
        <v>227</v>
      </c>
    </row>
    <row r="39" spans="1:14">
      <c r="A39" s="23" t="s">
        <v>29</v>
      </c>
      <c r="B39" s="24" t="s">
        <v>44</v>
      </c>
      <c r="C39" s="25"/>
      <c r="D39" s="25"/>
      <c r="E39" s="25"/>
      <c r="F39" s="25"/>
      <c r="G39" s="25"/>
      <c r="H39" s="25"/>
      <c r="I39" s="25"/>
      <c r="J39" s="25"/>
      <c r="K39" s="25"/>
      <c r="L39" s="25"/>
      <c r="M39" s="25"/>
      <c r="N39" s="25"/>
    </row>
    <row r="40" spans="1:14">
      <c r="A40" s="23" t="s">
        <v>35</v>
      </c>
      <c r="B40" s="24" t="s">
        <v>45</v>
      </c>
      <c r="C40" s="25"/>
      <c r="D40" s="25"/>
      <c r="E40" s="25"/>
      <c r="F40" s="25"/>
      <c r="G40" s="25"/>
      <c r="H40" s="25"/>
      <c r="I40" s="25"/>
      <c r="J40" s="25"/>
      <c r="K40" s="25"/>
      <c r="L40" s="25"/>
      <c r="M40" s="25"/>
      <c r="N40" s="25"/>
    </row>
    <row r="41" spans="1:14">
      <c r="A41" s="23" t="s">
        <v>30</v>
      </c>
      <c r="B41" s="24">
        <v>4</v>
      </c>
      <c r="C41" s="25"/>
      <c r="D41" s="25"/>
      <c r="E41" s="25"/>
      <c r="F41" s="25"/>
      <c r="G41" s="25"/>
      <c r="H41" s="25"/>
      <c r="I41" s="25"/>
      <c r="J41" s="25"/>
      <c r="K41" s="25"/>
      <c r="L41" s="25"/>
      <c r="M41" s="25"/>
      <c r="N41" s="25"/>
    </row>
    <row r="42" spans="1:14">
      <c r="A42" s="23" t="s">
        <v>36</v>
      </c>
      <c r="B42" s="24" t="s">
        <v>37</v>
      </c>
      <c r="C42" s="25"/>
      <c r="D42" s="25"/>
      <c r="E42" s="25"/>
      <c r="F42" s="25"/>
      <c r="G42" s="25"/>
      <c r="H42" s="25"/>
      <c r="I42" s="25"/>
      <c r="J42" s="25"/>
      <c r="K42" s="25"/>
      <c r="L42" s="25"/>
      <c r="M42" s="25"/>
      <c r="N42" s="25"/>
    </row>
    <row r="43" spans="1:14">
      <c r="A43" s="23" t="s">
        <v>31</v>
      </c>
      <c r="B43" s="24" t="s">
        <v>38</v>
      </c>
      <c r="C43" s="25"/>
      <c r="D43" s="25"/>
      <c r="E43" s="25"/>
      <c r="F43" s="25"/>
      <c r="G43" s="25"/>
      <c r="H43" s="25"/>
      <c r="I43" s="25"/>
      <c r="J43" s="25"/>
      <c r="K43" s="25"/>
      <c r="L43" s="25"/>
      <c r="M43" s="25"/>
      <c r="N43" s="25"/>
    </row>
    <row r="44" spans="1:14">
      <c r="A44" s="23" t="s">
        <v>39</v>
      </c>
      <c r="B44" s="24" t="s">
        <v>40</v>
      </c>
      <c r="C44" s="25"/>
      <c r="D44" s="25"/>
      <c r="E44" s="25"/>
      <c r="F44" s="25"/>
      <c r="G44" s="25"/>
      <c r="H44" s="25"/>
      <c r="I44" s="25"/>
      <c r="J44" s="25"/>
      <c r="K44" s="25"/>
      <c r="L44" s="25"/>
      <c r="M44" s="25"/>
      <c r="N44" s="25"/>
    </row>
    <row r="45" spans="1:14">
      <c r="A45" s="23" t="s">
        <v>32</v>
      </c>
      <c r="B45" s="24" t="s">
        <v>41</v>
      </c>
      <c r="C45" s="25"/>
      <c r="D45" s="25"/>
      <c r="E45" s="25"/>
      <c r="F45" s="25"/>
      <c r="G45" s="25"/>
      <c r="H45" s="25"/>
      <c r="I45" s="25"/>
      <c r="J45" s="25"/>
      <c r="K45" s="25"/>
      <c r="L45" s="25"/>
      <c r="M45" s="25"/>
      <c r="N45" s="25"/>
    </row>
    <row r="46" spans="1:14" ht="14.5" thickBot="1">
      <c r="A46" s="12"/>
      <c r="B46" s="26" t="s">
        <v>59</v>
      </c>
      <c r="C46" s="27">
        <f t="shared" ref="C46:F46" si="7">SUBTOTAL(109,C39:C45)</f>
        <v>0</v>
      </c>
      <c r="D46" s="27">
        <f t="shared" si="7"/>
        <v>0</v>
      </c>
      <c r="E46" s="27">
        <f t="shared" si="7"/>
        <v>0</v>
      </c>
      <c r="F46" s="27">
        <f t="shared" si="7"/>
        <v>0</v>
      </c>
      <c r="G46" s="27">
        <f>SUBTOTAL(109,G39:G45)</f>
        <v>0</v>
      </c>
      <c r="H46" s="27">
        <f t="shared" ref="H46:N46" si="8">SUBTOTAL(109,H39:H45)</f>
        <v>0</v>
      </c>
      <c r="I46" s="27">
        <f t="shared" si="8"/>
        <v>0</v>
      </c>
      <c r="J46" s="27">
        <f t="shared" si="8"/>
        <v>0</v>
      </c>
      <c r="K46" s="27">
        <f t="shared" si="8"/>
        <v>0</v>
      </c>
      <c r="L46" s="27">
        <f t="shared" si="8"/>
        <v>0</v>
      </c>
      <c r="M46" s="27">
        <f t="shared" si="8"/>
        <v>0</v>
      </c>
      <c r="N46" s="27">
        <f t="shared" si="8"/>
        <v>0</v>
      </c>
    </row>
    <row r="47" spans="1:14" ht="14.5" thickBot="1">
      <c r="A47" s="12"/>
      <c r="B47" s="5"/>
      <c r="C47" s="149" t="s">
        <v>116</v>
      </c>
      <c r="D47" s="150"/>
      <c r="E47" s="83" t="s">
        <v>112</v>
      </c>
      <c r="F47" s="84">
        <f>SUM(D46:E46:H46)</f>
        <v>0</v>
      </c>
      <c r="I47" s="149" t="s">
        <v>115</v>
      </c>
      <c r="J47" s="150"/>
      <c r="K47" s="83" t="s">
        <v>113</v>
      </c>
      <c r="L47" s="84">
        <f>SUM(J46:K46:N46)</f>
        <v>0</v>
      </c>
    </row>
    <row r="48" spans="1:14">
      <c r="A48" s="5"/>
      <c r="B48" s="5"/>
      <c r="C48" s="5"/>
      <c r="D48" s="5"/>
      <c r="E48" s="5"/>
    </row>
    <row r="49" spans="1:14">
      <c r="A49" s="5"/>
      <c r="B49" s="5"/>
      <c r="C49" s="5"/>
      <c r="D49" s="5"/>
      <c r="E49" s="5"/>
    </row>
    <row r="50" spans="1:14">
      <c r="A50" s="5"/>
      <c r="B50" s="5"/>
      <c r="C50" s="5"/>
      <c r="D50" s="5"/>
      <c r="E50" s="5"/>
    </row>
    <row r="51" spans="1:14">
      <c r="A51" s="5"/>
      <c r="B51" s="5"/>
      <c r="C51" s="148" t="s">
        <v>112</v>
      </c>
      <c r="D51" s="148"/>
      <c r="E51" s="148"/>
      <c r="F51" s="148"/>
      <c r="H51" s="98"/>
      <c r="I51" s="98"/>
      <c r="K51" s="98" t="s">
        <v>113</v>
      </c>
    </row>
    <row r="52" spans="1:14">
      <c r="A52" s="31" t="s">
        <v>111</v>
      </c>
      <c r="B52" s="5"/>
      <c r="C52" s="5"/>
      <c r="D52" s="5"/>
      <c r="E52" s="5"/>
    </row>
    <row r="53" spans="1:14">
      <c r="A53" s="30" t="s">
        <v>33</v>
      </c>
      <c r="B53" s="30" t="s">
        <v>34</v>
      </c>
      <c r="C53" s="56" t="s">
        <v>42</v>
      </c>
      <c r="D53" s="56" t="s">
        <v>105</v>
      </c>
      <c r="E53" s="56" t="s">
        <v>106</v>
      </c>
      <c r="F53" s="56" t="s">
        <v>107</v>
      </c>
      <c r="G53" s="56" t="s">
        <v>221</v>
      </c>
      <c r="H53" s="66" t="s">
        <v>222</v>
      </c>
      <c r="I53" s="66" t="s">
        <v>223</v>
      </c>
      <c r="J53" s="66" t="s">
        <v>224</v>
      </c>
      <c r="K53" s="66" t="s">
        <v>225</v>
      </c>
      <c r="L53" s="66" t="s">
        <v>226</v>
      </c>
      <c r="M53" s="66" t="s">
        <v>228</v>
      </c>
      <c r="N53" s="66" t="s">
        <v>227</v>
      </c>
    </row>
    <row r="54" spans="1:14">
      <c r="A54" s="23" t="s">
        <v>29</v>
      </c>
      <c r="B54" s="24" t="s">
        <v>46</v>
      </c>
      <c r="C54" s="25"/>
      <c r="D54" s="25"/>
      <c r="E54" s="25"/>
      <c r="F54" s="25"/>
      <c r="G54" s="25"/>
      <c r="H54" s="25"/>
      <c r="I54" s="25"/>
      <c r="J54" s="25"/>
      <c r="K54" s="73"/>
      <c r="L54" s="73"/>
      <c r="M54" s="73"/>
      <c r="N54" s="73"/>
    </row>
    <row r="55" spans="1:14">
      <c r="A55" s="23" t="s">
        <v>35</v>
      </c>
      <c r="B55" s="24" t="s">
        <v>47</v>
      </c>
      <c r="C55" s="25"/>
      <c r="D55" s="25"/>
      <c r="E55" s="25"/>
      <c r="F55" s="25"/>
      <c r="G55" s="25"/>
      <c r="H55" s="25"/>
      <c r="I55" s="25"/>
      <c r="J55" s="25"/>
      <c r="K55" s="25"/>
      <c r="L55" s="25"/>
      <c r="M55" s="25"/>
      <c r="N55" s="25"/>
    </row>
    <row r="56" spans="1:14">
      <c r="A56" s="23" t="s">
        <v>30</v>
      </c>
      <c r="B56" s="24">
        <v>8</v>
      </c>
      <c r="C56" s="25"/>
      <c r="D56" s="25"/>
      <c r="E56" s="25"/>
      <c r="F56" s="25"/>
      <c r="G56" s="25"/>
      <c r="H56" s="25"/>
      <c r="I56" s="25"/>
      <c r="J56" s="25"/>
      <c r="K56" s="25"/>
      <c r="L56" s="25"/>
      <c r="M56" s="25"/>
      <c r="N56" s="25"/>
    </row>
    <row r="57" spans="1:14">
      <c r="A57" s="23" t="s">
        <v>36</v>
      </c>
      <c r="B57" s="24" t="s">
        <v>48</v>
      </c>
      <c r="C57" s="25"/>
      <c r="D57" s="25"/>
      <c r="E57" s="25"/>
      <c r="F57" s="25"/>
      <c r="G57" s="25"/>
      <c r="H57" s="25"/>
      <c r="I57" s="25"/>
      <c r="J57" s="25"/>
      <c r="K57" s="25"/>
      <c r="L57" s="25"/>
      <c r="M57" s="25"/>
      <c r="N57" s="25"/>
    </row>
    <row r="58" spans="1:14">
      <c r="A58" s="23" t="s">
        <v>31</v>
      </c>
      <c r="B58" s="24" t="s">
        <v>38</v>
      </c>
      <c r="C58" s="25"/>
      <c r="D58" s="25"/>
      <c r="E58" s="25"/>
      <c r="F58" s="25"/>
      <c r="G58" s="25"/>
      <c r="H58" s="25"/>
      <c r="I58" s="25"/>
      <c r="J58" s="25"/>
      <c r="K58" s="25"/>
      <c r="L58" s="25"/>
      <c r="M58" s="25"/>
      <c r="N58" s="25"/>
    </row>
    <row r="59" spans="1:14">
      <c r="A59" s="23" t="s">
        <v>39</v>
      </c>
      <c r="B59" s="24" t="s">
        <v>40</v>
      </c>
      <c r="C59" s="25"/>
      <c r="D59" s="25"/>
      <c r="E59" s="25"/>
      <c r="F59" s="25"/>
      <c r="G59" s="25"/>
      <c r="H59" s="25"/>
      <c r="I59" s="25"/>
      <c r="J59" s="25"/>
      <c r="K59" s="25"/>
      <c r="L59" s="25"/>
      <c r="M59" s="25"/>
      <c r="N59" s="25"/>
    </row>
    <row r="60" spans="1:14">
      <c r="A60" s="23" t="s">
        <v>32</v>
      </c>
      <c r="B60" s="24" t="s">
        <v>49</v>
      </c>
      <c r="C60" s="25"/>
      <c r="D60" s="25"/>
      <c r="E60" s="25"/>
      <c r="F60" s="25"/>
      <c r="G60" s="25"/>
      <c r="H60" s="25"/>
      <c r="I60" s="25"/>
      <c r="J60" s="25"/>
      <c r="K60" s="25"/>
      <c r="L60" s="25"/>
      <c r="M60" s="25"/>
      <c r="N60" s="25"/>
    </row>
    <row r="61" spans="1:14" ht="14.5" thickBot="1">
      <c r="A61" s="5"/>
      <c r="B61" s="26" t="s">
        <v>59</v>
      </c>
      <c r="C61" s="27">
        <f t="shared" ref="C61:F61" si="9">SUBTOTAL(109,C54:C60)</f>
        <v>0</v>
      </c>
      <c r="D61" s="27">
        <f t="shared" si="9"/>
        <v>0</v>
      </c>
      <c r="E61" s="27">
        <f t="shared" si="9"/>
        <v>0</v>
      </c>
      <c r="F61" s="27">
        <f t="shared" si="9"/>
        <v>0</v>
      </c>
      <c r="G61" s="27">
        <f>SUBTOTAL(109,G54:G60)</f>
        <v>0</v>
      </c>
      <c r="H61" s="27">
        <f t="shared" ref="H61:N61" si="10">SUBTOTAL(109,H54:H60)</f>
        <v>0</v>
      </c>
      <c r="I61" s="27">
        <f t="shared" si="10"/>
        <v>0</v>
      </c>
      <c r="J61" s="27">
        <f t="shared" si="10"/>
        <v>0</v>
      </c>
      <c r="K61" s="27">
        <f t="shared" si="10"/>
        <v>0</v>
      </c>
      <c r="L61" s="27">
        <f t="shared" si="10"/>
        <v>0</v>
      </c>
      <c r="M61" s="27">
        <f t="shared" si="10"/>
        <v>0</v>
      </c>
      <c r="N61" s="27">
        <f t="shared" si="10"/>
        <v>0</v>
      </c>
    </row>
    <row r="62" spans="1:14" ht="14.5" thickBot="1">
      <c r="A62" s="5"/>
      <c r="B62" s="5"/>
      <c r="C62" s="149" t="s">
        <v>116</v>
      </c>
      <c r="D62" s="150"/>
      <c r="E62" s="83" t="s">
        <v>112</v>
      </c>
      <c r="F62" s="84">
        <f>SUM(D61:E61:H61)</f>
        <v>0</v>
      </c>
      <c r="I62" s="149" t="s">
        <v>115</v>
      </c>
      <c r="J62" s="150"/>
      <c r="K62" s="83" t="s">
        <v>113</v>
      </c>
      <c r="L62" s="84">
        <f>SUM(J61:K61:N61)</f>
        <v>0</v>
      </c>
    </row>
    <row r="63" spans="1:14">
      <c r="B63" s="5"/>
      <c r="C63" s="5"/>
      <c r="D63" s="5"/>
      <c r="E63" s="5"/>
    </row>
    <row r="64" spans="1:14">
      <c r="A64" s="4" t="s">
        <v>265</v>
      </c>
      <c r="B64" s="5"/>
      <c r="C64" s="5"/>
      <c r="D64" s="5"/>
      <c r="E64" s="5"/>
    </row>
    <row r="65" spans="1:9">
      <c r="A65" s="131" t="s">
        <v>267</v>
      </c>
      <c r="B65" s="59"/>
      <c r="C65" s="59"/>
      <c r="D65" s="59"/>
      <c r="E65" s="5"/>
    </row>
    <row r="66" spans="1:9" s="5" customFormat="1">
      <c r="A66" s="131" t="s">
        <v>103</v>
      </c>
      <c r="B66"/>
      <c r="C66"/>
      <c r="D66" s="59"/>
    </row>
    <row r="67" spans="1:9">
      <c r="A67" s="4"/>
    </row>
    <row r="68" spans="1:9">
      <c r="A68" s="4"/>
      <c r="B68" s="59"/>
      <c r="C68" s="59"/>
      <c r="D68" s="59"/>
      <c r="E68" s="5"/>
      <c r="F68" s="1"/>
      <c r="G68" s="1"/>
      <c r="H68" s="1"/>
      <c r="I68" s="1"/>
    </row>
    <row r="69" spans="1:9">
      <c r="A69" s="131"/>
      <c r="B69" s="59"/>
      <c r="C69" s="59"/>
      <c r="D69" s="59"/>
      <c r="E69" s="59"/>
      <c r="F69" s="59"/>
      <c r="G69" s="59"/>
      <c r="H69" s="5"/>
      <c r="I69" s="5"/>
    </row>
    <row r="70" spans="1:9">
      <c r="A70" s="131"/>
    </row>
    <row r="71" spans="1:9">
      <c r="A71" s="59"/>
    </row>
    <row r="72" spans="1:9">
      <c r="A72" s="59"/>
    </row>
  </sheetData>
  <mergeCells count="13">
    <mergeCell ref="C29:D29"/>
    <mergeCell ref="I29:J29"/>
    <mergeCell ref="C47:D47"/>
    <mergeCell ref="I47:J47"/>
    <mergeCell ref="C62:D62"/>
    <mergeCell ref="I62:J62"/>
    <mergeCell ref="C36:F36"/>
    <mergeCell ref="C51:F51"/>
    <mergeCell ref="A2:E2"/>
    <mergeCell ref="C18:F18"/>
    <mergeCell ref="C3:F3"/>
    <mergeCell ref="C14:D14"/>
    <mergeCell ref="I14:J14"/>
  </mergeCells>
  <pageMargins left="0.7" right="0.7" top="0.75" bottom="0.75" header="0.3" footer="0.3"/>
  <pageSetup paperSize="9" orientation="portrait"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71"/>
  <sheetViews>
    <sheetView workbookViewId="0">
      <selection activeCell="L59" sqref="L59"/>
    </sheetView>
  </sheetViews>
  <sheetFormatPr defaultRowHeight="14"/>
  <cols>
    <col min="1" max="1" width="25.75" bestFit="1" customWidth="1"/>
    <col min="2" max="2" width="41.5" bestFit="1" customWidth="1"/>
    <col min="3" max="3" width="14.33203125" customWidth="1"/>
    <col min="4" max="4" width="10.5" customWidth="1"/>
    <col min="5" max="5" width="9.75" customWidth="1"/>
    <col min="6" max="6" width="10" customWidth="1"/>
    <col min="7" max="8" width="10" style="5" customWidth="1"/>
    <col min="9" max="9" width="10.33203125" customWidth="1"/>
    <col min="10" max="10" width="10.58203125" customWidth="1"/>
    <col min="13" max="14" width="9" style="5"/>
  </cols>
  <sheetData>
    <row r="3" spans="1:15">
      <c r="A3" s="148" t="s">
        <v>134</v>
      </c>
      <c r="B3" s="148"/>
      <c r="C3" s="148"/>
      <c r="D3" s="148"/>
      <c r="E3" s="148"/>
      <c r="F3" s="148"/>
      <c r="G3" s="148"/>
      <c r="H3" s="148"/>
      <c r="I3" s="148"/>
    </row>
    <row r="4" spans="1:15" s="5" customFormat="1">
      <c r="A4" s="10" t="s">
        <v>95</v>
      </c>
      <c r="B4" s="10"/>
      <c r="C4" s="10"/>
      <c r="D4" s="148" t="s">
        <v>112</v>
      </c>
      <c r="E4" s="148"/>
      <c r="F4" s="148"/>
      <c r="G4" s="148"/>
      <c r="H4" s="148"/>
      <c r="I4" s="148"/>
      <c r="J4" s="148" t="s">
        <v>113</v>
      </c>
      <c r="K4" s="148"/>
      <c r="L4" s="148"/>
      <c r="M4" s="148"/>
      <c r="N4" s="148"/>
      <c r="O4" s="148"/>
    </row>
    <row r="5" spans="1:15" ht="14.5" thickBot="1"/>
    <row r="6" spans="1:15" ht="28">
      <c r="A6" s="11" t="s">
        <v>0</v>
      </c>
      <c r="B6" s="11" t="s">
        <v>1</v>
      </c>
      <c r="C6" s="11" t="s">
        <v>2</v>
      </c>
      <c r="D6" s="43" t="s">
        <v>137</v>
      </c>
      <c r="E6" s="44" t="s">
        <v>138</v>
      </c>
      <c r="F6" s="44" t="s">
        <v>139</v>
      </c>
      <c r="G6" s="45" t="s">
        <v>140</v>
      </c>
      <c r="H6" s="45" t="s">
        <v>211</v>
      </c>
      <c r="I6" s="45" t="s">
        <v>212</v>
      </c>
      <c r="J6" s="43" t="s">
        <v>141</v>
      </c>
      <c r="K6" s="44" t="s">
        <v>142</v>
      </c>
      <c r="L6" s="44" t="s">
        <v>139</v>
      </c>
      <c r="M6" s="45" t="s">
        <v>143</v>
      </c>
      <c r="N6" s="45" t="s">
        <v>213</v>
      </c>
      <c r="O6" s="45" t="s">
        <v>214</v>
      </c>
    </row>
    <row r="7" spans="1:15">
      <c r="A7" s="13" t="s">
        <v>24</v>
      </c>
      <c r="B7" s="13" t="s">
        <v>22</v>
      </c>
      <c r="C7" s="13" t="s">
        <v>8</v>
      </c>
      <c r="D7" s="46"/>
      <c r="E7" s="13"/>
      <c r="F7" s="13"/>
      <c r="G7" s="13"/>
      <c r="H7" s="13"/>
      <c r="I7" s="47"/>
      <c r="J7" s="46"/>
      <c r="K7" s="13"/>
      <c r="L7" s="13"/>
      <c r="M7" s="13"/>
      <c r="N7" s="13"/>
      <c r="O7" s="47"/>
    </row>
    <row r="8" spans="1:15">
      <c r="A8" s="33"/>
      <c r="B8" s="13" t="s">
        <v>23</v>
      </c>
      <c r="C8" s="13" t="s">
        <v>6</v>
      </c>
      <c r="D8" s="48"/>
      <c r="E8" s="14"/>
      <c r="F8" s="13"/>
      <c r="G8" s="13"/>
      <c r="H8" s="13"/>
      <c r="I8" s="49"/>
      <c r="J8" s="48"/>
      <c r="K8" s="14"/>
      <c r="L8" s="15"/>
      <c r="M8" s="15"/>
      <c r="N8" s="15"/>
      <c r="O8" s="49"/>
    </row>
    <row r="9" spans="1:15">
      <c r="A9" s="33"/>
      <c r="B9" s="16" t="s">
        <v>64</v>
      </c>
      <c r="C9" s="13" t="s">
        <v>26</v>
      </c>
      <c r="D9" s="50"/>
      <c r="E9" s="17"/>
      <c r="F9" s="13"/>
      <c r="G9" s="13"/>
      <c r="H9" s="13"/>
      <c r="I9" s="51"/>
      <c r="J9" s="50"/>
      <c r="K9" s="17"/>
      <c r="L9" s="17"/>
      <c r="M9" s="17"/>
      <c r="N9" s="17"/>
      <c r="O9" s="51"/>
    </row>
    <row r="10" spans="1:15">
      <c r="A10" s="33"/>
      <c r="B10" s="16" t="s">
        <v>65</v>
      </c>
      <c r="C10" s="13" t="s">
        <v>26</v>
      </c>
      <c r="D10" s="52"/>
      <c r="E10" s="18"/>
      <c r="F10" s="13"/>
      <c r="G10" s="13"/>
      <c r="H10" s="13"/>
      <c r="I10" s="49"/>
      <c r="J10" s="52"/>
      <c r="K10" s="18"/>
      <c r="L10" s="15"/>
      <c r="M10" s="15"/>
      <c r="N10" s="15"/>
      <c r="O10" s="49"/>
    </row>
    <row r="11" spans="1:15">
      <c r="A11" s="33"/>
      <c r="B11" s="16" t="s">
        <v>66</v>
      </c>
      <c r="C11" s="13" t="s">
        <v>26</v>
      </c>
      <c r="D11" s="50"/>
      <c r="E11" s="17"/>
      <c r="F11" s="13"/>
      <c r="G11" s="13"/>
      <c r="H11" s="13"/>
      <c r="I11" s="51"/>
      <c r="J11" s="50"/>
      <c r="K11" s="17"/>
      <c r="L11" s="17"/>
      <c r="M11" s="17"/>
      <c r="N11" s="17"/>
      <c r="O11" s="51"/>
    </row>
    <row r="12" spans="1:15">
      <c r="A12" s="33"/>
      <c r="B12" s="16" t="s">
        <v>67</v>
      </c>
      <c r="C12" s="13" t="s">
        <v>26</v>
      </c>
      <c r="D12" s="52"/>
      <c r="E12" s="18"/>
      <c r="F12" s="13"/>
      <c r="G12" s="13"/>
      <c r="H12" s="13"/>
      <c r="I12" s="49"/>
      <c r="J12" s="52"/>
      <c r="K12" s="18"/>
      <c r="L12" s="15"/>
      <c r="M12" s="15"/>
      <c r="N12" s="15"/>
      <c r="O12" s="49"/>
    </row>
    <row r="13" spans="1:15">
      <c r="A13" s="33"/>
      <c r="B13" s="16" t="s">
        <v>68</v>
      </c>
      <c r="C13" s="13" t="s">
        <v>26</v>
      </c>
      <c r="D13" s="50"/>
      <c r="E13" s="17"/>
      <c r="F13" s="13"/>
      <c r="G13" s="13"/>
      <c r="H13" s="13"/>
      <c r="I13" s="51"/>
      <c r="J13" s="50"/>
      <c r="K13" s="17"/>
      <c r="L13" s="17"/>
      <c r="M13" s="17"/>
      <c r="N13" s="17"/>
      <c r="O13" s="51"/>
    </row>
    <row r="14" spans="1:15">
      <c r="A14" s="33"/>
      <c r="B14" s="13" t="s">
        <v>69</v>
      </c>
      <c r="C14" s="13" t="s">
        <v>26</v>
      </c>
      <c r="D14" s="52"/>
      <c r="E14" s="18"/>
      <c r="F14" s="13"/>
      <c r="G14" s="13"/>
      <c r="H14" s="13"/>
      <c r="I14" s="49"/>
      <c r="J14" s="52"/>
      <c r="K14" s="18"/>
      <c r="L14" s="15"/>
      <c r="M14" s="15"/>
      <c r="N14" s="15"/>
      <c r="O14" s="49"/>
    </row>
    <row r="15" spans="1:15">
      <c r="A15" s="33"/>
      <c r="B15" s="13" t="s">
        <v>70</v>
      </c>
      <c r="C15" s="13" t="s">
        <v>26</v>
      </c>
      <c r="D15" s="50"/>
      <c r="E15" s="17"/>
      <c r="F15" s="17"/>
      <c r="G15" s="17"/>
      <c r="H15" s="17"/>
      <c r="I15" s="51"/>
      <c r="J15" s="50"/>
      <c r="K15" s="17"/>
      <c r="L15" s="17"/>
      <c r="M15" s="17"/>
      <c r="N15" s="17"/>
      <c r="O15" s="51"/>
    </row>
    <row r="16" spans="1:15">
      <c r="A16" s="33"/>
      <c r="B16" s="13" t="s">
        <v>71</v>
      </c>
      <c r="C16" s="13" t="s">
        <v>26</v>
      </c>
      <c r="D16" s="52"/>
      <c r="E16" s="18"/>
      <c r="F16" s="13"/>
      <c r="G16" s="13"/>
      <c r="H16" s="13"/>
      <c r="I16" s="49"/>
      <c r="J16" s="52"/>
      <c r="K16" s="18"/>
      <c r="L16" s="15"/>
      <c r="M16" s="15"/>
      <c r="N16" s="15"/>
      <c r="O16" s="49"/>
    </row>
    <row r="17" spans="1:15">
      <c r="A17" s="33"/>
      <c r="B17" s="13" t="s">
        <v>72</v>
      </c>
      <c r="C17" s="13" t="s">
        <v>26</v>
      </c>
      <c r="D17" s="50"/>
      <c r="E17" s="17"/>
      <c r="F17" s="13"/>
      <c r="G17" s="13"/>
      <c r="H17" s="13"/>
      <c r="I17" s="51"/>
      <c r="J17" s="50"/>
      <c r="K17" s="17"/>
      <c r="L17" s="17"/>
      <c r="M17" s="17"/>
      <c r="N17" s="17"/>
      <c r="O17" s="51"/>
    </row>
    <row r="18" spans="1:15">
      <c r="A18" s="33"/>
      <c r="B18" s="13" t="s">
        <v>73</v>
      </c>
      <c r="C18" s="13" t="s">
        <v>26</v>
      </c>
      <c r="D18" s="48"/>
      <c r="E18" s="14"/>
      <c r="F18" s="13"/>
      <c r="G18" s="13"/>
      <c r="H18" s="13"/>
      <c r="I18" s="49"/>
      <c r="J18" s="48"/>
      <c r="K18" s="14"/>
      <c r="L18" s="15"/>
      <c r="M18" s="15"/>
      <c r="N18" s="15"/>
      <c r="O18" s="49"/>
    </row>
    <row r="19" spans="1:15">
      <c r="A19" s="33"/>
      <c r="B19" s="13" t="s">
        <v>74</v>
      </c>
      <c r="C19" s="13" t="s">
        <v>26</v>
      </c>
      <c r="D19" s="50"/>
      <c r="E19" s="17"/>
      <c r="F19" s="13"/>
      <c r="G19" s="13"/>
      <c r="H19" s="13"/>
      <c r="I19" s="51"/>
      <c r="J19" s="50"/>
      <c r="K19" s="17"/>
      <c r="L19" s="17"/>
      <c r="M19" s="17"/>
      <c r="N19" s="17"/>
      <c r="O19" s="51"/>
    </row>
    <row r="20" spans="1:15">
      <c r="A20" s="33"/>
      <c r="B20" s="13" t="s">
        <v>75</v>
      </c>
      <c r="C20" s="13" t="s">
        <v>26</v>
      </c>
      <c r="D20" s="52"/>
      <c r="E20" s="18"/>
      <c r="F20" s="13"/>
      <c r="G20" s="13"/>
      <c r="H20" s="13"/>
      <c r="I20" s="49"/>
      <c r="J20" s="52"/>
      <c r="K20" s="18"/>
      <c r="L20" s="15"/>
      <c r="M20" s="15"/>
      <c r="N20" s="15"/>
      <c r="O20" s="49"/>
    </row>
    <row r="21" spans="1:15">
      <c r="A21" s="33"/>
      <c r="B21" s="13" t="s">
        <v>76</v>
      </c>
      <c r="C21" s="13" t="s">
        <v>26</v>
      </c>
      <c r="D21" s="50"/>
      <c r="E21" s="17"/>
      <c r="F21" s="13"/>
      <c r="G21" s="13"/>
      <c r="H21" s="13"/>
      <c r="I21" s="51"/>
      <c r="J21" s="50"/>
      <c r="K21" s="17"/>
      <c r="L21" s="17"/>
      <c r="M21" s="17"/>
      <c r="N21" s="17"/>
      <c r="O21" s="51"/>
    </row>
    <row r="22" spans="1:15">
      <c r="A22" s="33"/>
      <c r="B22" s="13" t="s">
        <v>77</v>
      </c>
      <c r="C22" s="13" t="s">
        <v>26</v>
      </c>
      <c r="D22" s="52"/>
      <c r="E22" s="18"/>
      <c r="F22" s="13"/>
      <c r="G22" s="13"/>
      <c r="H22" s="13"/>
      <c r="I22" s="49"/>
      <c r="J22" s="52"/>
      <c r="K22" s="18"/>
      <c r="L22" s="15"/>
      <c r="M22" s="15"/>
      <c r="N22" s="15"/>
      <c r="O22" s="49"/>
    </row>
    <row r="23" spans="1:15">
      <c r="A23" s="33"/>
      <c r="B23" s="13" t="s">
        <v>78</v>
      </c>
      <c r="C23" s="13" t="s">
        <v>26</v>
      </c>
      <c r="D23" s="50"/>
      <c r="E23" s="17"/>
      <c r="F23" s="13"/>
      <c r="G23" s="13"/>
      <c r="H23" s="13"/>
      <c r="I23" s="51"/>
      <c r="J23" s="50"/>
      <c r="K23" s="17"/>
      <c r="L23" s="17"/>
      <c r="M23" s="17"/>
      <c r="N23" s="17"/>
      <c r="O23" s="51"/>
    </row>
    <row r="24" spans="1:15">
      <c r="A24" s="33"/>
      <c r="B24" s="13" t="s">
        <v>79</v>
      </c>
      <c r="C24" s="13" t="s">
        <v>26</v>
      </c>
      <c r="D24" s="52"/>
      <c r="E24" s="18"/>
      <c r="F24" s="13"/>
      <c r="G24" s="13"/>
      <c r="H24" s="13"/>
      <c r="I24" s="49"/>
      <c r="J24" s="52"/>
      <c r="K24" s="18"/>
      <c r="L24" s="15"/>
      <c r="M24" s="15"/>
      <c r="N24" s="15"/>
      <c r="O24" s="49"/>
    </row>
    <row r="25" spans="1:15">
      <c r="A25" s="33"/>
      <c r="B25" s="13" t="s">
        <v>80</v>
      </c>
      <c r="C25" s="13" t="s">
        <v>26</v>
      </c>
      <c r="D25" s="50"/>
      <c r="E25" s="17"/>
      <c r="F25" s="13"/>
      <c r="G25" s="13"/>
      <c r="H25" s="13"/>
      <c r="I25" s="51"/>
      <c r="J25" s="50"/>
      <c r="K25" s="17"/>
      <c r="L25" s="17"/>
      <c r="M25" s="17"/>
      <c r="N25" s="17"/>
      <c r="O25" s="51"/>
    </row>
    <row r="26" spans="1:15">
      <c r="A26" s="33"/>
      <c r="B26" s="13" t="s">
        <v>81</v>
      </c>
      <c r="C26" s="13" t="s">
        <v>26</v>
      </c>
      <c r="D26" s="52"/>
      <c r="E26" s="18"/>
      <c r="F26" s="13"/>
      <c r="G26" s="13"/>
      <c r="H26" s="13"/>
      <c r="I26" s="49"/>
      <c r="J26" s="52"/>
      <c r="K26" s="18"/>
      <c r="L26" s="15"/>
      <c r="M26" s="15"/>
      <c r="N26" s="15"/>
      <c r="O26" s="49"/>
    </row>
    <row r="27" spans="1:15">
      <c r="A27" s="33"/>
      <c r="B27" s="13" t="s">
        <v>82</v>
      </c>
      <c r="C27" s="13" t="s">
        <v>26</v>
      </c>
      <c r="D27" s="50"/>
      <c r="E27" s="17"/>
      <c r="F27" s="13"/>
      <c r="G27" s="13"/>
      <c r="H27" s="13"/>
      <c r="I27" s="51"/>
      <c r="J27" s="50"/>
      <c r="K27" s="17"/>
      <c r="L27" s="17"/>
      <c r="M27" s="17"/>
      <c r="N27" s="17"/>
      <c r="O27" s="51"/>
    </row>
    <row r="28" spans="1:15" s="5" customFormat="1">
      <c r="A28" s="33"/>
      <c r="B28" s="13" t="s">
        <v>83</v>
      </c>
      <c r="C28" s="13" t="s">
        <v>26</v>
      </c>
      <c r="D28" s="50"/>
      <c r="E28" s="17"/>
      <c r="F28" s="13"/>
      <c r="G28" s="13"/>
      <c r="H28" s="13"/>
      <c r="I28" s="51"/>
      <c r="J28" s="50"/>
      <c r="K28" s="17"/>
      <c r="L28" s="17"/>
      <c r="M28" s="17"/>
      <c r="N28" s="17"/>
      <c r="O28" s="51"/>
    </row>
    <row r="29" spans="1:15">
      <c r="A29" s="154"/>
      <c r="B29" s="155"/>
      <c r="D29" s="52"/>
      <c r="E29" s="18"/>
      <c r="F29" s="13"/>
      <c r="G29" s="13"/>
      <c r="H29" s="13"/>
      <c r="I29" s="49"/>
      <c r="J29" s="52"/>
      <c r="K29" s="18"/>
      <c r="L29" s="15"/>
      <c r="M29" s="15"/>
      <c r="N29" s="15"/>
      <c r="O29" s="49"/>
    </row>
    <row r="30" spans="1:15" ht="14.5" thickBot="1">
      <c r="A30" s="7"/>
      <c r="B30" s="7"/>
      <c r="C30" s="7" t="s">
        <v>202</v>
      </c>
      <c r="D30" s="53">
        <f t="shared" ref="D30:O30" si="0">SUM(D8:D29)</f>
        <v>0</v>
      </c>
      <c r="E30" s="54">
        <f t="shared" si="0"/>
        <v>0</v>
      </c>
      <c r="F30" s="54">
        <f t="shared" si="0"/>
        <v>0</v>
      </c>
      <c r="G30" s="54">
        <f t="shared" si="0"/>
        <v>0</v>
      </c>
      <c r="H30" s="54">
        <f t="shared" si="0"/>
        <v>0</v>
      </c>
      <c r="I30" s="55">
        <f t="shared" si="0"/>
        <v>0</v>
      </c>
      <c r="J30" s="53">
        <f t="shared" si="0"/>
        <v>0</v>
      </c>
      <c r="K30" s="54">
        <f t="shared" si="0"/>
        <v>0</v>
      </c>
      <c r="L30" s="54">
        <f t="shared" si="0"/>
        <v>0</v>
      </c>
      <c r="M30" s="54">
        <f t="shared" si="0"/>
        <v>0</v>
      </c>
      <c r="N30" s="54">
        <f t="shared" si="0"/>
        <v>0</v>
      </c>
      <c r="O30" s="55">
        <f t="shared" si="0"/>
        <v>0</v>
      </c>
    </row>
    <row r="31" spans="1:15" s="5" customFormat="1" ht="14.5" thickBot="1">
      <c r="A31" s="68"/>
      <c r="B31" s="68"/>
      <c r="C31" s="68"/>
      <c r="D31" s="151" t="s">
        <v>135</v>
      </c>
      <c r="E31" s="152"/>
      <c r="F31" s="153"/>
      <c r="G31" s="92"/>
      <c r="H31" s="92"/>
      <c r="I31" s="79">
        <f>SUM(E30:F30:I30)</f>
        <v>0</v>
      </c>
      <c r="J31" s="151" t="s">
        <v>136</v>
      </c>
      <c r="K31" s="152"/>
      <c r="L31" s="153"/>
      <c r="M31" s="92"/>
      <c r="N31" s="92"/>
      <c r="O31" s="79">
        <f>SUM(K30:L30:O30)</f>
        <v>0</v>
      </c>
    </row>
    <row r="33" spans="1:15" s="5" customFormat="1"/>
    <row r="34" spans="1:15" s="5" customFormat="1">
      <c r="A34" s="4" t="s">
        <v>265</v>
      </c>
    </row>
    <row r="35" spans="1:15" s="5" customFormat="1">
      <c r="A35" s="131" t="s">
        <v>267</v>
      </c>
    </row>
    <row r="36" spans="1:15" s="5" customFormat="1">
      <c r="A36" s="131" t="s">
        <v>103</v>
      </c>
      <c r="B36" s="59"/>
      <c r="C36" s="59"/>
      <c r="D36" s="59"/>
      <c r="F36" s="1"/>
      <c r="G36" s="1"/>
      <c r="H36" s="1"/>
      <c r="I36" s="1"/>
    </row>
    <row r="37" spans="1:15">
      <c r="A37" s="59"/>
      <c r="B37" s="59"/>
      <c r="C37" s="59"/>
      <c r="D37" s="59"/>
      <c r="E37" s="59"/>
      <c r="F37" s="59"/>
      <c r="G37" s="59"/>
      <c r="I37" s="5"/>
    </row>
    <row r="40" spans="1:15">
      <c r="A40" s="10" t="s">
        <v>96</v>
      </c>
      <c r="B40" s="10"/>
      <c r="C40" s="10"/>
      <c r="D40" s="148" t="s">
        <v>112</v>
      </c>
      <c r="E40" s="148"/>
      <c r="F40" s="148"/>
      <c r="G40" s="148"/>
      <c r="H40" s="148"/>
      <c r="I40" s="148"/>
      <c r="J40" s="148" t="s">
        <v>113</v>
      </c>
      <c r="K40" s="148"/>
      <c r="L40" s="148"/>
      <c r="M40" s="148"/>
      <c r="N40" s="148"/>
      <c r="O40" s="148"/>
    </row>
    <row r="41" spans="1:15" ht="14.5" thickBot="1">
      <c r="A41" s="5"/>
      <c r="B41" s="5"/>
      <c r="C41" s="5"/>
      <c r="D41" s="5"/>
      <c r="E41" s="5"/>
      <c r="F41" s="5"/>
      <c r="I41" s="5"/>
    </row>
    <row r="42" spans="1:15" ht="28">
      <c r="A42" s="11" t="s">
        <v>0</v>
      </c>
      <c r="B42" s="11" t="s">
        <v>1</v>
      </c>
      <c r="C42" s="11" t="s">
        <v>2</v>
      </c>
      <c r="D42" s="43" t="s">
        <v>144</v>
      </c>
      <c r="E42" s="44" t="s">
        <v>145</v>
      </c>
      <c r="F42" s="44" t="s">
        <v>146</v>
      </c>
      <c r="G42" s="44" t="s">
        <v>215</v>
      </c>
      <c r="H42" s="44" t="s">
        <v>216</v>
      </c>
      <c r="I42" s="45" t="s">
        <v>217</v>
      </c>
      <c r="J42" s="43" t="s">
        <v>144</v>
      </c>
      <c r="K42" s="44" t="s">
        <v>147</v>
      </c>
      <c r="L42" s="44" t="s">
        <v>148</v>
      </c>
      <c r="M42" s="44" t="s">
        <v>218</v>
      </c>
      <c r="N42" s="44" t="s">
        <v>219</v>
      </c>
      <c r="O42" s="45" t="s">
        <v>220</v>
      </c>
    </row>
    <row r="43" spans="1:15">
      <c r="A43" s="13" t="s">
        <v>24</v>
      </c>
      <c r="B43" s="13" t="s">
        <v>22</v>
      </c>
      <c r="C43" s="13" t="s">
        <v>8</v>
      </c>
      <c r="D43" s="46"/>
      <c r="E43" s="13"/>
      <c r="F43" s="13"/>
      <c r="G43" s="13"/>
      <c r="H43" s="13"/>
      <c r="I43" s="47"/>
      <c r="J43" s="46"/>
      <c r="K43" s="13"/>
      <c r="L43" s="13"/>
      <c r="M43" s="13"/>
      <c r="N43" s="13"/>
      <c r="O43" s="47"/>
    </row>
    <row r="44" spans="1:15">
      <c r="A44" s="33"/>
      <c r="B44" s="13" t="s">
        <v>23</v>
      </c>
      <c r="C44" s="13" t="s">
        <v>6</v>
      </c>
      <c r="D44" s="48"/>
      <c r="E44" s="14"/>
      <c r="F44" s="15"/>
      <c r="G44" s="15"/>
      <c r="H44" s="15"/>
      <c r="I44" s="49"/>
      <c r="J44" s="48"/>
      <c r="K44" s="14"/>
      <c r="L44" s="15"/>
      <c r="M44" s="15"/>
      <c r="N44" s="15"/>
      <c r="O44" s="49"/>
    </row>
    <row r="45" spans="1:15">
      <c r="A45" s="33"/>
      <c r="B45" s="16" t="s">
        <v>64</v>
      </c>
      <c r="C45" s="13" t="s">
        <v>26</v>
      </c>
      <c r="D45" s="50"/>
      <c r="E45" s="17"/>
      <c r="F45" s="17"/>
      <c r="G45" s="17"/>
      <c r="H45" s="17"/>
      <c r="I45" s="51"/>
      <c r="J45" s="50"/>
      <c r="K45" s="17"/>
      <c r="L45" s="17"/>
      <c r="M45" s="17"/>
      <c r="N45" s="17"/>
      <c r="O45" s="51"/>
    </row>
    <row r="46" spans="1:15">
      <c r="A46" s="33"/>
      <c r="B46" s="16" t="s">
        <v>65</v>
      </c>
      <c r="C46" s="13" t="s">
        <v>26</v>
      </c>
      <c r="D46" s="52"/>
      <c r="E46" s="18"/>
      <c r="F46" s="15"/>
      <c r="G46" s="15"/>
      <c r="H46" s="15"/>
      <c r="I46" s="49"/>
      <c r="J46" s="52"/>
      <c r="K46" s="18"/>
      <c r="L46" s="15"/>
      <c r="M46" s="15"/>
      <c r="N46" s="15"/>
      <c r="O46" s="49"/>
    </row>
    <row r="47" spans="1:15">
      <c r="A47" s="33"/>
      <c r="B47" s="16" t="s">
        <v>66</v>
      </c>
      <c r="C47" s="13" t="s">
        <v>26</v>
      </c>
      <c r="D47" s="50"/>
      <c r="E47" s="17"/>
      <c r="F47" s="17"/>
      <c r="G47" s="17"/>
      <c r="H47" s="17"/>
      <c r="I47" s="51"/>
      <c r="J47" s="50"/>
      <c r="K47" s="17"/>
      <c r="L47" s="17"/>
      <c r="M47" s="17"/>
      <c r="N47" s="17"/>
      <c r="O47" s="51"/>
    </row>
    <row r="48" spans="1:15">
      <c r="A48" s="33"/>
      <c r="B48" s="16" t="s">
        <v>67</v>
      </c>
      <c r="C48" s="13" t="s">
        <v>26</v>
      </c>
      <c r="D48" s="52"/>
      <c r="E48" s="18"/>
      <c r="F48" s="15"/>
      <c r="G48" s="15"/>
      <c r="H48" s="15"/>
      <c r="I48" s="49"/>
      <c r="J48" s="52"/>
      <c r="K48" s="18"/>
      <c r="L48" s="15"/>
      <c r="M48" s="15"/>
      <c r="N48" s="15"/>
      <c r="O48" s="49"/>
    </row>
    <row r="49" spans="1:15">
      <c r="A49" s="33"/>
      <c r="B49" s="16" t="s">
        <v>68</v>
      </c>
      <c r="C49" s="13" t="s">
        <v>26</v>
      </c>
      <c r="D49" s="50"/>
      <c r="E49" s="17"/>
      <c r="F49" s="17"/>
      <c r="G49" s="17"/>
      <c r="H49" s="17"/>
      <c r="I49" s="51"/>
      <c r="J49" s="50"/>
      <c r="K49" s="17"/>
      <c r="L49" s="17"/>
      <c r="M49" s="17"/>
      <c r="N49" s="17"/>
      <c r="O49" s="51"/>
    </row>
    <row r="50" spans="1:15">
      <c r="A50" s="33"/>
      <c r="B50" s="13" t="s">
        <v>69</v>
      </c>
      <c r="C50" s="13" t="s">
        <v>26</v>
      </c>
      <c r="D50" s="52"/>
      <c r="E50" s="18"/>
      <c r="F50" s="15"/>
      <c r="G50" s="15"/>
      <c r="H50" s="15"/>
      <c r="I50" s="49"/>
      <c r="J50" s="52"/>
      <c r="K50" s="18"/>
      <c r="L50" s="15"/>
      <c r="M50" s="15"/>
      <c r="N50" s="15"/>
      <c r="O50" s="49"/>
    </row>
    <row r="51" spans="1:15">
      <c r="A51" s="33"/>
      <c r="B51" s="13" t="s">
        <v>70</v>
      </c>
      <c r="C51" s="13" t="s">
        <v>26</v>
      </c>
      <c r="D51" s="50"/>
      <c r="E51" s="17"/>
      <c r="F51" s="17"/>
      <c r="G51" s="17"/>
      <c r="H51" s="17"/>
      <c r="I51" s="51"/>
      <c r="J51" s="50"/>
      <c r="K51" s="17"/>
      <c r="L51" s="17"/>
      <c r="M51" s="17"/>
      <c r="N51" s="17"/>
      <c r="O51" s="51"/>
    </row>
    <row r="52" spans="1:15">
      <c r="A52" s="33"/>
      <c r="B52" s="13" t="s">
        <v>71</v>
      </c>
      <c r="C52" s="13" t="s">
        <v>26</v>
      </c>
      <c r="D52" s="52"/>
      <c r="E52" s="18"/>
      <c r="F52" s="15"/>
      <c r="G52" s="15"/>
      <c r="H52" s="15"/>
      <c r="I52" s="49"/>
      <c r="J52" s="52"/>
      <c r="K52" s="18"/>
      <c r="L52" s="15"/>
      <c r="M52" s="15"/>
      <c r="N52" s="15"/>
      <c r="O52" s="49"/>
    </row>
    <row r="53" spans="1:15">
      <c r="A53" s="33"/>
      <c r="B53" s="13" t="s">
        <v>72</v>
      </c>
      <c r="C53" s="13" t="s">
        <v>26</v>
      </c>
      <c r="D53" s="50"/>
      <c r="E53" s="17"/>
      <c r="F53" s="17"/>
      <c r="G53" s="17"/>
      <c r="H53" s="17"/>
      <c r="I53" s="51"/>
      <c r="J53" s="50"/>
      <c r="K53" s="17"/>
      <c r="L53" s="17"/>
      <c r="M53" s="17"/>
      <c r="N53" s="17"/>
      <c r="O53" s="51"/>
    </row>
    <row r="54" spans="1:15">
      <c r="A54" s="33"/>
      <c r="B54" s="13" t="s">
        <v>73</v>
      </c>
      <c r="C54" s="13" t="s">
        <v>26</v>
      </c>
      <c r="D54" s="48"/>
      <c r="E54" s="14"/>
      <c r="F54" s="15"/>
      <c r="G54" s="15"/>
      <c r="H54" s="15"/>
      <c r="I54" s="49"/>
      <c r="J54" s="48"/>
      <c r="K54" s="14"/>
      <c r="L54" s="15"/>
      <c r="M54" s="15"/>
      <c r="N54" s="15"/>
      <c r="O54" s="49"/>
    </row>
    <row r="55" spans="1:15">
      <c r="A55" s="33"/>
      <c r="B55" s="13" t="s">
        <v>74</v>
      </c>
      <c r="C55" s="13" t="s">
        <v>26</v>
      </c>
      <c r="D55" s="50"/>
      <c r="E55" s="17"/>
      <c r="F55" s="17"/>
      <c r="G55" s="17"/>
      <c r="H55" s="17"/>
      <c r="I55" s="51"/>
      <c r="J55" s="50"/>
      <c r="K55" s="17"/>
      <c r="L55" s="17"/>
      <c r="M55" s="17"/>
      <c r="N55" s="17"/>
      <c r="O55" s="51"/>
    </row>
    <row r="56" spans="1:15">
      <c r="A56" s="33"/>
      <c r="B56" s="13" t="s">
        <v>75</v>
      </c>
      <c r="C56" s="13" t="s">
        <v>26</v>
      </c>
      <c r="D56" s="52"/>
      <c r="E56" s="18"/>
      <c r="F56" s="15"/>
      <c r="G56" s="15"/>
      <c r="H56" s="15"/>
      <c r="I56" s="49"/>
      <c r="J56" s="52"/>
      <c r="K56" s="18"/>
      <c r="L56" s="15"/>
      <c r="M56" s="15"/>
      <c r="N56" s="15"/>
      <c r="O56" s="49"/>
    </row>
    <row r="57" spans="1:15">
      <c r="A57" s="33"/>
      <c r="B57" s="13" t="s">
        <v>76</v>
      </c>
      <c r="C57" s="13" t="s">
        <v>26</v>
      </c>
      <c r="D57" s="50"/>
      <c r="E57" s="17"/>
      <c r="F57" s="17"/>
      <c r="G57" s="17"/>
      <c r="H57" s="17"/>
      <c r="I57" s="51"/>
      <c r="J57" s="50"/>
      <c r="K57" s="17"/>
      <c r="L57" s="17"/>
      <c r="M57" s="17"/>
      <c r="N57" s="17"/>
      <c r="O57" s="51"/>
    </row>
    <row r="58" spans="1:15">
      <c r="A58" s="33"/>
      <c r="B58" s="13" t="s">
        <v>77</v>
      </c>
      <c r="C58" s="13" t="s">
        <v>26</v>
      </c>
      <c r="D58" s="52"/>
      <c r="E58" s="18"/>
      <c r="F58" s="15"/>
      <c r="G58" s="15"/>
      <c r="H58" s="15"/>
      <c r="I58" s="49"/>
      <c r="J58" s="52"/>
      <c r="K58" s="18"/>
      <c r="L58" s="15"/>
      <c r="M58" s="15"/>
      <c r="N58" s="15"/>
      <c r="O58" s="49"/>
    </row>
    <row r="59" spans="1:15">
      <c r="A59" s="33"/>
      <c r="B59" s="13" t="s">
        <v>78</v>
      </c>
      <c r="C59" s="13" t="s">
        <v>26</v>
      </c>
      <c r="D59" s="50"/>
      <c r="E59" s="17"/>
      <c r="F59" s="17"/>
      <c r="G59" s="17"/>
      <c r="H59" s="17"/>
      <c r="I59" s="51"/>
      <c r="J59" s="50"/>
      <c r="K59" s="17"/>
      <c r="L59" s="17"/>
      <c r="M59" s="17"/>
      <c r="N59" s="17"/>
      <c r="O59" s="51"/>
    </row>
    <row r="60" spans="1:15">
      <c r="A60" s="33"/>
      <c r="B60" s="13" t="s">
        <v>79</v>
      </c>
      <c r="C60" s="13" t="s">
        <v>26</v>
      </c>
      <c r="D60" s="52"/>
      <c r="E60" s="18"/>
      <c r="F60" s="15"/>
      <c r="G60" s="15"/>
      <c r="H60" s="15"/>
      <c r="I60" s="49"/>
      <c r="J60" s="52"/>
      <c r="K60" s="18"/>
      <c r="L60" s="15"/>
      <c r="M60" s="15"/>
      <c r="N60" s="15"/>
      <c r="O60" s="49"/>
    </row>
    <row r="61" spans="1:15">
      <c r="A61" s="33"/>
      <c r="B61" s="13" t="s">
        <v>80</v>
      </c>
      <c r="C61" s="13" t="s">
        <v>26</v>
      </c>
      <c r="D61" s="50"/>
      <c r="E61" s="17"/>
      <c r="F61" s="17"/>
      <c r="G61" s="17"/>
      <c r="H61" s="17"/>
      <c r="I61" s="51"/>
      <c r="J61" s="50"/>
      <c r="K61" s="17"/>
      <c r="L61" s="17"/>
      <c r="M61" s="17"/>
      <c r="N61" s="17"/>
      <c r="O61" s="51"/>
    </row>
    <row r="62" spans="1:15">
      <c r="A62" s="33"/>
      <c r="B62" s="13" t="s">
        <v>81</v>
      </c>
      <c r="C62" s="13" t="s">
        <v>26</v>
      </c>
      <c r="D62" s="52"/>
      <c r="E62" s="18"/>
      <c r="F62" s="15"/>
      <c r="G62" s="15"/>
      <c r="H62" s="15"/>
      <c r="I62" s="49"/>
      <c r="J62" s="52"/>
      <c r="K62" s="18"/>
      <c r="L62" s="15"/>
      <c r="M62" s="15"/>
      <c r="N62" s="15"/>
      <c r="O62" s="49"/>
    </row>
    <row r="63" spans="1:15">
      <c r="A63" s="33"/>
      <c r="B63" s="13" t="s">
        <v>82</v>
      </c>
      <c r="C63" s="13" t="s">
        <v>26</v>
      </c>
      <c r="D63" s="50"/>
      <c r="E63" s="17"/>
      <c r="F63" s="17"/>
      <c r="G63" s="17"/>
      <c r="H63" s="17"/>
      <c r="I63" s="51"/>
      <c r="J63" s="50"/>
      <c r="K63" s="17"/>
      <c r="L63" s="17"/>
      <c r="M63" s="17"/>
      <c r="N63" s="17"/>
      <c r="O63" s="51"/>
    </row>
    <row r="64" spans="1:15" s="5" customFormat="1">
      <c r="A64" s="33"/>
      <c r="B64" s="13" t="s">
        <v>83</v>
      </c>
      <c r="C64" s="13" t="s">
        <v>26</v>
      </c>
      <c r="D64" s="50"/>
      <c r="E64" s="17"/>
      <c r="F64" s="17"/>
      <c r="G64" s="17"/>
      <c r="H64" s="17"/>
      <c r="I64" s="51"/>
      <c r="J64" s="50"/>
      <c r="K64" s="17"/>
      <c r="L64" s="17"/>
      <c r="M64" s="17"/>
      <c r="N64" s="17"/>
      <c r="O64" s="51"/>
    </row>
    <row r="65" spans="1:15">
      <c r="A65" s="154"/>
      <c r="B65" s="155"/>
      <c r="D65" s="52"/>
      <c r="E65" s="18"/>
      <c r="F65" s="15"/>
      <c r="G65" s="15"/>
      <c r="H65" s="15"/>
      <c r="I65" s="49"/>
      <c r="J65" s="52"/>
      <c r="K65" s="18"/>
      <c r="L65" s="15"/>
      <c r="M65" s="15"/>
      <c r="N65" s="15"/>
      <c r="O65" s="49"/>
    </row>
    <row r="66" spans="1:15" ht="14.5" thickBot="1">
      <c r="A66" s="7"/>
      <c r="B66" s="7"/>
      <c r="C66" s="7" t="s">
        <v>50</v>
      </c>
      <c r="D66" s="53">
        <f t="shared" ref="D66:O66" si="1">SUM(D44:D65)</f>
        <v>0</v>
      </c>
      <c r="E66" s="54">
        <f t="shared" si="1"/>
        <v>0</v>
      </c>
      <c r="F66" s="54">
        <f t="shared" si="1"/>
        <v>0</v>
      </c>
      <c r="G66" s="54">
        <f t="shared" si="1"/>
        <v>0</v>
      </c>
      <c r="H66" s="54">
        <f t="shared" si="1"/>
        <v>0</v>
      </c>
      <c r="I66" s="55">
        <f t="shared" si="1"/>
        <v>0</v>
      </c>
      <c r="J66" s="53">
        <f t="shared" si="1"/>
        <v>0</v>
      </c>
      <c r="K66" s="54">
        <f t="shared" si="1"/>
        <v>0</v>
      </c>
      <c r="L66" s="54">
        <f t="shared" si="1"/>
        <v>0</v>
      </c>
      <c r="M66" s="54">
        <f t="shared" si="1"/>
        <v>0</v>
      </c>
      <c r="N66" s="54">
        <f t="shared" si="1"/>
        <v>0</v>
      </c>
      <c r="O66" s="55">
        <f t="shared" si="1"/>
        <v>0</v>
      </c>
    </row>
    <row r="67" spans="1:15" ht="14.5" thickBot="1">
      <c r="B67" s="68"/>
      <c r="C67" s="68"/>
      <c r="D67" s="151" t="s">
        <v>135</v>
      </c>
      <c r="E67" s="152"/>
      <c r="F67" s="153"/>
      <c r="G67" s="92"/>
      <c r="H67" s="92"/>
      <c r="I67" s="79">
        <f>SUM(E66:F66:I66)</f>
        <v>0</v>
      </c>
      <c r="J67" s="151" t="s">
        <v>136</v>
      </c>
      <c r="K67" s="152"/>
      <c r="L67" s="153"/>
      <c r="M67" s="92"/>
      <c r="N67" s="92"/>
      <c r="O67" s="79">
        <f>SUM(K66:L66:O66)</f>
        <v>0</v>
      </c>
    </row>
    <row r="68" spans="1:15">
      <c r="A68" s="5"/>
    </row>
    <row r="69" spans="1:15">
      <c r="A69" s="4" t="s">
        <v>265</v>
      </c>
      <c r="B69" s="5"/>
      <c r="C69" s="5"/>
      <c r="D69" s="5"/>
    </row>
    <row r="70" spans="1:15">
      <c r="A70" s="131" t="s">
        <v>267</v>
      </c>
      <c r="B70" s="59"/>
      <c r="C70" s="59"/>
      <c r="D70" s="5"/>
    </row>
    <row r="71" spans="1:15">
      <c r="A71" s="131" t="s">
        <v>103</v>
      </c>
    </row>
  </sheetData>
  <mergeCells count="11">
    <mergeCell ref="D67:F67"/>
    <mergeCell ref="J67:L67"/>
    <mergeCell ref="A3:I3"/>
    <mergeCell ref="A29:B29"/>
    <mergeCell ref="A65:B65"/>
    <mergeCell ref="D4:I4"/>
    <mergeCell ref="J4:O4"/>
    <mergeCell ref="J31:L31"/>
    <mergeCell ref="D31:F31"/>
    <mergeCell ref="D40:I40"/>
    <mergeCell ref="J40:O4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45"/>
  <sheetViews>
    <sheetView zoomScale="80" zoomScaleNormal="80" workbookViewId="0">
      <selection activeCell="B47" sqref="B47"/>
    </sheetView>
  </sheetViews>
  <sheetFormatPr defaultRowHeight="14"/>
  <cols>
    <col min="1" max="1" width="25.08203125" bestFit="1" customWidth="1"/>
    <col min="2" max="2" width="43.58203125" customWidth="1"/>
    <col min="3" max="3" width="11" customWidth="1"/>
    <col min="4" max="4" width="8.33203125" customWidth="1"/>
    <col min="5" max="5" width="7.83203125" style="5" customWidth="1"/>
    <col min="6" max="6" width="7.75" customWidth="1"/>
    <col min="7" max="7" width="8.08203125" style="5" customWidth="1"/>
    <col min="8" max="8" width="9.83203125" customWidth="1"/>
    <col min="9" max="9" width="10.5" customWidth="1"/>
    <col min="12" max="13" width="8.58203125" style="5"/>
  </cols>
  <sheetData>
    <row r="3" spans="1:17">
      <c r="A3" s="148" t="s">
        <v>200</v>
      </c>
      <c r="B3" s="148"/>
      <c r="C3" s="148"/>
      <c r="D3" s="148"/>
      <c r="E3" s="148"/>
      <c r="F3" s="148"/>
      <c r="G3" s="148"/>
      <c r="H3" s="148"/>
      <c r="I3" s="148"/>
      <c r="J3" s="148"/>
      <c r="K3" s="148"/>
      <c r="L3" s="148"/>
      <c r="M3" s="148"/>
      <c r="N3" s="148"/>
    </row>
    <row r="6" spans="1:17">
      <c r="A6" s="148" t="s">
        <v>184</v>
      </c>
      <c r="B6" s="148"/>
      <c r="C6" s="148" t="s">
        <v>112</v>
      </c>
      <c r="D6" s="148"/>
      <c r="E6" s="148"/>
      <c r="F6" s="148"/>
      <c r="G6" s="148"/>
      <c r="H6" s="148"/>
      <c r="I6" s="148" t="s">
        <v>113</v>
      </c>
      <c r="J6" s="148"/>
      <c r="K6" s="148"/>
      <c r="L6" s="148"/>
      <c r="M6" s="148"/>
      <c r="N6" s="148"/>
    </row>
    <row r="7" spans="1:17">
      <c r="A7" s="5"/>
      <c r="B7" s="5"/>
      <c r="C7" s="5"/>
      <c r="D7" s="5"/>
      <c r="F7" s="5"/>
      <c r="H7" s="5"/>
      <c r="I7" s="5"/>
      <c r="J7" s="5"/>
      <c r="K7" s="5"/>
      <c r="N7" s="5"/>
    </row>
    <row r="8" spans="1:17" s="5" customFormat="1" ht="14.5" thickBot="1"/>
    <row r="9" spans="1:17" ht="33" customHeight="1">
      <c r="A9" s="160" t="s">
        <v>173</v>
      </c>
      <c r="B9" s="161"/>
      <c r="C9" s="43" t="s">
        <v>170</v>
      </c>
      <c r="D9" s="85" t="s">
        <v>171</v>
      </c>
      <c r="E9" s="85" t="s">
        <v>172</v>
      </c>
      <c r="F9" s="85" t="s">
        <v>231</v>
      </c>
      <c r="G9" s="85" t="s">
        <v>232</v>
      </c>
      <c r="H9" s="86" t="s">
        <v>229</v>
      </c>
      <c r="I9" s="43" t="s">
        <v>170</v>
      </c>
      <c r="J9" s="85" t="s">
        <v>171</v>
      </c>
      <c r="K9" s="85" t="s">
        <v>172</v>
      </c>
      <c r="L9" s="85" t="s">
        <v>231</v>
      </c>
      <c r="M9" s="85" t="s">
        <v>232</v>
      </c>
      <c r="N9" s="86" t="s">
        <v>229</v>
      </c>
    </row>
    <row r="10" spans="1:17">
      <c r="A10" s="158" t="s">
        <v>174</v>
      </c>
      <c r="B10" s="159"/>
      <c r="C10" s="46"/>
      <c r="D10" s="13"/>
      <c r="E10" s="13"/>
      <c r="F10" s="13"/>
      <c r="G10" s="13"/>
      <c r="H10" s="13"/>
      <c r="I10" s="46"/>
      <c r="J10" s="13"/>
      <c r="K10" s="13"/>
      <c r="L10" s="13"/>
      <c r="M10" s="13"/>
      <c r="N10" s="13"/>
    </row>
    <row r="11" spans="1:17">
      <c r="A11" s="158" t="s">
        <v>175</v>
      </c>
      <c r="B11" s="159"/>
      <c r="C11" s="48"/>
      <c r="D11" s="14"/>
      <c r="E11" s="14"/>
      <c r="F11" s="14"/>
      <c r="G11" s="14"/>
      <c r="H11" s="14"/>
      <c r="I11" s="48"/>
      <c r="J11" s="14"/>
      <c r="K11" s="14"/>
      <c r="L11" s="14"/>
      <c r="M11" s="14"/>
      <c r="N11" s="14"/>
    </row>
    <row r="12" spans="1:17">
      <c r="A12" s="156" t="s">
        <v>176</v>
      </c>
      <c r="B12" s="157"/>
      <c r="C12" s="50"/>
      <c r="D12" s="17"/>
      <c r="E12" s="17"/>
      <c r="F12" s="17"/>
      <c r="G12" s="17"/>
      <c r="H12" s="17"/>
      <c r="I12" s="50"/>
      <c r="J12" s="17"/>
      <c r="K12" s="17"/>
      <c r="L12" s="17"/>
      <c r="M12" s="17"/>
      <c r="N12" s="17"/>
      <c r="Q12" t="s">
        <v>230</v>
      </c>
    </row>
    <row r="13" spans="1:17">
      <c r="A13" s="156" t="s">
        <v>177</v>
      </c>
      <c r="B13" s="157"/>
      <c r="C13" s="52"/>
      <c r="D13" s="18"/>
      <c r="E13" s="18"/>
      <c r="F13" s="18"/>
      <c r="G13" s="18"/>
      <c r="H13" s="18"/>
      <c r="I13" s="52"/>
      <c r="J13" s="18"/>
      <c r="K13" s="18"/>
      <c r="L13" s="18"/>
      <c r="M13" s="18"/>
      <c r="N13" s="18"/>
    </row>
    <row r="14" spans="1:17">
      <c r="A14" s="156" t="s">
        <v>178</v>
      </c>
      <c r="B14" s="157"/>
      <c r="C14" s="50"/>
      <c r="D14" s="17"/>
      <c r="E14" s="17"/>
      <c r="F14" s="17"/>
      <c r="G14" s="17"/>
      <c r="H14" s="17"/>
      <c r="I14" s="50"/>
      <c r="J14" s="17"/>
      <c r="K14" s="17"/>
      <c r="L14" s="17"/>
      <c r="M14" s="17"/>
      <c r="N14" s="17"/>
    </row>
    <row r="15" spans="1:17">
      <c r="A15" s="156" t="s">
        <v>179</v>
      </c>
      <c r="B15" s="157"/>
      <c r="C15" s="52"/>
      <c r="D15" s="18"/>
      <c r="E15" s="18"/>
      <c r="F15" s="18"/>
      <c r="G15" s="18"/>
      <c r="H15" s="18"/>
      <c r="I15" s="52"/>
      <c r="J15" s="18"/>
      <c r="K15" s="18"/>
      <c r="L15" s="18"/>
      <c r="M15" s="18"/>
      <c r="N15" s="18"/>
    </row>
    <row r="16" spans="1:17">
      <c r="A16" s="156" t="s">
        <v>180</v>
      </c>
      <c r="B16" s="157"/>
      <c r="C16" s="50"/>
      <c r="D16" s="17"/>
      <c r="E16" s="17"/>
      <c r="F16" s="17"/>
      <c r="G16" s="17"/>
      <c r="H16" s="17"/>
      <c r="I16" s="52"/>
      <c r="J16" s="18"/>
      <c r="K16" s="18"/>
      <c r="L16" s="18"/>
      <c r="M16" s="18"/>
      <c r="N16" s="18"/>
    </row>
    <row r="17" spans="1:14">
      <c r="A17" s="158" t="s">
        <v>181</v>
      </c>
      <c r="B17" s="159"/>
      <c r="C17" s="52"/>
      <c r="D17" s="18"/>
      <c r="E17" s="18"/>
      <c r="F17" s="18"/>
      <c r="G17" s="18"/>
      <c r="H17" s="18"/>
      <c r="I17" s="52"/>
      <c r="J17" s="18"/>
      <c r="K17" s="18"/>
      <c r="L17" s="18"/>
      <c r="M17" s="18"/>
      <c r="N17" s="18"/>
    </row>
    <row r="18" spans="1:14" s="5" customFormat="1">
      <c r="A18" s="158" t="s">
        <v>182</v>
      </c>
      <c r="B18" s="159"/>
      <c r="C18" s="52"/>
      <c r="D18" s="18"/>
      <c r="E18" s="18"/>
      <c r="F18" s="18"/>
      <c r="G18" s="18"/>
      <c r="H18" s="18"/>
      <c r="I18" s="52"/>
      <c r="J18" s="18"/>
      <c r="K18" s="18"/>
      <c r="L18" s="18"/>
      <c r="M18" s="18"/>
      <c r="N18" s="18"/>
    </row>
    <row r="19" spans="1:14">
      <c r="A19" s="158" t="s">
        <v>183</v>
      </c>
      <c r="B19" s="159"/>
      <c r="C19" s="50"/>
      <c r="D19" s="17"/>
      <c r="E19" s="17"/>
      <c r="F19" s="17"/>
      <c r="G19" s="17"/>
      <c r="H19" s="17"/>
      <c r="I19" s="50"/>
      <c r="J19" s="17"/>
      <c r="K19" s="17"/>
      <c r="L19" s="17"/>
      <c r="M19" s="17"/>
      <c r="N19" s="17"/>
    </row>
    <row r="20" spans="1:14">
      <c r="A20" s="154"/>
      <c r="B20" s="155"/>
      <c r="C20" s="52"/>
      <c r="D20" s="18"/>
      <c r="E20" s="18"/>
      <c r="F20" s="18"/>
      <c r="G20" s="18"/>
      <c r="H20" s="18"/>
      <c r="I20" s="52"/>
      <c r="J20" s="18"/>
      <c r="K20" s="18"/>
      <c r="L20" s="18"/>
      <c r="M20" s="18"/>
      <c r="N20" s="18"/>
    </row>
    <row r="21" spans="1:14" ht="14.5" thickBot="1">
      <c r="A21" s="7"/>
      <c r="B21" s="7"/>
      <c r="C21" s="53">
        <f t="shared" ref="C21:N21" si="0">SUM(C11:C20)</f>
        <v>0</v>
      </c>
      <c r="D21" s="54">
        <f t="shared" si="0"/>
        <v>0</v>
      </c>
      <c r="E21" s="54">
        <f t="shared" si="0"/>
        <v>0</v>
      </c>
      <c r="F21" s="54">
        <f t="shared" si="0"/>
        <v>0</v>
      </c>
      <c r="G21" s="54">
        <f t="shared" si="0"/>
        <v>0</v>
      </c>
      <c r="H21" s="55">
        <f t="shared" si="0"/>
        <v>0</v>
      </c>
      <c r="I21" s="53">
        <f t="shared" si="0"/>
        <v>0</v>
      </c>
      <c r="J21" s="54">
        <f t="shared" si="0"/>
        <v>0</v>
      </c>
      <c r="K21" s="54">
        <f t="shared" si="0"/>
        <v>0</v>
      </c>
      <c r="L21" s="54">
        <f t="shared" si="0"/>
        <v>0</v>
      </c>
      <c r="M21" s="54">
        <f t="shared" si="0"/>
        <v>0</v>
      </c>
      <c r="N21" s="55">
        <f t="shared" si="0"/>
        <v>0</v>
      </c>
    </row>
    <row r="22" spans="1:14" ht="14.5" thickBot="1">
      <c r="A22" s="68"/>
      <c r="B22" s="68"/>
      <c r="C22" s="151" t="s">
        <v>135</v>
      </c>
      <c r="D22" s="152"/>
      <c r="E22" s="152"/>
      <c r="F22" s="153"/>
      <c r="G22" s="95"/>
      <c r="H22" s="79">
        <f>SUM(D21:F21:H21)</f>
        <v>0</v>
      </c>
      <c r="I22" s="151" t="s">
        <v>136</v>
      </c>
      <c r="J22" s="152"/>
      <c r="K22" s="153"/>
      <c r="L22" s="96"/>
      <c r="M22" s="96"/>
      <c r="N22" s="79">
        <f>SUM(J21:K21:N21)</f>
        <v>0</v>
      </c>
    </row>
    <row r="26" spans="1:14">
      <c r="A26" s="148" t="s">
        <v>185</v>
      </c>
      <c r="B26" s="148"/>
      <c r="C26" s="148" t="s">
        <v>112</v>
      </c>
      <c r="D26" s="148"/>
      <c r="E26" s="148"/>
      <c r="F26" s="148"/>
      <c r="G26" s="148"/>
      <c r="H26" s="148"/>
      <c r="I26" s="148" t="s">
        <v>113</v>
      </c>
      <c r="J26" s="148"/>
      <c r="K26" s="148"/>
      <c r="L26" s="148"/>
      <c r="M26" s="148"/>
      <c r="N26" s="148"/>
    </row>
    <row r="27" spans="1:14" ht="14.5" thickBot="1">
      <c r="A27" s="5"/>
      <c r="B27" s="5"/>
      <c r="C27" s="5"/>
      <c r="D27" s="5"/>
      <c r="F27" s="5"/>
      <c r="H27" s="5"/>
      <c r="I27" s="5"/>
      <c r="J27" s="5"/>
      <c r="K27" s="5"/>
      <c r="N27" s="5"/>
    </row>
    <row r="28" spans="1:14" ht="28">
      <c r="A28" s="160" t="s">
        <v>173</v>
      </c>
      <c r="B28" s="161"/>
      <c r="C28" s="43" t="s">
        <v>170</v>
      </c>
      <c r="D28" s="85" t="s">
        <v>171</v>
      </c>
      <c r="E28" s="85" t="s">
        <v>172</v>
      </c>
      <c r="F28" s="85" t="s">
        <v>231</v>
      </c>
      <c r="G28" s="85" t="s">
        <v>232</v>
      </c>
      <c r="H28" s="86" t="s">
        <v>229</v>
      </c>
      <c r="I28" s="43" t="s">
        <v>170</v>
      </c>
      <c r="J28" s="85" t="s">
        <v>171</v>
      </c>
      <c r="K28" s="85" t="s">
        <v>172</v>
      </c>
      <c r="L28" s="85" t="s">
        <v>231</v>
      </c>
      <c r="M28" s="85" t="s">
        <v>232</v>
      </c>
      <c r="N28" s="86" t="s">
        <v>229</v>
      </c>
    </row>
    <row r="29" spans="1:14">
      <c r="A29" s="158" t="s">
        <v>174</v>
      </c>
      <c r="B29" s="159"/>
      <c r="C29" s="46"/>
      <c r="D29" s="13"/>
      <c r="E29" s="13"/>
      <c r="F29" s="13"/>
      <c r="G29" s="13"/>
      <c r="H29" s="13"/>
      <c r="I29" s="46"/>
      <c r="J29" s="13"/>
      <c r="K29" s="13"/>
      <c r="L29" s="13"/>
      <c r="M29" s="13"/>
      <c r="N29" s="13"/>
    </row>
    <row r="30" spans="1:14">
      <c r="A30" s="158" t="s">
        <v>175</v>
      </c>
      <c r="B30" s="159"/>
      <c r="C30" s="48"/>
      <c r="D30" s="14"/>
      <c r="E30" s="14"/>
      <c r="F30" s="14"/>
      <c r="G30" s="14"/>
      <c r="H30" s="14"/>
      <c r="I30" s="48"/>
      <c r="J30" s="14"/>
      <c r="K30" s="14"/>
      <c r="L30" s="14"/>
      <c r="M30" s="14"/>
      <c r="N30" s="14"/>
    </row>
    <row r="31" spans="1:14">
      <c r="A31" s="156" t="s">
        <v>176</v>
      </c>
      <c r="B31" s="157"/>
      <c r="C31" s="50"/>
      <c r="D31" s="17"/>
      <c r="E31" s="17"/>
      <c r="F31" s="17"/>
      <c r="G31" s="17"/>
      <c r="H31" s="17"/>
      <c r="I31" s="52"/>
      <c r="J31" s="18"/>
      <c r="K31" s="18"/>
      <c r="L31" s="18"/>
      <c r="M31" s="18"/>
      <c r="N31" s="18"/>
    </row>
    <row r="32" spans="1:14">
      <c r="A32" s="156" t="s">
        <v>177</v>
      </c>
      <c r="B32" s="157"/>
      <c r="C32" s="52"/>
      <c r="D32" s="18"/>
      <c r="E32" s="18"/>
      <c r="F32" s="18"/>
      <c r="G32" s="18"/>
      <c r="H32" s="18"/>
      <c r="I32" s="52"/>
      <c r="J32" s="18"/>
      <c r="K32" s="18"/>
      <c r="L32" s="18"/>
      <c r="M32" s="18"/>
      <c r="N32" s="18"/>
    </row>
    <row r="33" spans="1:14">
      <c r="A33" s="156" t="s">
        <v>178</v>
      </c>
      <c r="B33" s="157"/>
      <c r="C33" s="52"/>
      <c r="D33" s="18"/>
      <c r="E33" s="18"/>
      <c r="F33" s="18"/>
      <c r="G33" s="18"/>
      <c r="H33" s="18"/>
      <c r="I33" s="50"/>
      <c r="J33" s="17"/>
      <c r="K33" s="17"/>
      <c r="L33" s="17"/>
      <c r="M33" s="17"/>
      <c r="N33" s="17"/>
    </row>
    <row r="34" spans="1:14">
      <c r="A34" s="156" t="s">
        <v>179</v>
      </c>
      <c r="B34" s="157"/>
      <c r="C34" s="52"/>
      <c r="D34" s="18"/>
      <c r="E34" s="18"/>
      <c r="F34" s="18"/>
      <c r="G34" s="18"/>
      <c r="H34" s="18"/>
      <c r="I34" s="52"/>
      <c r="J34" s="18"/>
      <c r="K34" s="18"/>
      <c r="L34" s="18"/>
      <c r="M34" s="18"/>
      <c r="N34" s="18"/>
    </row>
    <row r="35" spans="1:14">
      <c r="A35" s="156" t="s">
        <v>180</v>
      </c>
      <c r="B35" s="157"/>
      <c r="C35" s="50"/>
      <c r="D35" s="17"/>
      <c r="E35" s="17"/>
      <c r="F35" s="17"/>
      <c r="G35" s="17"/>
      <c r="H35" s="17"/>
      <c r="I35" s="50"/>
      <c r="J35" s="17"/>
      <c r="K35" s="17"/>
      <c r="L35" s="17"/>
      <c r="M35" s="17"/>
      <c r="N35" s="17"/>
    </row>
    <row r="36" spans="1:14">
      <c r="A36" s="158" t="s">
        <v>181</v>
      </c>
      <c r="B36" s="159"/>
      <c r="C36" s="52"/>
      <c r="D36" s="18"/>
      <c r="E36" s="18"/>
      <c r="F36" s="18"/>
      <c r="G36" s="18"/>
      <c r="H36" s="18"/>
      <c r="I36" s="52"/>
      <c r="J36" s="18"/>
      <c r="K36" s="18"/>
      <c r="L36" s="18"/>
      <c r="M36" s="18"/>
      <c r="N36" s="18"/>
    </row>
    <row r="37" spans="1:14">
      <c r="A37" s="158" t="s">
        <v>182</v>
      </c>
      <c r="B37" s="159"/>
      <c r="C37" s="52"/>
      <c r="D37" s="18"/>
      <c r="E37" s="18"/>
      <c r="F37" s="18"/>
      <c r="G37" s="18"/>
      <c r="H37" s="18"/>
      <c r="I37" s="52"/>
      <c r="J37" s="18"/>
      <c r="K37" s="18"/>
      <c r="L37" s="18"/>
      <c r="M37" s="18"/>
      <c r="N37" s="18"/>
    </row>
    <row r="38" spans="1:14">
      <c r="A38" s="154"/>
      <c r="B38" s="155"/>
      <c r="C38" s="52"/>
      <c r="D38" s="18"/>
      <c r="E38" s="18"/>
      <c r="F38" s="18"/>
      <c r="G38" s="18"/>
      <c r="H38" s="18"/>
      <c r="I38" s="52"/>
      <c r="J38" s="18"/>
      <c r="K38" s="18"/>
      <c r="L38" s="18"/>
      <c r="M38" s="18"/>
      <c r="N38" s="18"/>
    </row>
    <row r="39" spans="1:14" ht="14.5" thickBot="1">
      <c r="A39" s="7"/>
      <c r="B39" s="7"/>
      <c r="C39" s="53">
        <f t="shared" ref="C39:N39" si="1">SUM(C30:C38)</f>
        <v>0</v>
      </c>
      <c r="D39" s="54">
        <f t="shared" si="1"/>
        <v>0</v>
      </c>
      <c r="E39" s="54">
        <f t="shared" si="1"/>
        <v>0</v>
      </c>
      <c r="F39" s="54">
        <f t="shared" si="1"/>
        <v>0</v>
      </c>
      <c r="G39" s="54">
        <f t="shared" si="1"/>
        <v>0</v>
      </c>
      <c r="H39" s="55">
        <f t="shared" si="1"/>
        <v>0</v>
      </c>
      <c r="I39" s="53">
        <f t="shared" si="1"/>
        <v>0</v>
      </c>
      <c r="J39" s="54">
        <f t="shared" si="1"/>
        <v>0</v>
      </c>
      <c r="K39" s="54">
        <f t="shared" si="1"/>
        <v>0</v>
      </c>
      <c r="L39" s="54">
        <f t="shared" si="1"/>
        <v>0</v>
      </c>
      <c r="M39" s="54">
        <f t="shared" si="1"/>
        <v>0</v>
      </c>
      <c r="N39" s="55">
        <f t="shared" si="1"/>
        <v>0</v>
      </c>
    </row>
    <row r="40" spans="1:14" ht="14.5" thickBot="1">
      <c r="A40" s="68"/>
      <c r="B40" s="68"/>
      <c r="C40" s="151" t="s">
        <v>135</v>
      </c>
      <c r="D40" s="152"/>
      <c r="E40" s="152"/>
      <c r="F40" s="153"/>
      <c r="G40" s="95"/>
      <c r="H40" s="79">
        <f>SUM(D39:F39:H39)</f>
        <v>0</v>
      </c>
      <c r="I40" s="151" t="s">
        <v>136</v>
      </c>
      <c r="J40" s="152"/>
      <c r="K40" s="153"/>
      <c r="L40" s="96"/>
      <c r="M40" s="96"/>
      <c r="N40" s="79">
        <f>SUM(J39:K39:N39)</f>
        <v>0</v>
      </c>
    </row>
    <row r="44" spans="1:14">
      <c r="A44" s="89" t="s">
        <v>265</v>
      </c>
    </row>
    <row r="45" spans="1:14">
      <c r="A45" s="162" t="s">
        <v>266</v>
      </c>
      <c r="B45" s="163"/>
      <c r="C45" s="163"/>
      <c r="D45" s="163"/>
      <c r="E45" s="163"/>
      <c r="F45" s="163"/>
      <c r="G45" s="163"/>
      <c r="H45" s="163"/>
      <c r="I45" s="163"/>
      <c r="J45" s="163"/>
      <c r="K45" s="163"/>
      <c r="L45" s="163"/>
      <c r="M45" s="163"/>
      <c r="N45" s="163"/>
    </row>
  </sheetData>
  <mergeCells count="35">
    <mergeCell ref="A45:N45"/>
    <mergeCell ref="A20:B20"/>
    <mergeCell ref="C22:F22"/>
    <mergeCell ref="I22:K22"/>
    <mergeCell ref="A6:B6"/>
    <mergeCell ref="A10:B10"/>
    <mergeCell ref="A11:B11"/>
    <mergeCell ref="A12:B12"/>
    <mergeCell ref="A13:B13"/>
    <mergeCell ref="A14:B14"/>
    <mergeCell ref="A15:B15"/>
    <mergeCell ref="A16:B16"/>
    <mergeCell ref="A17:B17"/>
    <mergeCell ref="A19:B19"/>
    <mergeCell ref="A26:B26"/>
    <mergeCell ref="C26:H26"/>
    <mergeCell ref="A3:N3"/>
    <mergeCell ref="A9:B9"/>
    <mergeCell ref="A18:B18"/>
    <mergeCell ref="C6:H6"/>
    <mergeCell ref="I6:N6"/>
    <mergeCell ref="I26:N26"/>
    <mergeCell ref="A28:B28"/>
    <mergeCell ref="A29:B29"/>
    <mergeCell ref="A30:B30"/>
    <mergeCell ref="A31:B31"/>
    <mergeCell ref="A32:B32"/>
    <mergeCell ref="A33:B33"/>
    <mergeCell ref="A34:B34"/>
    <mergeCell ref="C40:F40"/>
    <mergeCell ref="I40:K40"/>
    <mergeCell ref="A35:B35"/>
    <mergeCell ref="A36:B36"/>
    <mergeCell ref="A37:B37"/>
    <mergeCell ref="A38:B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80" zoomScaleNormal="80" workbookViewId="0">
      <selection activeCell="A5" sqref="A5:H8"/>
    </sheetView>
  </sheetViews>
  <sheetFormatPr defaultRowHeight="14"/>
  <cols>
    <col min="2" max="2" width="51.5" customWidth="1"/>
    <col min="3" max="3" width="11" customWidth="1"/>
    <col min="4" max="4" width="10.83203125" customWidth="1"/>
    <col min="5" max="6" width="10.83203125" style="5" customWidth="1"/>
    <col min="7" max="7" width="10.83203125" customWidth="1"/>
    <col min="8" max="8" width="13.25" customWidth="1"/>
  </cols>
  <sheetData>
    <row r="1" spans="1:8" s="5" customFormat="1"/>
    <row r="2" spans="1:8">
      <c r="A2" s="148" t="s">
        <v>238</v>
      </c>
      <c r="B2" s="164"/>
      <c r="C2" s="164"/>
      <c r="D2" s="164"/>
      <c r="E2" s="164"/>
      <c r="F2" s="164"/>
      <c r="G2" s="164"/>
      <c r="H2" s="164"/>
    </row>
    <row r="4" spans="1:8" ht="18">
      <c r="A4" s="165" t="s">
        <v>236</v>
      </c>
      <c r="B4" s="165"/>
      <c r="C4" s="165"/>
      <c r="D4" s="165"/>
      <c r="E4" s="165"/>
      <c r="F4" s="165"/>
      <c r="G4" s="165"/>
      <c r="H4" s="165"/>
    </row>
    <row r="5" spans="1:8" ht="25.5" customHeight="1">
      <c r="A5" s="166" t="s">
        <v>237</v>
      </c>
      <c r="B5" s="166"/>
      <c r="C5" s="166"/>
      <c r="D5" s="166"/>
      <c r="E5" s="166"/>
      <c r="F5" s="166"/>
      <c r="G5" s="166"/>
      <c r="H5" s="166"/>
    </row>
    <row r="6" spans="1:8" ht="25.5" customHeight="1">
      <c r="A6" s="166"/>
      <c r="B6" s="166"/>
      <c r="C6" s="166"/>
      <c r="D6" s="166"/>
      <c r="E6" s="166"/>
      <c r="F6" s="166"/>
      <c r="G6" s="166"/>
      <c r="H6" s="166"/>
    </row>
    <row r="7" spans="1:8" ht="14.25" customHeight="1">
      <c r="A7" s="166"/>
      <c r="B7" s="166"/>
      <c r="C7" s="166"/>
      <c r="D7" s="166"/>
      <c r="E7" s="166"/>
      <c r="F7" s="166"/>
      <c r="G7" s="166"/>
      <c r="H7" s="166"/>
    </row>
    <row r="8" spans="1:8" ht="14.25" customHeight="1">
      <c r="A8" s="166"/>
      <c r="B8" s="166"/>
      <c r="C8" s="166"/>
      <c r="D8" s="166"/>
      <c r="E8" s="166"/>
      <c r="F8" s="166"/>
      <c r="G8" s="166"/>
      <c r="H8" s="166"/>
    </row>
    <row r="9" spans="1:8" ht="45" customHeight="1">
      <c r="A9" s="138" t="s">
        <v>53</v>
      </c>
      <c r="B9" s="136" t="s">
        <v>54</v>
      </c>
      <c r="C9" s="136" t="s">
        <v>97</v>
      </c>
      <c r="D9" s="136" t="s">
        <v>98</v>
      </c>
      <c r="E9" s="136" t="s">
        <v>99</v>
      </c>
      <c r="F9" s="136" t="s">
        <v>233</v>
      </c>
      <c r="G9" s="136" t="s">
        <v>234</v>
      </c>
      <c r="H9" s="136" t="s">
        <v>100</v>
      </c>
    </row>
    <row r="10" spans="1:8" ht="14.25" customHeight="1">
      <c r="A10" s="28" t="s">
        <v>55</v>
      </c>
      <c r="B10" s="135" t="s">
        <v>56</v>
      </c>
      <c r="C10" s="29">
        <v>0</v>
      </c>
      <c r="D10" s="29">
        <v>0</v>
      </c>
      <c r="E10" s="29">
        <v>0</v>
      </c>
      <c r="F10" s="29">
        <v>1</v>
      </c>
      <c r="G10" s="29">
        <v>0</v>
      </c>
      <c r="H10" s="29"/>
    </row>
    <row r="11" spans="1:8" ht="25.5" customHeight="1">
      <c r="A11" s="40"/>
      <c r="B11" s="42"/>
      <c r="C11" s="41"/>
      <c r="D11" s="41"/>
      <c r="E11" s="41"/>
      <c r="F11" s="41"/>
      <c r="G11" s="41"/>
      <c r="H11" s="99">
        <f>SUM(H10)</f>
        <v>0</v>
      </c>
    </row>
    <row r="12" spans="1:8" ht="19.5" customHeight="1"/>
    <row r="13" spans="1:8" ht="15" customHeight="1"/>
    <row r="16" spans="1:8" ht="28">
      <c r="A16" s="138" t="s">
        <v>53</v>
      </c>
      <c r="B16" s="136" t="s">
        <v>257</v>
      </c>
      <c r="C16" s="136" t="s">
        <v>97</v>
      </c>
      <c r="D16" s="136" t="s">
        <v>98</v>
      </c>
      <c r="E16" s="136" t="s">
        <v>99</v>
      </c>
      <c r="F16" s="136" t="s">
        <v>233</v>
      </c>
      <c r="G16" s="136" t="s">
        <v>234</v>
      </c>
      <c r="H16" s="136" t="s">
        <v>100</v>
      </c>
    </row>
    <row r="17" spans="1:8" ht="42">
      <c r="A17" s="28" t="s">
        <v>57</v>
      </c>
      <c r="B17" s="137" t="s">
        <v>261</v>
      </c>
      <c r="C17" s="29">
        <v>0</v>
      </c>
      <c r="D17" s="29">
        <v>0</v>
      </c>
      <c r="E17" s="29">
        <v>0</v>
      </c>
      <c r="F17" s="29">
        <v>0</v>
      </c>
      <c r="G17" s="29">
        <v>1</v>
      </c>
      <c r="H17" s="29"/>
    </row>
    <row r="18" spans="1:8">
      <c r="A18" s="40"/>
      <c r="B18" s="42"/>
      <c r="C18" s="41"/>
      <c r="D18" s="41"/>
      <c r="E18" s="41"/>
      <c r="F18" s="41"/>
      <c r="G18" s="41"/>
      <c r="H18" s="99">
        <f>SUM(H17)</f>
        <v>0</v>
      </c>
    </row>
    <row r="21" spans="1:8">
      <c r="A21" s="4" t="s">
        <v>270</v>
      </c>
    </row>
    <row r="22" spans="1:8" ht="36.75" customHeight="1">
      <c r="A22" s="167" t="s">
        <v>274</v>
      </c>
      <c r="B22" s="167"/>
      <c r="C22" s="167"/>
      <c r="D22" s="167"/>
      <c r="E22" s="167"/>
      <c r="F22" s="167"/>
      <c r="G22" s="167"/>
      <c r="H22" s="167"/>
    </row>
    <row r="23" spans="1:8">
      <c r="A23" s="163" t="s">
        <v>275</v>
      </c>
      <c r="B23" s="163"/>
      <c r="C23" s="163"/>
      <c r="D23" s="163"/>
      <c r="E23" s="163"/>
      <c r="F23" s="163"/>
      <c r="G23" s="163"/>
      <c r="H23" s="163"/>
    </row>
    <row r="25" spans="1:8">
      <c r="B25" s="5"/>
    </row>
  </sheetData>
  <mergeCells count="5">
    <mergeCell ref="A2:H2"/>
    <mergeCell ref="A4:H4"/>
    <mergeCell ref="A5:H8"/>
    <mergeCell ref="A22:H22"/>
    <mergeCell ref="A23:H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topLeftCell="A5" zoomScale="80" zoomScaleNormal="80" workbookViewId="0">
      <selection activeCell="A5" sqref="A5:C5"/>
    </sheetView>
  </sheetViews>
  <sheetFormatPr defaultRowHeight="14"/>
  <cols>
    <col min="1" max="1" width="5.25" customWidth="1"/>
    <col min="2" max="2" width="93.25" customWidth="1"/>
    <col min="3" max="3" width="22.25" customWidth="1"/>
  </cols>
  <sheetData>
    <row r="2" spans="1:8">
      <c r="A2" s="148" t="s">
        <v>94</v>
      </c>
      <c r="B2" s="148"/>
      <c r="C2" s="148"/>
      <c r="D2" s="34"/>
    </row>
    <row r="3" spans="1:8" ht="14.5" thickBot="1"/>
    <row r="4" spans="1:8" ht="18.5" thickBot="1">
      <c r="A4" s="168" t="s">
        <v>92</v>
      </c>
      <c r="B4" s="169"/>
      <c r="C4" s="170"/>
    </row>
    <row r="5" spans="1:8" s="5" customFormat="1" ht="18">
      <c r="A5" s="171" t="s">
        <v>277</v>
      </c>
      <c r="B5" s="172"/>
      <c r="C5" s="173"/>
    </row>
    <row r="6" spans="1:8">
      <c r="A6" s="109" t="s">
        <v>251</v>
      </c>
      <c r="B6" s="110"/>
      <c r="C6" s="111"/>
      <c r="E6" s="5"/>
      <c r="F6" s="5"/>
      <c r="G6" s="5"/>
      <c r="H6" s="5"/>
    </row>
    <row r="7" spans="1:8">
      <c r="A7" s="112" t="s">
        <v>252</v>
      </c>
      <c r="B7" s="90"/>
      <c r="C7" s="113"/>
      <c r="E7" s="5"/>
      <c r="F7" s="5"/>
      <c r="G7" s="5"/>
      <c r="H7" s="5"/>
    </row>
    <row r="8" spans="1:8">
      <c r="A8" s="114" t="s">
        <v>93</v>
      </c>
      <c r="B8" s="115"/>
      <c r="C8" s="116"/>
    </row>
    <row r="9" spans="1:8">
      <c r="A9" s="37" t="s">
        <v>55</v>
      </c>
      <c r="B9" s="37" t="s">
        <v>240</v>
      </c>
      <c r="C9" s="38">
        <v>0</v>
      </c>
    </row>
    <row r="10" spans="1:8">
      <c r="A10" s="37" t="s">
        <v>57</v>
      </c>
      <c r="B10" s="37" t="s">
        <v>241</v>
      </c>
      <c r="C10" s="38">
        <v>0</v>
      </c>
    </row>
    <row r="11" spans="1:8">
      <c r="A11" s="37" t="s">
        <v>88</v>
      </c>
      <c r="B11" s="39" t="s">
        <v>242</v>
      </c>
      <c r="C11" s="38">
        <v>0</v>
      </c>
    </row>
    <row r="12" spans="1:8">
      <c r="A12" s="37" t="s">
        <v>89</v>
      </c>
      <c r="B12" s="39" t="s">
        <v>243</v>
      </c>
      <c r="C12" s="38"/>
    </row>
    <row r="13" spans="1:8">
      <c r="A13" s="37" t="s">
        <v>90</v>
      </c>
      <c r="B13" s="39" t="s">
        <v>244</v>
      </c>
      <c r="C13" s="38">
        <v>0</v>
      </c>
    </row>
    <row r="14" spans="1:8">
      <c r="A14" s="37" t="s">
        <v>91</v>
      </c>
      <c r="B14" s="39" t="s">
        <v>245</v>
      </c>
      <c r="C14" s="38">
        <v>0</v>
      </c>
    </row>
    <row r="15" spans="1:8">
      <c r="B15" s="107" t="s">
        <v>250</v>
      </c>
      <c r="C15" s="108">
        <f>SUM(C9:C14)</f>
        <v>0</v>
      </c>
    </row>
    <row r="16" spans="1:8">
      <c r="A16" s="12"/>
      <c r="B16" s="12"/>
      <c r="C16" s="12"/>
    </row>
    <row r="17" spans="1:4">
      <c r="B17" s="35"/>
      <c r="C17" s="35"/>
    </row>
    <row r="18" spans="1:4" ht="14.5" thickBot="1">
      <c r="B18" s="35"/>
      <c r="C18" s="35"/>
    </row>
    <row r="19" spans="1:4" ht="18">
      <c r="A19" s="171" t="s">
        <v>254</v>
      </c>
      <c r="B19" s="172"/>
      <c r="C19" s="173">
        <v>0</v>
      </c>
    </row>
    <row r="20" spans="1:4">
      <c r="A20" s="37" t="s">
        <v>55</v>
      </c>
      <c r="B20" s="37"/>
      <c r="C20" s="38">
        <v>0</v>
      </c>
    </row>
    <row r="21" spans="1:4">
      <c r="A21" s="37" t="s">
        <v>57</v>
      </c>
      <c r="B21" s="37"/>
      <c r="C21" s="38"/>
    </row>
    <row r="22" spans="1:4">
      <c r="A22" s="37" t="s">
        <v>88</v>
      </c>
      <c r="B22" s="39"/>
      <c r="C22" s="38">
        <v>0</v>
      </c>
      <c r="D22" s="91"/>
    </row>
    <row r="23" spans="1:4">
      <c r="A23" s="37" t="s">
        <v>89</v>
      </c>
      <c r="B23" s="39"/>
      <c r="C23" s="38">
        <v>0</v>
      </c>
    </row>
    <row r="24" spans="1:4">
      <c r="A24" s="37" t="s">
        <v>90</v>
      </c>
      <c r="B24" s="39"/>
      <c r="C24" s="38">
        <v>0</v>
      </c>
    </row>
    <row r="25" spans="1:4">
      <c r="A25" s="37" t="s">
        <v>91</v>
      </c>
      <c r="B25" s="39"/>
      <c r="C25" s="38">
        <v>0</v>
      </c>
    </row>
    <row r="26" spans="1:4">
      <c r="A26" s="5"/>
      <c r="B26" s="105" t="s">
        <v>253</v>
      </c>
      <c r="C26" s="106">
        <f>SUM(C20:C25)</f>
        <v>0</v>
      </c>
    </row>
    <row r="27" spans="1:4">
      <c r="B27" s="35"/>
      <c r="C27" s="35"/>
    </row>
    <row r="28" spans="1:4">
      <c r="C28" s="35"/>
    </row>
    <row r="30" spans="1:4" ht="14.25" customHeight="1">
      <c r="A30" s="5"/>
      <c r="B30" s="34" t="s">
        <v>265</v>
      </c>
    </row>
    <row r="31" spans="1:4">
      <c r="A31" t="s">
        <v>55</v>
      </c>
      <c r="B31" s="132" t="s">
        <v>255</v>
      </c>
    </row>
    <row r="32" spans="1:4">
      <c r="A32" t="s">
        <v>57</v>
      </c>
      <c r="B32" s="133" t="s">
        <v>201</v>
      </c>
    </row>
    <row r="33" spans="1:2">
      <c r="A33" t="s">
        <v>88</v>
      </c>
      <c r="B33" s="132" t="s">
        <v>263</v>
      </c>
    </row>
    <row r="34" spans="1:2">
      <c r="A34" t="s">
        <v>89</v>
      </c>
      <c r="B34" s="132" t="s">
        <v>264</v>
      </c>
    </row>
  </sheetData>
  <mergeCells count="4">
    <mergeCell ref="A2:C2"/>
    <mergeCell ref="A4:C4"/>
    <mergeCell ref="A5:C5"/>
    <mergeCell ref="A19:C19"/>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90" zoomScaleNormal="90" workbookViewId="0">
      <selection activeCell="D38" sqref="D38"/>
    </sheetView>
  </sheetViews>
  <sheetFormatPr defaultRowHeight="14"/>
  <cols>
    <col min="1" max="1" width="9.08203125" customWidth="1"/>
    <col min="2" max="2" width="98.75" customWidth="1"/>
    <col min="3" max="3" width="27.75" customWidth="1"/>
  </cols>
  <sheetData>
    <row r="1" spans="1:7" s="5" customFormat="1"/>
    <row r="2" spans="1:7" ht="14.25" customHeight="1">
      <c r="A2" s="178" t="s">
        <v>246</v>
      </c>
      <c r="B2" s="178"/>
      <c r="C2" s="178"/>
      <c r="D2" s="35"/>
      <c r="E2" s="35"/>
      <c r="F2" s="35"/>
      <c r="G2" s="35"/>
    </row>
    <row r="3" spans="1:7" ht="14.5" thickBot="1"/>
    <row r="4" spans="1:7" ht="18.5" thickBot="1">
      <c r="A4" s="179" t="s">
        <v>84</v>
      </c>
      <c r="B4" s="180"/>
      <c r="C4" s="181"/>
    </row>
    <row r="5" spans="1:7" ht="25.5" customHeight="1">
      <c r="A5" s="182" t="s">
        <v>130</v>
      </c>
      <c r="B5" s="183"/>
      <c r="C5" s="184"/>
    </row>
    <row r="6" spans="1:7" ht="25.5" customHeight="1">
      <c r="A6" s="185" t="s">
        <v>268</v>
      </c>
      <c r="B6" s="186"/>
      <c r="C6" s="187"/>
    </row>
    <row r="7" spans="1:7" ht="25.5" customHeight="1" thickBot="1">
      <c r="A7" s="188" t="s">
        <v>58</v>
      </c>
      <c r="B7" s="189"/>
      <c r="C7" s="190"/>
    </row>
    <row r="8" spans="1:7" ht="14.5" thickBot="1">
      <c r="A8" s="75" t="s">
        <v>85</v>
      </c>
      <c r="B8" s="76" t="s">
        <v>86</v>
      </c>
      <c r="C8" s="76" t="s">
        <v>87</v>
      </c>
    </row>
    <row r="9" spans="1:7">
      <c r="A9" s="191">
        <v>3.1</v>
      </c>
      <c r="B9" s="126" t="s">
        <v>118</v>
      </c>
      <c r="C9" s="127">
        <f>'Section 3.1 Costings '!I19</f>
        <v>0</v>
      </c>
    </row>
    <row r="10" spans="1:7" s="5" customFormat="1" ht="14.5" thickBot="1">
      <c r="A10" s="192"/>
      <c r="B10" s="128" t="s">
        <v>119</v>
      </c>
      <c r="C10" s="129">
        <f>'Section 3.1 Costings '!O19</f>
        <v>0</v>
      </c>
    </row>
    <row r="11" spans="1:7" s="5" customFormat="1">
      <c r="A11" s="193">
        <v>3.2</v>
      </c>
      <c r="B11" s="120" t="s">
        <v>120</v>
      </c>
      <c r="C11" s="121">
        <f>'Section  3.2 Costings '!I19</f>
        <v>0</v>
      </c>
    </row>
    <row r="12" spans="1:7" s="5" customFormat="1" ht="14.5" thickBot="1">
      <c r="A12" s="194"/>
      <c r="B12" s="122" t="s">
        <v>121</v>
      </c>
      <c r="C12" s="123">
        <f>'Section  3.2 Costings '!O19</f>
        <v>0</v>
      </c>
    </row>
    <row r="13" spans="1:7">
      <c r="A13" s="191" t="s">
        <v>239</v>
      </c>
      <c r="B13" s="126" t="s">
        <v>149</v>
      </c>
      <c r="C13" s="127">
        <f>'3.1 &amp; 3.2 Additional Services'!I31</f>
        <v>0</v>
      </c>
    </row>
    <row r="14" spans="1:7" ht="15" customHeight="1">
      <c r="A14" s="192"/>
      <c r="B14" s="128" t="s">
        <v>150</v>
      </c>
      <c r="C14" s="129">
        <f>'3.1 &amp; 3.2 Additional Services'!O31</f>
        <v>0</v>
      </c>
    </row>
    <row r="15" spans="1:7">
      <c r="A15" s="192"/>
      <c r="B15" s="128" t="s">
        <v>151</v>
      </c>
      <c r="C15" s="129">
        <f>'3.1 &amp; 3.2 Additional Services'!I67</f>
        <v>0</v>
      </c>
    </row>
    <row r="16" spans="1:7" ht="14.5" thickBot="1">
      <c r="A16" s="192"/>
      <c r="B16" s="128" t="s">
        <v>152</v>
      </c>
      <c r="C16" s="129">
        <f>'3.1 &amp; 3.2 Additional Services'!O67</f>
        <v>0</v>
      </c>
    </row>
    <row r="17" spans="1:3">
      <c r="A17" s="193">
        <v>3.3</v>
      </c>
      <c r="B17" s="120" t="s">
        <v>122</v>
      </c>
      <c r="C17" s="121">
        <f>'3.3 AI Compute Costings'!F14</f>
        <v>0</v>
      </c>
    </row>
    <row r="18" spans="1:3">
      <c r="A18" s="194"/>
      <c r="B18" s="122" t="s">
        <v>123</v>
      </c>
      <c r="C18" s="123">
        <f>'3.3 AI Compute Costings'!L14</f>
        <v>0</v>
      </c>
    </row>
    <row r="19" spans="1:3">
      <c r="A19" s="194"/>
      <c r="B19" s="122" t="s">
        <v>125</v>
      </c>
      <c r="C19" s="123">
        <f>'3.3 AI Compute Costings'!F29</f>
        <v>0</v>
      </c>
    </row>
    <row r="20" spans="1:3">
      <c r="A20" s="194"/>
      <c r="B20" s="122" t="s">
        <v>126</v>
      </c>
      <c r="C20" s="123">
        <f>'3.3 AI Compute Costings'!L29</f>
        <v>0</v>
      </c>
    </row>
    <row r="21" spans="1:3">
      <c r="A21" s="194"/>
      <c r="B21" s="122" t="s">
        <v>127</v>
      </c>
      <c r="C21" s="123">
        <f>'3.3 AI Compute Costings'!F47</f>
        <v>0</v>
      </c>
    </row>
    <row r="22" spans="1:3">
      <c r="A22" s="194"/>
      <c r="B22" s="122" t="s">
        <v>124</v>
      </c>
      <c r="C22" s="123">
        <f>'3.3 AI Compute Costings'!L47</f>
        <v>0</v>
      </c>
    </row>
    <row r="23" spans="1:3">
      <c r="A23" s="194"/>
      <c r="B23" s="122" t="s">
        <v>128</v>
      </c>
      <c r="C23" s="123">
        <f>'3.3 AI Compute Costings'!F62</f>
        <v>0</v>
      </c>
    </row>
    <row r="24" spans="1:3" ht="14.5" thickBot="1">
      <c r="A24" s="195"/>
      <c r="B24" s="124" t="s">
        <v>129</v>
      </c>
      <c r="C24" s="125">
        <f>'3.3 AI Compute Costings'!L62</f>
        <v>0</v>
      </c>
    </row>
    <row r="25" spans="1:3" s="5" customFormat="1" ht="14.5" thickBot="1">
      <c r="A25" s="196">
        <v>3.5</v>
      </c>
      <c r="B25" s="100" t="s">
        <v>186</v>
      </c>
      <c r="C25" s="101">
        <f>'3.5 Managed-CoManaged Costings'!H22</f>
        <v>0</v>
      </c>
    </row>
    <row r="26" spans="1:3" s="5" customFormat="1" ht="14.5" thickBot="1">
      <c r="A26" s="197"/>
      <c r="B26" s="100" t="s">
        <v>189</v>
      </c>
      <c r="C26" s="101">
        <f>'3.5 Managed-CoManaged Costings'!N22</f>
        <v>0</v>
      </c>
    </row>
    <row r="27" spans="1:3" s="5" customFormat="1" ht="14.5" thickBot="1">
      <c r="A27" s="197"/>
      <c r="B27" s="100" t="s">
        <v>188</v>
      </c>
      <c r="C27" s="101">
        <f>'3.5 Managed-CoManaged Costings'!H40</f>
        <v>0</v>
      </c>
    </row>
    <row r="28" spans="1:3" s="5" customFormat="1" ht="14.5" thickBot="1">
      <c r="A28" s="198"/>
      <c r="B28" s="100" t="s">
        <v>187</v>
      </c>
      <c r="C28" s="101">
        <f>'3.5 Managed-CoManaged Costings'!N40</f>
        <v>0</v>
      </c>
    </row>
    <row r="29" spans="1:3" ht="14.5" thickBot="1">
      <c r="A29" s="102">
        <v>3.6</v>
      </c>
      <c r="B29" s="103" t="s">
        <v>249</v>
      </c>
      <c r="C29" s="104">
        <f>' 3.6 &amp; 3.7 Support &amp; Innovation'!H11</f>
        <v>0</v>
      </c>
    </row>
    <row r="30" spans="1:3" ht="14.5" thickBot="1">
      <c r="A30" s="117" t="s">
        <v>258</v>
      </c>
      <c r="B30" s="118" t="s">
        <v>256</v>
      </c>
      <c r="C30" s="119">
        <f>'Project Rate Card'!C15</f>
        <v>0</v>
      </c>
    </row>
    <row r="32" spans="1:3" ht="14.5" thickBot="1"/>
    <row r="33" spans="1:3" ht="14.5" thickBot="1">
      <c r="A33" s="174" t="s">
        <v>192</v>
      </c>
      <c r="B33" s="175"/>
      <c r="C33" s="87">
        <f>SUM(C9:C26,C29)</f>
        <v>0</v>
      </c>
    </row>
    <row r="34" spans="1:3" ht="14.5" thickBot="1">
      <c r="A34" s="176" t="s">
        <v>193</v>
      </c>
      <c r="B34" s="177"/>
      <c r="C34" s="87">
        <f>SUM(C33*1.23)</f>
        <v>0</v>
      </c>
    </row>
    <row r="36" spans="1:3" ht="14.5" thickBot="1"/>
    <row r="37" spans="1:3" ht="14.5" thickBot="1">
      <c r="A37" s="174" t="s">
        <v>190</v>
      </c>
      <c r="B37" s="175"/>
      <c r="C37" s="87">
        <v>0</v>
      </c>
    </row>
    <row r="38" spans="1:3" ht="14.5" thickBot="1">
      <c r="A38" s="176" t="s">
        <v>191</v>
      </c>
      <c r="B38" s="177"/>
      <c r="C38" s="87">
        <v>0</v>
      </c>
    </row>
  </sheetData>
  <mergeCells count="14">
    <mergeCell ref="A37:B37"/>
    <mergeCell ref="A38:B38"/>
    <mergeCell ref="A33:B33"/>
    <mergeCell ref="A34:B34"/>
    <mergeCell ref="A2:C2"/>
    <mergeCell ref="A4:C4"/>
    <mergeCell ref="A5:C5"/>
    <mergeCell ref="A6:C6"/>
    <mergeCell ref="A7:C7"/>
    <mergeCell ref="A9:A10"/>
    <mergeCell ref="A11:A12"/>
    <mergeCell ref="A13:A16"/>
    <mergeCell ref="A17:A24"/>
    <mergeCell ref="A25:A2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 AGS Managed Cloud</vt:lpstr>
      <vt:lpstr>Section 3.1 Costings </vt:lpstr>
      <vt:lpstr>Section  3.2 Costings </vt:lpstr>
      <vt:lpstr>3.3 AI Compute Costings</vt:lpstr>
      <vt:lpstr>3.1 &amp; 3.2 Additional Services</vt:lpstr>
      <vt:lpstr>3.5 Managed-CoManaged Costings</vt:lpstr>
      <vt:lpstr> 3.6 &amp; 3.7 Support &amp; Innovation</vt:lpstr>
      <vt:lpstr>Project Rate Card</vt:lpstr>
      <vt:lpstr>Total Tendered Cost</vt:lpstr>
      <vt:lpstr>' 3.6 &amp; 3.7 Support &amp; Innovation'!_Hlk204342176</vt:lpstr>
    </vt:vector>
  </TitlesOfParts>
  <Company>An Garda Siochana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S3014693</dc:creator>
  <cp:lastModifiedBy>T080620</cp:lastModifiedBy>
  <dcterms:created xsi:type="dcterms:W3CDTF">2026-03-02T09:14:29Z</dcterms:created>
  <dcterms:modified xsi:type="dcterms:W3CDTF">2026-06-05T16:18:17Z</dcterms:modified>
</cp:coreProperties>
</file>