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https://phecc-my.sharepoint.com/personal/d_matthew_phecc_ie/Documents/Desktop/BIS Tender/"/>
    </mc:Choice>
  </mc:AlternateContent>
  <xr:revisionPtr revIDLastSave="0" documentId="8_{0E412B23-97F1-43F0-A42E-5B7E6F6D7397}" xr6:coauthVersionLast="47" xr6:coauthVersionMax="47" xr10:uidLastSave="{00000000-0000-0000-0000-000000000000}"/>
  <bookViews>
    <workbookView xWindow="-108" yWindow="-108" windowWidth="23256" windowHeight="13896" tabRatio="500" firstSheet="3" activeTab="3" xr2:uid="{00000000-000D-0000-FFFF-FFFF00000000}"/>
  </bookViews>
  <sheets>
    <sheet name="Instructions" sheetId="1" r:id="rId1"/>
    <sheet name="Compliance Summary" sheetId="2" r:id="rId2"/>
    <sheet name="Mandatory Tech Requirements" sheetId="3" r:id="rId3"/>
    <sheet name="Requirements" sheetId="4" r:id="rId4"/>
  </sheets>
  <calcPr calcId="191028"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C21" i="2" l="1"/>
  <c r="D21" i="2" s="1"/>
  <c r="C20" i="2"/>
  <c r="D20" i="2" s="1"/>
  <c r="C19" i="2"/>
  <c r="D19" i="2" s="1"/>
  <c r="C18" i="2"/>
  <c r="D18" i="2" s="1"/>
  <c r="C17" i="2"/>
  <c r="D17" i="2" s="1"/>
  <c r="C16" i="2"/>
  <c r="D16" i="2" s="1"/>
  <c r="C15" i="2"/>
  <c r="C22" i="2" s="1"/>
  <c r="D22" i="2" s="1"/>
  <c r="C9" i="2"/>
  <c r="C11" i="2" s="1"/>
  <c r="C8" i="2"/>
  <c r="C10" i="2" s="1"/>
  <c r="D10" i="2" s="1"/>
  <c r="D9" i="2" l="1"/>
</calcChain>
</file>

<file path=xl/sharedStrings.xml><?xml version="1.0" encoding="utf-8"?>
<sst xmlns="http://schemas.openxmlformats.org/spreadsheetml/2006/main" count="2121" uniqueCount="1168">
  <si>
    <t>PHECC BIS Compliance Matrix</t>
  </si>
  <si>
    <t>Structured per-requirement compliance response. Submitted as part of the tender response under section 13 of the RFT.</t>
  </si>
  <si>
    <t>1. Purpose</t>
  </si>
  <si>
    <t>The Compliance Matrix is the structured per-requirement response document. Tenderers must complete it in full and submit it through eTenders alongside the Response Templates, the Pricing Schedule and the Form of Tender. The Compliance Matrix supports the evaluation of Criterion A (Functional response) and the assessment of the mandatory technical requirements at section 7.2 of the RFT.</t>
  </si>
  <si>
    <t>NOTE:</t>
  </si>
  <si>
    <r>
      <rPr>
        <b/>
        <sz val="11"/>
        <color rgb="FF000000"/>
        <rFont val="Calibri"/>
        <family val="2"/>
      </rPr>
      <t>Companion document: the Requirements Catalogue</t>
    </r>
    <r>
      <rPr>
        <sz val="11"/>
        <color rgb="FF000000"/>
        <rFont val="Calibri"/>
        <charset val="1"/>
      </rPr>
      <t xml:space="preserve">
The Requirements Catalogue (separate Excel) accompanies this Compliance Matrix as a reference annex. The Catalogue contains the full requirements landscape including requirement type, MoSCoW priority, business line, workflow tags, module and portal mappings, role permissions and supporting KPIs. Tenderers should read the Catalogue alongside the Specification to understand the operating context for each requirement. Responses are recorded only on this Compliance Matrix. No response is required on the Catalogue. Requirement IDs and descriptions are identical across the Catalogue and this Compliance Matrix.</t>
    </r>
  </si>
  <si>
    <t>2. How to complete this Compliance Matrix</t>
  </si>
  <si>
    <t>1.</t>
  </si>
  <si>
    <r>
      <rPr>
        <b/>
        <sz val="11"/>
        <color rgb="FF000000"/>
        <rFont val="Calibri"/>
        <family val="2"/>
      </rPr>
      <t xml:space="preserve">Mandatory Technical Requirements tab: </t>
    </r>
    <r>
      <rPr>
        <sz val="11"/>
        <color rgb="FF000000"/>
        <rFont val="Calibri"/>
        <family val="2"/>
      </rPr>
      <t>respond against each of the sixteen (16) mandatory technical requirements. Failure to declare full compliance with any mandatory technical requirement results in exclusion from the competition.</t>
    </r>
  </si>
  <si>
    <t>2.</t>
  </si>
  <si>
    <r>
      <rPr>
        <b/>
        <sz val="11"/>
        <color rgb="FF000000"/>
        <rFont val="Calibri"/>
        <family val="2"/>
      </rPr>
      <t xml:space="preserve">Requirements Catalogue (separate Excel): </t>
    </r>
    <r>
      <rPr>
        <sz val="11"/>
        <color rgb="FF000000"/>
        <rFont val="Calibri"/>
        <charset val="1"/>
      </rPr>
      <t>read alongside this Compliance Matrix to understand the operating context for each requirement. The Catalogue is reference-only; no response is required on the Catalogue. Requirement IDs and descriptions are identical across both documents.</t>
    </r>
  </si>
  <si>
    <t>3.</t>
  </si>
  <si>
    <r>
      <rPr>
        <b/>
        <sz val="11"/>
        <color rgb="FF000000"/>
        <rFont val="Calibri"/>
        <family val="2"/>
      </rPr>
      <t xml:space="preserve">Requirements tab: </t>
    </r>
    <r>
      <rPr>
        <sz val="11"/>
        <color rgb="FF000000"/>
        <rFont val="Calibri"/>
        <charset val="1"/>
      </rPr>
      <t>respond against each functional, non-functional and technical requirement from the Specification using the response codes defined in section 3 below.</t>
    </r>
  </si>
  <si>
    <t>4.</t>
  </si>
  <si>
    <t>For every requirement, complete the Response code column using the dropdown. A Comment or Justification is required for any response of PC, NC, FR or TP, and may be provided for FC or C. Provide the Reference to response document column for any FC or C response, identifying where the supporting narrative appears in the tender response (for example, "Response Templates section B.2, page 12" or "Pricing Schedule, Optional and Recurring tab").</t>
  </si>
  <si>
    <t>5.</t>
  </si>
  <si>
    <t>Do not delete rows. Do not insert rows. Do not modify the structure of any tab. Tenderers may not change the requirement IDs or descriptions.</t>
  </si>
  <si>
    <t>6.</t>
  </si>
  <si>
    <t>The Compliance Summary tab auto-calculates totals from the Response code columns. Tenderers should not edit the Compliance Summary tab.</t>
  </si>
  <si>
    <t>Submit the completed Compliance Matrix as an Excel file (.xlsx) through eTenders. Do not convert to PDF.</t>
  </si>
  <si>
    <t>3. Response codes</t>
  </si>
  <si>
    <t>FC</t>
  </si>
  <si>
    <t>Fully Compliant: the requirement is fully satisfied out of the box, without configuration, customisation or third-party software.</t>
  </si>
  <si>
    <t>C</t>
  </si>
  <si>
    <t>Compliant with configuration: the requirement is satisfied through standard configuration available within the proposed Solution, without custom development.</t>
  </si>
  <si>
    <t>PC</t>
  </si>
  <si>
    <t>Partially Compliant: the requirement is partially satisfied. The Comment or Justification column must describe the gap and the proposed approach to addressing it.</t>
  </si>
  <si>
    <t>NC</t>
  </si>
  <si>
    <t>Non-Compliant: the requirement is not satisfied. The Comment or Justification column must explain why.</t>
  </si>
  <si>
    <t>FR</t>
  </si>
  <si>
    <t>Future Release: the requirement is not satisfied at contract award but is committed to be delivered in a future release of the proposed Solution. The Comment or Justification column must state the planned release date.</t>
  </si>
  <si>
    <t>TP</t>
  </si>
  <si>
    <t>Third Party: the requirement is satisfied through a named third-party product or sub-contractor. The Comment or Justification column must identify the third party and the basis on which it is provided.</t>
  </si>
  <si>
    <t>4. Mandatory technical requirements</t>
  </si>
  <si>
    <t>All sixteen (16) mandatory technical requirements at section 7.2 of the RFT must be declared as Fully Compliant (FC). For mandatory technical requirements, only FC is a passing response. Any response of C, PC, NC, FR or TP against a mandatory technical requirement results in exclusion from the competition regardless of overall score. The Compliance Summary tab indicates pass or fail for the Mandatory Technical Requirements tab as a whole.</t>
  </si>
  <si>
    <t>5. Evidence and document references</t>
  </si>
  <si>
    <t>The Reference to response document column should identify where the tenderer's supporting narrative appears in the tender. Use the form '[Response Templates section] [page]' (for example, 'B.2 page 12'). Where evidence appears in a separate document (a product datasheet, certification, sample screenshot), identify the document name and page or section.</t>
  </si>
  <si>
    <t>Compliance Summary</t>
  </si>
  <si>
    <t>Auto-calculated from the Mandatory Technical Requirements and Requirements tabs. Tenderers should not edit this tab.</t>
  </si>
  <si>
    <t>Mandatory Technical Requirements (section 7.2 of the RFT)</t>
  </si>
  <si>
    <t>Outcome</t>
  </si>
  <si>
    <t>Count</t>
  </si>
  <si>
    <t>Percentage</t>
  </si>
  <si>
    <t>Total mandatory technical requirements</t>
  </si>
  <si>
    <t>Declared Fully Compliant (FC)</t>
  </si>
  <si>
    <t>Any other response (results in exclusion)</t>
  </si>
  <si>
    <t>Status</t>
  </si>
  <si>
    <t>Requirements (Specification)</t>
  </si>
  <si>
    <t>Response code</t>
  </si>
  <si>
    <t>Total requirements</t>
  </si>
  <si>
    <t>FC (FC responses)</t>
  </si>
  <si>
    <t>C (C responses)</t>
  </si>
  <si>
    <t>PC (PC responses)</t>
  </si>
  <si>
    <t>NC (NC responses)</t>
  </si>
  <si>
    <t>FR (FR responses)</t>
  </si>
  <si>
    <t>TP (TP responses)</t>
  </si>
  <si>
    <t>Unanswered (no response code entered)</t>
  </si>
  <si>
    <t>Note: counts populate automatically as responses are entered on the Mandatory Technical Requirements and Requirements tabs. Status against the mandatory technical requirements is PASS only where all sixteen requirements are declared FC.</t>
  </si>
  <si>
    <t>Mandatory Tech Requirements</t>
  </si>
  <si>
    <t>Sixteen (16) mandatory technical requirements from section 7.2 of the RFT. Tenderers must declare each as Fully Compliant (FC). Any other response results in exclusion.</t>
  </si>
  <si>
    <t>ID</t>
  </si>
  <si>
    <t>Mandatory technical requirement</t>
  </si>
  <si>
    <t>PHECC mandatory</t>
  </si>
  <si>
    <t>Tenderer response code</t>
  </si>
  <si>
    <t>Comment / Justification</t>
  </si>
  <si>
    <t>Reference to response document</t>
  </si>
  <si>
    <t>MTR-01</t>
  </si>
  <si>
    <t>the proposed Solution is delivered as a cloud-hosted Software-as-a-Service (SaaS) or managed cloud solution</t>
  </si>
  <si>
    <t>Yes</t>
  </si>
  <si>
    <t>MTR-02</t>
  </si>
  <si>
    <t>all personal data hosted, processed, maintained, stored and backed up exclusively within the European Economic Area (EEA). Storage, processing or routing of personal data outside the EEA is prohibited, unless otherwise expressly authorised by PHECC in accordance with applicable data protection legislation</t>
  </si>
  <si>
    <t>MTR-03</t>
  </si>
  <si>
    <t>compliance with the General Data Protection Regulation (GDPR) and the Data Protection Acts 1988 to 2018</t>
  </si>
  <si>
    <t>MTR-04</t>
  </si>
  <si>
    <t>compliance with Web Content Accessibility Guidelines (WCAG) 2.1 AA standards or higher for all external-facing portals and user interfaces</t>
  </si>
  <si>
    <t>MTR-05</t>
  </si>
  <si>
    <t>encryption of personal and sensitive data both in transit and at rest using current industry-standard cryptographic protocols</t>
  </si>
  <si>
    <t>MTR-06</t>
  </si>
  <si>
    <t>role-based access control across all system modules and external-facing portals</t>
  </si>
  <si>
    <t>MTR-07</t>
  </si>
  <si>
    <t>support for multi-factor authentication (MFA) for administrative and privileged user access, and configurable MFA capability for external portal users</t>
  </si>
  <si>
    <t>MTR-08</t>
  </si>
  <si>
    <t>tamper-evident audit logging covering data access, configuration changes and user activity</t>
  </si>
  <si>
    <t>MTR-09</t>
  </si>
  <si>
    <t>demonstrable capability to migrate data from the existing registration system, including mapping, validation, test migration, reconciliation and cutover planning</t>
  </si>
  <si>
    <t>MTR-10</t>
  </si>
  <si>
    <t>demonstrable capability to integrate with the existing examinations platform via API, including error handling and data synchronisation</t>
  </si>
  <si>
    <t>MTR-11</t>
  </si>
  <si>
    <t>reporting and export capability in standard formats including CSV, XLSX and PDF</t>
  </si>
  <si>
    <t>MTR-12</t>
  </si>
  <si>
    <t>secure document and evidence management capability</t>
  </si>
  <si>
    <t>MTR-13</t>
  </si>
  <si>
    <t>external-facing portal capability for applicants, registrants, recognised institutions and approved training institutions</t>
  </si>
  <si>
    <t>MTR-14</t>
  </si>
  <si>
    <t>provision of separate production, test and training environments with appropriate access segregation</t>
  </si>
  <si>
    <t>MTR-15</t>
  </si>
  <si>
    <t>capability to extract all PHECC data, configuration metadata and audit records in open, structured and non-proprietary formats sufficient for transition to a successor system</t>
  </si>
  <si>
    <t>MTR-16</t>
  </si>
  <si>
    <t>documented business continuity and disaster recovery capability, with stated Recovery Time Objective (RTO) and Recovery Point Objective (RPO) commitments</t>
  </si>
  <si>
    <t>Requirements</t>
  </si>
  <si>
    <t>Functional, non-functional and technical requirements from the Specification. Tenderers complete the Tenderer response code, Comment or Justification and Reference to response document columns for each requirement.</t>
  </si>
  <si>
    <t>Business area</t>
  </si>
  <si>
    <t>Category</t>
  </si>
  <si>
    <t>Requirement description</t>
  </si>
  <si>
    <t>REG-1.1-001</t>
  </si>
  <si>
    <t>Registration</t>
  </si>
  <si>
    <t>1.1 Registration Application</t>
  </si>
  <si>
    <t>Digital application forms accessible via PHECC customer portal with mandatory fields and field-level validation</t>
  </si>
  <si>
    <t>REG-1.1-002</t>
  </si>
  <si>
    <t>Integration with NQEMT database to validate NQEMT numbers at point of application</t>
  </si>
  <si>
    <t>REG-1.1-003</t>
  </si>
  <si>
    <t>Integration with ROQ accreditation database for validation, including language of training and first language carried across via integration</t>
  </si>
  <si>
    <t>REG-1.1-004</t>
  </si>
  <si>
    <t>Applicants can upload a photo as part of the digital application</t>
  </si>
  <si>
    <t>REG-1.1-005</t>
  </si>
  <si>
    <t>Payment acceptance via an integrated payment gateway (supplier at the vendor's discretion); supports major card schemes and digital wallets (e.g. Visa, Mastercard, Apple Pay)</t>
  </si>
  <si>
    <t>REG-1.1-006</t>
  </si>
  <si>
    <t>Pending applications viewable in system and reviewable by PHECC staff with accept reject or delete/archive actions</t>
  </si>
  <si>
    <t>REG-1.1-007</t>
  </si>
  <si>
    <t>Automated account creation using key data fields captured from the application form</t>
  </si>
  <si>
    <t>REG-1.1-008</t>
  </si>
  <si>
    <t>Automated notification triggers at key stage gates (e.g. account creation application accepted)</t>
  </si>
  <si>
    <t>REG-1.1-009</t>
  </si>
  <si>
    <t>Shared login credentials with existing PHECC accounts (e.g. GRIP) via SSO or account linking</t>
  </si>
  <si>
    <t>REG-1.1-010</t>
  </si>
  <si>
    <t>Account holders can view and update key profile information post-creation</t>
  </si>
  <si>
    <t>REG-1.1-011</t>
  </si>
  <si>
    <t>CPG validation gateway: registrant selects CPG organisation and level system sends validation request to CPG for confirmation</t>
  </si>
  <si>
    <t>REG-1.1-012</t>
  </si>
  <si>
    <t>Amendment requests for account information submitted by registrant and validated/approved by PHECC</t>
  </si>
  <si>
    <t>REG-1.1-013</t>
  </si>
  <si>
    <t>System generates paper and/or digital licence based on agreed template</t>
  </si>
  <si>
    <t>REG-1.1-014</t>
  </si>
  <si>
    <t>System generates digital licence based on agreed templates</t>
  </si>
  <si>
    <t>REG-1.1-015</t>
  </si>
  <si>
    <t>Licence shared with applicant via portal/email and stored on their account record</t>
  </si>
  <si>
    <t>REG-1.1-016</t>
  </si>
  <si>
    <t>PHECC staff can upload paper-based form details into an applicants account</t>
  </si>
  <si>
    <t>REG-1.1-017</t>
  </si>
  <si>
    <t>Application status tracking visible to applicant through their portal account</t>
  </si>
  <si>
    <t>REG-1.1-018</t>
  </si>
  <si>
    <t>Workflow routing: applications automatically queued for PHECC review on submission</t>
  </si>
  <si>
    <t>REG-1.1-019</t>
  </si>
  <si>
    <t>PHECC must provide a reason when rejecting or deleting an application; reason captured against the record in the audit trail</t>
  </si>
  <si>
    <t>REG-1.1-020</t>
  </si>
  <si>
    <t>System validates mandatory fields and data format at point of submission before application enters the review queue</t>
  </si>
  <si>
    <t>REG-1.1-021</t>
  </si>
  <si>
    <t>Applicant receives automated confirmation email on successful form submission with reference number</t>
  </si>
  <si>
    <t>REG-1.1-022</t>
  </si>
  <si>
    <t>PHECC reviewer can request additional information from applicant via the system before accepting or rejecting; applicant notified and can respond through their account</t>
  </si>
  <si>
    <t>REG-1.1-023</t>
  </si>
  <si>
    <t>System-generated unique registration reference number assigned at account creation</t>
  </si>
  <si>
    <t>REG-1.1-024</t>
  </si>
  <si>
    <t>Licence generation gated on all preceding steps being complete (payment confirmed application approved account created) — system enforces sequence</t>
  </si>
  <si>
    <t>REG-1.1-025</t>
  </si>
  <si>
    <t>Self-service "captive portal" account creation similar to MyGovID; applicants can create and own their account end-to-end without staff intervention</t>
  </si>
  <si>
    <t>REG-1.1-026</t>
  </si>
  <si>
    <t>Two-way API integration with GRIP exams to verify applicant identity at account creation; pre-existing GRIP candidate data may pre-populate the registrant account</t>
  </si>
  <si>
    <t>REG-1.1-027</t>
  </si>
  <si>
    <t>Real-time API connection to validate NQEMT number, CERT PIN, and ID at point of application</t>
  </si>
  <si>
    <t>REG-1.1-028</t>
  </si>
  <si>
    <t>When a registrant selects an accredited CPG as their employer (with role/level), the application is routed to that CPG via portal for validation; CPG can confirm/deny the employment claim</t>
  </si>
  <si>
    <t>REG-1.1-029</t>
  </si>
  <si>
    <t>Both paper and digital licences are produced for every approved registration; digital available in portal, paper printed to template and posted</t>
  </si>
  <si>
    <t>REG-1.1-030</t>
  </si>
  <si>
    <t>Reporting &amp; Dashboards</t>
  </si>
  <si>
    <t>Reporting &amp; dashboards for Registration: the KPIs/Reports captured in the KPI Catalogue (13) are in scope. A further 12 KPIs/Reports are noted for vendor awareness as currently unspecified (to reach the 25 KPI/Report baseline), to be designed and implemented during the implementation phase.</t>
  </si>
  <si>
    <t>REG-1.2-001</t>
  </si>
  <si>
    <t>1.2 ReRegistration</t>
  </si>
  <si>
    <t>Two-factor authentication (2FA) on account login for reregistration</t>
  </si>
  <si>
    <t>REG-1.2-002</t>
  </si>
  <si>
    <t>Email notification sent to registrant when they have a new notification (non-descriptive content for security)</t>
  </si>
  <si>
    <t>REG-1.2-003</t>
  </si>
  <si>
    <t>Applicant can login to their account directly from the email notification link</t>
  </si>
  <si>
    <t>REG-1.2-004</t>
  </si>
  <si>
    <t>In-system notification centre where registrants can view all notifications</t>
  </si>
  <si>
    <t>REG-1.2-005</t>
  </si>
  <si>
    <t>Automated reminder notifications at configured intervals to complete reregistration</t>
  </si>
  <si>
    <t>REG-1.2-006</t>
  </si>
  <si>
    <t>Audit trail of user activity including all login attempts</t>
  </si>
  <si>
    <t>REG-1.2-007</t>
  </si>
  <si>
    <t>PHECC dashboard showing overview of all emails sent to account holders</t>
  </si>
  <si>
    <t>REG-1.2-008</t>
  </si>
  <si>
    <t>PHECC dashboard showing account holders and their current stage in the reregistration process</t>
  </si>
  <si>
    <t>REG-1.2-009</t>
  </si>
  <si>
    <t>Registrant can confirm key information and update agreed editable fields with ability to upload supporting documents for change requests</t>
  </si>
  <si>
    <t>REG-1.2-010</t>
  </si>
  <si>
    <t>Uploaded supporting documents for change-of-details requests are deletable once the change is confirmed</t>
  </si>
  <si>
    <t>REG-1.2-011</t>
  </si>
  <si>
    <t>PHECC can review pending change requests with approve and deny actions</t>
  </si>
  <si>
    <t>REG-1.2-012</t>
  </si>
  <si>
    <t>Audit trail of all key details changes (before/after values user timestamp)</t>
  </si>
  <si>
    <t>REG-1.2-013</t>
  </si>
  <si>
    <t>Reregistrants can sign a declaration of accurate details with eSignature or equivalent mechanism</t>
  </si>
  <si>
    <t>REG-1.2-014</t>
  </si>
  <si>
    <t>Bulk data upload capability for postal account holders</t>
  </si>
  <si>
    <t>REG-1.2-015</t>
  </si>
  <si>
    <t>Exportable bulk print list of postal re-registration forms</t>
  </si>
  <si>
    <t>REG-1.2-016</t>
  </si>
  <si>
    <t>Option for account holders to select postal reregistration path with online functionality blocked once accepted</t>
  </si>
  <si>
    <t>REG-1.2-017</t>
  </si>
  <si>
    <t>Reporting dashboard with counts: outstanding pending not started reregistrations</t>
  </si>
  <si>
    <t>REG-1.2-018</t>
  </si>
  <si>
    <t>Mobile-first responsive design across all reregistration screens</t>
  </si>
  <si>
    <t>REG-1.2-019</t>
  </si>
  <si>
    <t>System triggers reregistration window automatically based on registration expiry date — PHECC configures lead time and window duration</t>
  </si>
  <si>
    <t>REG-1.2-020</t>
  </si>
  <si>
    <t>Automated escalation workflow: if registrant does not complete within window, escalation triggered; includes notification when a completed application is awaiting approval</t>
  </si>
  <si>
    <t>REG-1.2-021</t>
  </si>
  <si>
    <t>On successful reregistration completion: system auto-updates registration status generates updated licence and notifies registrant</t>
  </si>
  <si>
    <t>REG-1.2-022</t>
  </si>
  <si>
    <t>On failure to reregister by final deadline: account status changed to lapsed; registrant notified of consequences and next steps</t>
  </si>
  <si>
    <t>REG-1.2-023</t>
  </si>
  <si>
    <t>PHECC staff can override automated reregistration outcomes (e.g. grant extension reinstate lapsed) with mandatory reason capture and audit trail</t>
  </si>
  <si>
    <t>REG-1.2-024</t>
  </si>
  <si>
    <t>Two-factor authentication on all registrant account logins</t>
  </si>
  <si>
    <t>REG-1.2-025</t>
  </si>
  <si>
    <t>Postal/online mutual exclusivity: where registrant chooses postal channel, online re-registration functionality is blocked for that registrant; admin override available</t>
  </si>
  <si>
    <t>REG-1.2-026</t>
  </si>
  <si>
    <t>PHECC staff can bulk-upload postal re-registration form data (data entry from paper) into the system</t>
  </si>
  <si>
    <t>REG-1.2-027</t>
  </si>
  <si>
    <t>Exportable, printable list of registrants flagged for postal re-registration</t>
  </si>
  <si>
    <t>REG-1.3-001</t>
  </si>
  <si>
    <t>1.3 Change of Division</t>
  </si>
  <si>
    <t>Digital change of division form available to registrants</t>
  </si>
  <si>
    <t>REG-1.3-002</t>
  </si>
  <si>
    <t>GDPR consent agreement required as part of the form submission</t>
  </si>
  <si>
    <t>REG-1.3-003</t>
  </si>
  <si>
    <t>Candidate confirms new NQEMT and system validates through integration with NQEMT database</t>
  </si>
  <si>
    <t>REG-1.3-004</t>
  </si>
  <si>
    <t>Candidate confirms personal and registration details within the form</t>
  </si>
  <si>
    <t>REG-1.3-005</t>
  </si>
  <si>
    <t>Candidate provides eSignature or alternative to confirm details with declaration</t>
  </si>
  <si>
    <t>REG-1.3-006</t>
  </si>
  <si>
    <t>Downward division change handled as a semi-automated process with a level of PHECC confirmation</t>
  </si>
  <si>
    <t>REG-1.3-007</t>
  </si>
  <si>
    <t>Upward division change requires PHECC review with accept reject or request-more-information actions</t>
  </si>
  <si>
    <t>REG-1.3-008</t>
  </si>
  <si>
    <t>Printable change of division forms can be generated and sent to candidate</t>
  </si>
  <si>
    <t>REG-1.3-009</t>
  </si>
  <si>
    <t>PHECC staff can manually update change of division records from the admin side</t>
  </si>
  <si>
    <t>REG-1.3-010</t>
  </si>
  <si>
    <t>DMS upload of scanned/populated printed forms against the applicant record</t>
  </si>
  <si>
    <t>REG-1.3-011</t>
  </si>
  <si>
    <t>Automated notification to registrant on outcome of change of division request (approved rejected more info required)</t>
  </si>
  <si>
    <t>REG-1.3-012</t>
  </si>
  <si>
    <t>On approval of upward division change: system auto-updates registrant division triggers updated licence generation and updates registration record</t>
  </si>
  <si>
    <t>REG-1.3-013</t>
  </si>
  <si>
    <t>PHECC reviewer must provide reason when rejecting a change of division request; reason captured in audit trail and shared with registrant</t>
  </si>
  <si>
    <t>REG-1.3-014</t>
  </si>
  <si>
    <t>Audit trail on all change of division actions: request submitted reviewed outcome licence regenerated</t>
  </si>
  <si>
    <t>REG-1.4-001</t>
  </si>
  <si>
    <t>1.4 Register Inactivation</t>
  </si>
  <si>
    <t>Registrant can submit an inactivation request through their account</t>
  </si>
  <si>
    <t>REG-1.4-002</t>
  </si>
  <si>
    <t>Registrant must provide a reason for inactivation as part of the request</t>
  </si>
  <si>
    <t>REG-1.4-003</t>
  </si>
  <si>
    <t>Disclaimer popup notification outlining consequences of inactivation displayed before confirmation</t>
  </si>
  <si>
    <t>REG-1.4-004</t>
  </si>
  <si>
    <t>Inactivation only proceeds after registrant signs/accepts the disclaimer</t>
  </si>
  <si>
    <t>REG-1.4-005</t>
  </si>
  <si>
    <t>Confirmation notification sent to registrant on successful inactivation</t>
  </si>
  <si>
    <t>REG-1.4-006</t>
  </si>
  <si>
    <t>Account moved to an inactive register/list upon inactivation</t>
  </si>
  <si>
    <t>REG-1.4-007</t>
  </si>
  <si>
    <t>PHECC staff have the ability to reactivate inactive accounts</t>
  </si>
  <si>
    <t>REG-1.4-008</t>
  </si>
  <si>
    <t>Temporarily inactive and deferred registrants are auto-assigned for CPD assessment on return to active status</t>
  </si>
  <si>
    <t>REG-1.4-009</t>
  </si>
  <si>
    <t>Audit trail on inactivation: request date reason disclaimer acceptance status change — all timestamped with user ID</t>
  </si>
  <si>
    <t>REG-1.4-010</t>
  </si>
  <si>
    <t>PHECC reactivation requires reason capture and is logged; where inactivity exceeds 2 years, Return to Practice (RtP) policy applies and additional steps are required</t>
  </si>
  <si>
    <t>REG-1.4-011</t>
  </si>
  <si>
    <t>Inactive register viewable and filterable by PHECC: reason date of inactivation duration inactive</t>
  </si>
  <si>
    <t>REG-1.5-001</t>
  </si>
  <si>
    <t>1.5 CPD ePortfolio</t>
  </si>
  <si>
    <t>Registrants can upload CPD portfolio collateral supporting multiple file types (no external links)</t>
  </si>
  <si>
    <t>REG-1.5-002</t>
  </si>
  <si>
    <t>PHECC staff have access to view the CPD ePortfolio section for any registrant</t>
  </si>
  <si>
    <t>REG-1.5-003</t>
  </si>
  <si>
    <t>Assessors can access assigned portfolios to review grade and upload anonymised feedback</t>
  </si>
  <si>
    <t>REG-1.5-004</t>
  </si>
  <si>
    <t>Assessor declaration/confirmation required to formally complete their review</t>
  </si>
  <si>
    <t>REG-1.5-005</t>
  </si>
  <si>
    <t>PHECC can assign assessors to specific CPD users from an assessor register</t>
  </si>
  <si>
    <t>REG-1.5-006</t>
  </si>
  <si>
    <t>System randomises selection of a percentage of CPD users for assessment with auto-assignment for returning inactive/deferred users</t>
  </si>
  <si>
    <t>REG-1.5-007</t>
  </si>
  <si>
    <t>Feedback reviewed by appropriate PHECC user account before being shared with the CPD registrant</t>
  </si>
  <si>
    <t>REG-1.5-008</t>
  </si>
  <si>
    <t>Criteria-not-met outcome communicated to registrant via email and notification centre</t>
  </si>
  <si>
    <t>REG-1.5-009</t>
  </si>
  <si>
    <t>PHECC can assign criteria dates over differing assessment cycles with per-submission review at each cycle</t>
  </si>
  <si>
    <t>REG-1.5-010</t>
  </si>
  <si>
    <t>Successful registrants notified of CPD completion</t>
  </si>
  <si>
    <t>REG-1.5-011</t>
  </si>
  <si>
    <t>Unsuccessful registrants notified; account flagged for refusal at licence renewal point</t>
  </si>
  <si>
    <t>REG-1.5-012</t>
  </si>
  <si>
    <t>Dashboard overview of CPD process status for both registrant (own record) and PHECC (all records)</t>
  </si>
  <si>
    <t>REG-1.5-013</t>
  </si>
  <si>
    <t>Assessor access to CPD portfolios is scoped only to their assigned users; access auto-revoked on assessment completion</t>
  </si>
  <si>
    <t>REG-1.5-014</t>
  </si>
  <si>
    <t>Full audit trail on CPD assessment lifecycle, including categorisation of feedback into failure type (e.g. non-engagement vs criteria-not-met)</t>
  </si>
  <si>
    <t>REG-1.5-015</t>
  </si>
  <si>
    <t>Automated notifications at key CPD milestones: portfolio submission deadline approaching assessor assigned feedback available outcome determined</t>
  </si>
  <si>
    <t>REG-1.5-016</t>
  </si>
  <si>
    <t>System enforces file-type restrictions on portfolio uploads (no external links permitted); accepted file types configurable by PHECC</t>
  </si>
  <si>
    <t>REG-1.5-017</t>
  </si>
  <si>
    <t>PHECC can configure the percentage of registrants selected for CPD assessment each cycle</t>
  </si>
  <si>
    <t>REG-1.5-018</t>
  </si>
  <si>
    <t>CPD ePortfolio assessment runs in varying cycles per round: first assessment in January; if the registrant fails, a second assessment in March; failure of both results in EMT registration lapse</t>
  </si>
  <si>
    <t>REG-1.5-019</t>
  </si>
  <si>
    <t>CPD assessor feedback is anonymised before being shared with the registrant; assessor identity not disclosed</t>
  </si>
  <si>
    <t>REG-1.5-020</t>
  </si>
  <si>
    <t>System randomly selects a configurable percentage of CPD users for assessment, limited to registrants on the system for a minimum of 1 year in their current division</t>
  </si>
  <si>
    <t>ACC-4.1-001</t>
  </si>
  <si>
    <t>Accreditation</t>
  </si>
  <si>
    <t>4.1 New CPG Application</t>
  </si>
  <si>
    <t>Provider completes structured Expression of Interest (Query - pre-application process) form on customer portal</t>
  </si>
  <si>
    <t>ACC-4.1-002</t>
  </si>
  <si>
    <t>System auto-creates the query/application record and sends instant acknowledgement to the provider</t>
  </si>
  <si>
    <t>ACC-4.1-003</t>
  </si>
  <si>
    <t>PHECC reviews the query (EoI) in the staff portal as an eligibility gateway and records a proceed/not-proceed decision with automatic notification to the applicant</t>
  </si>
  <si>
    <t>ACC-4.1-004</t>
  </si>
  <si>
    <t>On proceed: Pre-application meeting scheduled and confirmed in-system</t>
  </si>
  <si>
    <t>ACC-4.1-005</t>
  </si>
  <si>
    <t>On proceed: access granted to full application process and record auto-generated; external Orgs DB updated automatically</t>
  </si>
  <si>
    <t>ACC-4.1-006</t>
  </si>
  <si>
    <t>Digital multi-section application form with save-progress capability on customer portal</t>
  </si>
  <si>
    <t>ACC-4.1-007</t>
  </si>
  <si>
    <t>System validates completeness before allowing form submission</t>
  </si>
  <si>
    <t>ACC-4.1-008</t>
  </si>
  <si>
    <t>PHECC digital document checklist — each item marked received/outstanding with user and timestamp</t>
  </si>
  <si>
    <t>ACC-4.1-009</t>
  </si>
  <si>
    <t>Outstanding items automatically requested via system notification to applicant</t>
  </si>
  <si>
    <t>ACC-4.1-010</t>
  </si>
  <si>
    <t>Applicant sees live application status and outstanding actions at all times via customer portal</t>
  </si>
  <si>
    <t>ACC-4.1-011</t>
  </si>
  <si>
    <t>Assessor availability checked and assigned from within the system, with the ability to manually select assessors where required</t>
  </si>
  <si>
    <t>ACC-4.1-012</t>
  </si>
  <si>
    <t>Onsite visit proposed confirmed and recorded in-system for all parties</t>
  </si>
  <si>
    <t>ACC-4.1-013</t>
  </si>
  <si>
    <t>Directors Report initiated from template; follows digital approval chain: Officer to Manager to Director</t>
  </si>
  <si>
    <t>ACC-4.1-014</t>
  </si>
  <si>
    <t>On approval: all downstream actions trigger automatically — letter generated CC code assigned PCR guide sent external databases updated</t>
  </si>
  <si>
    <t>ACC-4.1-015</t>
  </si>
  <si>
    <t>Conditions of approval visible on customer portal with deadlines and fulfilment tracking</t>
  </si>
  <si>
    <t>ACC-4.1-016</t>
  </si>
  <si>
    <t>Licence number generated in-system and synced to all integrated systems automatically</t>
  </si>
  <si>
    <t>ACC-4.1-017</t>
  </si>
  <si>
    <t>Full audit trail on CPG application lifecycle: EoI (Query) proceed decision submissions payments assessment actions Directors Report approval conditions fulfilment — all timestamped with user ID</t>
  </si>
  <si>
    <t>ACC-4.1-018</t>
  </si>
  <si>
    <t>Automated notifications to provider at each major stage: EOI (Query) acknowledged proceed confirmed payment received submission window opened assessment scheduled outcome determined conditions issued</t>
  </si>
  <si>
    <t>ACC-4.1-019</t>
  </si>
  <si>
    <t>PHECC must provide structured reason when deciding not to proceed at EoI (Query) stage or when rejecting at any subsequent stage; reason captured in audit trail</t>
  </si>
  <si>
    <t>ACC-4.1-020</t>
  </si>
  <si>
    <t>Conditions of approval have configurable deadlines; system sends automated reminders to provider as deadline approaches and flags overdue conditions to PHECC staff</t>
  </si>
  <si>
    <t>ACC-4.1-021</t>
  </si>
  <si>
    <t>Provider submits condition fulfilment evidence via customer portal; PHECC reviews and marks each condition as fulfilled or outstanding with timestamp and user</t>
  </si>
  <si>
    <t>ACC-4.1-022</t>
  </si>
  <si>
    <t>Cross-Cutting: Assessor Portal</t>
  </si>
  <si>
    <t>Assessors view all active assignments access scoped submission materials complete report sections log risk notifications and confirm/decline availability</t>
  </si>
  <si>
    <t>ACC-4.1-023</t>
  </si>
  <si>
    <t>Assessors manage availability submit/update/withdraw COI declarations and view assessment history via their profile area</t>
  </si>
  <si>
    <t>ACC-4.1-024</t>
  </si>
  <si>
    <t>Assessor access scoped to active assignments only; Lead has broader permissions than support assessors; access auto-revoked on conclusion</t>
  </si>
  <si>
    <t>ACC-4.1-025</t>
  </si>
  <si>
    <t>Assessors receive automated notifications: new assignment availability request report deadline approaching risk notification acknowledgement access revocation</t>
  </si>
  <si>
    <t>ACC-4.1-026</t>
  </si>
  <si>
    <t>Audit trail on all assessor portal actions: logins COI submissions report section completions risk notifications logged availability confirmations — all timestamped</t>
  </si>
  <si>
    <t>ACC-4.1-027</t>
  </si>
  <si>
    <t>Reporting &amp; dashboards for Accreditation: the KPIs/Reports captured in the KPI Catalogue (6) are in scope. A further 19 KPIs/Reports are noted for vendor awareness as currently unspecified (to reach the 25 KPI/Report baseline), to be designed and implemented during the implementation phase.</t>
  </si>
  <si>
    <t>ACC-4.2-001</t>
  </si>
  <si>
    <t>4.2 Renewal of Recognition</t>
  </si>
  <si>
    <t>System monitors all licence expiry dates continuously and sends automated reminders at 12 6 and 3 weeks before expiry</t>
  </si>
  <si>
    <t>ACC-4.2-002</t>
  </si>
  <si>
    <t>PO-system providers automatically flagged to Finance for proforma creation</t>
  </si>
  <si>
    <t>ACC-4.2-003</t>
  </si>
  <si>
    <t>All reminders logged with timestamp and delivery status</t>
  </si>
  <si>
    <t>ACC-4.2-004</t>
  </si>
  <si>
    <t>Provider submits renewal documents and confirms details via customer portal</t>
  </si>
  <si>
    <t>ACC-4.2-005</t>
  </si>
  <si>
    <t>Finance automatically notified to verify payment; outstanding items requested via system</t>
  </si>
  <si>
    <t>ACC-4.2-006</t>
  </si>
  <si>
    <t>Renewal management dashboard: all organisations colour-coded submission status reminder history payment status outstanding items</t>
  </si>
  <si>
    <t>ACC-4.2-007</t>
  </si>
  <si>
    <t>Non-submission beyond deadline prompts in-system Manager authorisation for delist; delist letter auto-generated on approval</t>
  </si>
  <si>
    <t>ACC-4.2-008</t>
  </si>
  <si>
    <t>Temporary extensions issued via system with Manager approval and auto-monitored expiry dates</t>
  </si>
  <si>
    <t>ACC-4.2-009</t>
  </si>
  <si>
    <t>Renewal Directors Report follows same digital approval chain as new applications</t>
  </si>
  <si>
    <t>ACC-4.2-010</t>
  </si>
  <si>
    <t>Full audit trail on renewal: reminders sent submissions received payment status review actions delist decisions extensions granted — all timestamped</t>
  </si>
  <si>
    <t>ACC-4.2-011</t>
  </si>
  <si>
    <t>Automated notification to provider on each renewal milestone: reminder submission confirmed payment received outcome determined licence renewed</t>
  </si>
  <si>
    <t>ACC-4.2-012</t>
  </si>
  <si>
    <t>Delist decision requires Manager authorisation with documented reason; delist letter includes grounds and appeal rights</t>
  </si>
  <si>
    <t>ACC-4.3-001</t>
  </si>
  <si>
    <t>4.3 Change of Recognition</t>
  </si>
  <si>
    <t>Provider submits structured Change of Recognition request via customer portal</t>
  </si>
  <si>
    <t>ACC-4.3-002</t>
  </si>
  <si>
    <t>System creates CoR record notifies PHECC and acknowledges receipt to provider</t>
  </si>
  <si>
    <t>ACC-4.3-003</t>
  </si>
  <si>
    <t>Provider uploads documents to dedicated portal area; PHECC completes digital receipt checklist</t>
  </si>
  <si>
    <t>ACC-4.3-004</t>
  </si>
  <si>
    <t>Desktop review recorded in structured template by the assigned Assessor; leads to decision</t>
  </si>
  <si>
    <t>ACC-4.3-005</t>
  </si>
  <si>
    <t>Accreditation Manager formally decides in-system whether to share desktop review report with provider</t>
  </si>
  <si>
    <t>ACC-4.3-006</t>
  </si>
  <si>
    <t>Onsite assessment scheduled and confirmed in-system with automated notifications to all parties</t>
  </si>
  <si>
    <t>ACC-4.3-007</t>
  </si>
  <si>
    <t>Final report follows digital approval chain: Assessor to Manager to Director; conditional approval letter auto-generated on approval</t>
  </si>
  <si>
    <t>ACC-4.3-008</t>
  </si>
  <si>
    <t>Organisation status updated automatically in system and all integrated databases on Director approval</t>
  </si>
  <si>
    <t>ACC-4.3-009</t>
  </si>
  <si>
    <t>Full audit trail on Change of Recognition: request holding notification document submission review actions assessment Director decision — all timestamped</t>
  </si>
  <si>
    <t>ACC-4.3-010</t>
  </si>
  <si>
    <t>Automated notifications to provider: request acknowledged documents received assessment scheduled outcome determined</t>
  </si>
  <si>
    <t>ACC-4.3-011</t>
  </si>
  <si>
    <t>CoR status record maintained throughout entire process and available for governance reporting; historical CoR records retained per organisation</t>
  </si>
  <si>
    <t>ACC-4.4a-001</t>
  </si>
  <si>
    <t>4.4a QA Org Selection</t>
  </si>
  <si>
    <t>Accreditation Manager creates annual assessment plan in staff portal linked to organisation records with cross-referencing of renewal dates cycle status approval status</t>
  </si>
  <si>
    <t>ACC-4.4a-002</t>
  </si>
  <si>
    <t>Structured risk-based selection tool pulling live data: GVF/QRF cycle status renewal dates approval status responsive visit history previous outcomes</t>
  </si>
  <si>
    <t>ACC-4.4a-003</t>
  </si>
  <si>
    <t>GVF and QRF apply distinct selection criteria automatically based on organisation type</t>
  </si>
  <si>
    <t>ACC-4.4a-004</t>
  </si>
  <si>
    <t>Selection decision and rationale formally recorded — immutable and fully auditable</t>
  </si>
  <si>
    <t>ACC-4.4a-005</t>
  </si>
  <si>
    <t>Annual assessment plan versioned; all changes tracked in audit log with user timestamp and reason for amendment</t>
  </si>
  <si>
    <t>ACC-4.4b-001</t>
  </si>
  <si>
    <t>4.4b QA Team Selection</t>
  </si>
  <si>
    <t>Live assessor register: type qualifications assessment history training records COI declarations availability</t>
  </si>
  <si>
    <t>ACC-4.4b-002</t>
  </si>
  <si>
    <t>Availability requests sent via system; assessors confirm, with the ability to manually select assessors where required</t>
  </si>
  <si>
    <t>ACC-4.4b-003</t>
  </si>
  <si>
    <t>Formal COI declarations submitted via assessor portal; on login, assessors are reminded to update declarations (e.g. COI)</t>
  </si>
  <si>
    <t>ACC-4.4b-004</t>
  </si>
  <si>
    <t>Lead Assessor formally designated in-system with elevated permissions (report finalisation FA submission)</t>
  </si>
  <si>
    <t>ACC-4.4b-005</t>
  </si>
  <si>
    <t>On confirmation: system auto-notifies organisation of team members (10 weeks prior); DMS access auto-provisioned by role</t>
  </si>
  <si>
    <t>ACC-4.4b-006</t>
  </si>
  <si>
    <t>Full audit trail on team selection: assessors considered availability responses COI checks overrides (if any) final team confirmation — all timestamped</t>
  </si>
  <si>
    <t>ACC-4.4b-007</t>
  </si>
  <si>
    <t>Workload and rotation history visible during selection to ensure equitable distribution across assessors</t>
  </si>
  <si>
    <t>ACC-4.4c-001</t>
  </si>
  <si>
    <t>4.4c QA Assessment Execution</t>
  </si>
  <si>
    <t>Automated notifications at all defined QA timeline milestones: 12w (selection) 10w (team) 6w (doc submission) 4w (DR report + agenda) 2w (additional evidence) 1w (2nd meeting outcomes)</t>
  </si>
  <si>
    <t>ACC-4.4c-002</t>
  </si>
  <si>
    <t>Organisation acknowledges each milestone notification via customer portal; overdue milestones auto-flagged to Accreditation Manager</t>
  </si>
  <si>
    <t>ACC-4.4c-003</t>
  </si>
  <si>
    <t>Organisation submits documentation via structured portal area with category prompts and deadline reminders</t>
  </si>
  <si>
    <t>ACC-4.4c-004</t>
  </si>
  <si>
    <t>Assessor access to submission and draft report folders auto-provisioned followinng Organisation's submission deadline date on team confirmation and auto-revoked on assessment conclusion</t>
  </si>
  <si>
    <t>ACC-4.4c-005</t>
  </si>
  <si>
    <t>Desktop Review Observations Report completed in structured in-system template</t>
  </si>
  <si>
    <t>ACC-4.4c-006</t>
  </si>
  <si>
    <t>For GVF assessments: PE requirement auto-flagged; PE Report submitted via assessor portal and linked to assessment record. Omitted for QRF.</t>
  </si>
  <si>
    <t>ACC-4.4c-007</t>
  </si>
  <si>
    <t>Full audit trail on assessment execution: all milestone notifications sent and acknowledged documents submitted access provisioned/revoked desktop review actions — all timestamped</t>
  </si>
  <si>
    <t>ACC-4.4c-008</t>
  </si>
  <si>
    <t>Organisation can submit additional evidence via customer portal during the assessment timeline (up to 2 weeks prior); all submissions logged and accessible to assessment team</t>
  </si>
  <si>
    <t>ACC-4.4d-001</t>
  </si>
  <si>
    <t>4.4d QA Report Writing</t>
  </si>
  <si>
    <t>Each assessor populates their section in structured in-system template (1 week post-assessment)</t>
  </si>
  <si>
    <t>ACC-4.4d-002</t>
  </si>
  <si>
    <t>Support assessors submit comments via Assessor Comment Report in-system; Lead reviews and records agree/adjust decisions</t>
  </si>
  <si>
    <t>ACC-4.4d-003</t>
  </si>
  <si>
    <t>Lead circulates draft via system; team members agree or comment in-system; Lead formally marks team agreement complete</t>
  </si>
  <si>
    <t>ACC-4.4d-004</t>
  </si>
  <si>
    <t>Each formal submission creates a new locked version; previous versions retained for audit. Only current approved version is active.</t>
  </si>
  <si>
    <t>ACC-4.4d-005</t>
  </si>
  <si>
    <t>Accreditation Manager review (3w post) and Officer proofing (5w post) tracked with status user and timestamp</t>
  </si>
  <si>
    <t>ACC-4.4d-006</t>
  </si>
  <si>
    <t>Formal timeline enforcement on report stages; timescales adjustable manually by exception only</t>
  </si>
  <si>
    <t>ACC-4.4e-001</t>
  </si>
  <si>
    <t>4.4e Factual Accuracy</t>
  </si>
  <si>
    <t>Draft report sent via customer portal at 6 weeks post-assessment; organisation formally acknowledges receipt (view-only access)</t>
  </si>
  <si>
    <t>ACC-4.4e-002</t>
  </si>
  <si>
    <t>Organisation submits structured FA comments by section/criterion via portal (deadline: 8 weeks post); non-submission auto-flagged</t>
  </si>
  <si>
    <t>ACC-4.4e-003</t>
  </si>
  <si>
    <t>Accreditation Manager reviews comments in-system; routes to Lead who records agree/disagree/amend per comment; Director consultation logged where needed</t>
  </si>
  <si>
    <t>ACC-4.4e-004</t>
  </si>
  <si>
    <t>Accreditation Manager formally marks FA as concluded (9w post) — locks all FA comments and decisions. Mandatory gateway before Director review.</t>
  </si>
  <si>
    <t>ACC-4.4e-005</t>
  </si>
  <si>
    <t>Final report generated incorporating agreed changes (10w post) formally locked and auto-routed to Director</t>
  </si>
  <si>
    <t>ACC-4.4e-006</t>
  </si>
  <si>
    <t>Full audit trail on FA process: report sent acknowledgement received comments submitted each comment reviewed with agree/disagree/amend decision FA conclusion marked — all timestamped</t>
  </si>
  <si>
    <t>ACC-4.4f-001</t>
  </si>
  <si>
    <t>4.4f Decision &amp; Publication</t>
  </si>
  <si>
    <t>Final report routed to Director at 12 weeks post; Director records approve/reject with comments in-system. Publication blocked until formal approval.</t>
  </si>
  <si>
    <t>ACC-4.4f-002</t>
  </si>
  <si>
    <t>On Director approval: report queued for publication after appeals window; auto-published at 16 weeks. Publication auto-paused if active appeal recorded.</t>
  </si>
  <si>
    <t>ACC-4.4f-003</t>
  </si>
  <si>
    <t>Organisations submit formal appeal via customer portal within defined window; system routes to relevant committee with all documentation</t>
  </si>
  <si>
    <t>ACC-4.4f-004</t>
  </si>
  <si>
    <t>System automatically distributes defined outputs to correct sub-committees (FRACC Q&amp;S MAC Appeals E&amp;T) based on configurable routing rules</t>
  </si>
  <si>
    <t>ACC-4.4f-005</t>
  </si>
  <si>
    <t>On Director rejection: report returned to Manager with Director comments; all versions retained; re-submission follows same approval chain</t>
  </si>
  <si>
    <t>ACC-4.4f-006</t>
  </si>
  <si>
    <t>Published report linked to organisation record with publication date approving Director and report version number</t>
  </si>
  <si>
    <t>ACC-4.4f-007</t>
  </si>
  <si>
    <t>System automatically distributes defined assessment outputs to relevant sub-committees (FRACC, Q&amp;S, MAC, Appeals, E&amp;T) based on configurable routing rules per output type</t>
  </si>
  <si>
    <t>ACC-4.4f-008</t>
  </si>
  <si>
    <t>Report publication to PHECC website is automatically paused if an active appeal is recorded against the decision; publication resumes only after appeal conclusion</t>
  </si>
  <si>
    <t>ACC-4.4g-001</t>
  </si>
  <si>
    <t>4.4g Risk Notification</t>
  </si>
  <si>
    <t>Assessor logs risk concern against active assessment record in assessor portal with RAG level (Green/Yellow/Orange/Red) and description</t>
  </si>
  <si>
    <t>ACC-4.4g-002</t>
  </si>
  <si>
    <t>RAG-based auto-escalation: Green/Yellow to Lead notified; Orange to + Accreditation Manager; Red to + Director immediately</t>
  </si>
  <si>
    <t>ACC-4.4g-003</t>
  </si>
  <si>
    <t>Risk concerns auto-flagged in report template against relevant standard criterion; Lead reviews wording; Red level also referenced in dedicated risk section</t>
  </si>
  <si>
    <t>ACC-4.4g-004</t>
  </si>
  <si>
    <t>All risk notification routing actions management responses and resolution timestamps permanently retained and auditable</t>
  </si>
  <si>
    <t>ACC-4.4g-005</t>
  </si>
  <si>
    <t>Orange-level risk: Accreditation Manager engages with organisation prior to report production — system flags and tracks this engagement with outcome recorded</t>
  </si>
  <si>
    <t>ACC-4.4g-006</t>
  </si>
  <si>
    <t>RAG-based escalation routing for assessor risk notifications: Green/Yellow/Orange notifies Lead and generates report comment; Orange additionally notifies Accreditation Manager; Red immediately notifies both Manager and Director</t>
  </si>
  <si>
    <t>ACC-RIATI-001</t>
  </si>
  <si>
    <t>RI/ATI in Accreditation</t>
  </si>
  <si>
    <t>Organisation type (CPG Provider / RI / ATI) captured as primary classification at registration; all downstream forms templates assessment frameworks and letter templates auto-determined by this classification</t>
  </si>
  <si>
    <t>ACC-RIATI-002</t>
  </si>
  <si>
    <t>RI/ATI new recognition applications submitted via customer portal under QRF framework with QRF-specific forms and assessment templates applied automatically</t>
  </si>
  <si>
    <t>ACC-RIATI-003</t>
  </si>
  <si>
    <t>RI/ATI renewal lifecycle follows the same system workflow as CPG but with QRF-specific forms</t>
  </si>
  <si>
    <t>ACC-RIATI-004</t>
  </si>
  <si>
    <t>RI/ATI delist policy invoked via the same governed workflow as CPG but tracked and reported separately</t>
  </si>
  <si>
    <t>ACC-RIATI-005</t>
  </si>
  <si>
    <t>RI/ATI organisations appear on renewal and accreditation status dashboards alongside CPG providers filterable by organisation type (RI/ATI/CPG)</t>
  </si>
  <si>
    <t>ACC-RIATI-006</t>
  </si>
  <si>
    <t>QRF assessments omit Practitioner Engagement step (GVF only); system automatically includes or omits based on assessment type</t>
  </si>
  <si>
    <t>RIATI-2.1-001</t>
  </si>
  <si>
    <t>RI &amp; ATI</t>
  </si>
  <si>
    <t>2.1 New Institution Application</t>
  </si>
  <si>
    <t>Structured enquiry form on customer portal for institutions expressing interest in recognition</t>
  </si>
  <si>
    <t>RIATI-2.1-002</t>
  </si>
  <si>
    <t>Automated acknowledgement and information pack sent to institution on enquiry submission</t>
  </si>
  <si>
    <t>RIATI-2.1-003</t>
  </si>
  <si>
    <t>Pre-submission meeting scheduling confirmation and outcomes recording via portal</t>
  </si>
  <si>
    <t>RIATI-2.1-004</t>
  </si>
  <si>
    <t>Meeting outcomes and background check notes recorded in-system against the enquiry record</t>
  </si>
  <si>
    <t>RIATI-2.1-005</t>
  </si>
  <si>
    <t>Application record auto-generated when the potential applicant elects to proceed (the applicant, not PHECC, initiates progression)</t>
  </si>
  <si>
    <t>RIATI-2.1-006</t>
  </si>
  <si>
    <t>Online payment via integrated gateway; application progression gated on payment confirmation</t>
  </si>
  <si>
    <t>RIATI-2.1-007</t>
  </si>
  <si>
    <t>Structured Part A submission area auto-provisioned with configurable 2-week timed access window</t>
  </si>
  <si>
    <t>RIATI-2.1-008</t>
  </si>
  <si>
    <t>Automated reminders sent during submission window approaching deadline</t>
  </si>
  <si>
    <t>RIATI-2.1-009</t>
  </si>
  <si>
    <t>Extension requests submitted and managed in-system with approval workflow</t>
  </si>
  <si>
    <t>RIATI-2.1-010</t>
  </si>
  <si>
    <t>Digital FOR071 admin checklist — each item marked complete with user ID and timestamp</t>
  </si>
  <si>
    <t>RIATI-2.1-011</t>
  </si>
  <si>
    <t>Application pause functionality with recorded reason and configurable escalation for non-responsive institutions</t>
  </si>
  <si>
    <t>RIATI-2.1-012</t>
  </si>
  <si>
    <t>Part B pre-meeting requested and confirmed via portal with outcomes recorded in-system</t>
  </si>
  <si>
    <t>RIATI-2.1-013</t>
  </si>
  <si>
    <t>Post-meeting housekeeping notification and Part B payment link automatically sent</t>
  </si>
  <si>
    <t>RIATI-2.1-014</t>
  </si>
  <si>
    <t>Part B payment confirmation via gateway; Part B submission access gated on payment</t>
  </si>
  <si>
    <t>RIATI-2.1-015</t>
  </si>
  <si>
    <t>12-week total application timer starts at Part B payment and is system-monitored with automatic alerts</t>
  </si>
  <si>
    <t>RIATI-2.1-016</t>
  </si>
  <si>
    <t>Structured Part B submission area provisioned with 2-week access window</t>
  </si>
  <si>
    <t>RIATI-2.1-017</t>
  </si>
  <si>
    <t>Assessor selected from central assessor register with workload history and COI data visible</t>
  </si>
  <si>
    <t>RIATI-2.1-018</t>
  </si>
  <si>
    <t>COI automatically cross-referenced on assessor assignment; blocked where conflict found without documented override</t>
  </si>
  <si>
    <t>RIATI-2.1-019</t>
  </si>
  <si>
    <t>DMS access auto-provisioned for assessor on assignment and auto-revoked on assessment conclusion</t>
  </si>
  <si>
    <t>RIATI-2.1-020</t>
  </si>
  <si>
    <t>Pre-check form completed in-system; gates progression to full assessment</t>
  </si>
  <si>
    <t>RIATI-2.1-021</t>
  </si>
  <si>
    <t>Structured in-system assessment template — sections graded 1-4; sections below 4 auto-flagged with improvement guidance required</t>
  </si>
  <si>
    <t>RIATI-2.1-022</t>
  </si>
  <si>
    <t>All communication between assessor and institution mediated through PHECC — enforced by system permissions (no direct contact)</t>
  </si>
  <si>
    <t>RIATI-2.1-023</t>
  </si>
  <si>
    <t>On unsuccessful 1st assessment: PHECC reviews before the institution is notified via the portal</t>
  </si>
  <si>
    <t>RIATI-2.1-024</t>
  </si>
  <si>
    <t>2nd assessment (final) completed in-system; final report formally generated and locked</t>
  </si>
  <si>
    <t>RIATI-2.1-025</t>
  </si>
  <si>
    <t>Education Manager to Director approval chain managed in-system with status timestamp and user at each stage</t>
  </si>
  <si>
    <t>RIATI-2.1-026</t>
  </si>
  <si>
    <t>On Director approval: outcome letter and induction pack auto-generated and sent to institution</t>
  </si>
  <si>
    <t>RIATI-2.1-027</t>
  </si>
  <si>
    <t>PHECC website listing automatically updated on Director approval</t>
  </si>
  <si>
    <t>RIATI-2.1-028</t>
  </si>
  <si>
    <t>Full audit trail on institution application lifecycle: enquiry proceed decision payments submissions assessment outcomes approval chain — all timestamped with user ID</t>
  </si>
  <si>
    <t>RIATI-2.1-029</t>
  </si>
  <si>
    <t>Automated notifications to institution at each major stage transition: enquiry acknowledged payment received submission window opened assessment outcome approval/rejection</t>
  </si>
  <si>
    <t>RIATI-2.1-030</t>
  </si>
  <si>
    <t>PHECC RI &amp; ATI application pipeline dashboard: all active applications by stage days-in-stage assigned assessor 12-week timer status</t>
  </si>
  <si>
    <t>RIATI-2.1-031</t>
  </si>
  <si>
    <t>PHECC must provide structured reason when rejecting an institution application at any stage; reason recorded in audit trail and included in rejection notification to institution</t>
  </si>
  <si>
    <t>RIATI-2.1-032</t>
  </si>
  <si>
    <t>Reporting &amp; dashboards for RI &amp; ATI: the KPIs/Reports captured in the KPI Catalogue (6) are in scope. A further 19 KPIs/Reports are noted for vendor awareness as currently unspecified (to reach the 25 KPI/Report baseline), to be designed and implemented during the implementation phase.</t>
  </si>
  <si>
    <t>RIATI-2.2-001</t>
  </si>
  <si>
    <t>2.2 Institution Renewal</t>
  </si>
  <si>
    <t>System automatically identifies all institutions due for renewal each quarter and creates renewal records</t>
  </si>
  <si>
    <t>RIATI-2.2-002</t>
  </si>
  <si>
    <t>Structured submission areas auto-provisioned per institution for the renewal cycle</t>
  </si>
  <si>
    <t>RIATI-2.2-003</t>
  </si>
  <si>
    <t>System checks QA assessment history and auto-marks QRF Self-Assessment Form and Quality Improvement Plan as not required where exemption applies</t>
  </si>
  <si>
    <t>RIATI-2.2-004</t>
  </si>
  <si>
    <t>Institution notified of their specific required forms — tailored communication per institution</t>
  </si>
  <si>
    <t>RIATI-2.2-005</t>
  </si>
  <si>
    <t>Applicable renewal forms presented digitally on customer portal with built-in guidance (6-week window)</t>
  </si>
  <si>
    <t>RIATI-2.2-006</t>
  </si>
  <si>
    <t>QRF self-assessment ratings below 4 automatically flagged and mapped to Quality Improvement Plan section</t>
  </si>
  <si>
    <t>RIATI-2.2-007</t>
  </si>
  <si>
    <t>Online payment gateway for renewal; invoice option available; Finance confirms non-online payments in-system</t>
  </si>
  <si>
    <t>RIATI-2.2-008</t>
  </si>
  <si>
    <t>Real-time renewal management dashboard: all institutions form completion status payment status days remaining escalation flags</t>
  </si>
  <si>
    <t>RIATI-2.2-009</t>
  </si>
  <si>
    <t>Post-deadline non-submission triggers automated escalating communications with consequences outlined</t>
  </si>
  <si>
    <t>RIATI-2.2-010</t>
  </si>
  <si>
    <t>All escalation communications and institution responses tracked on the renewal record</t>
  </si>
  <si>
    <t>RIATI-2.2-011</t>
  </si>
  <si>
    <t>Where institution consistently fails to respond delist workflow (2.5) triggered automatically from within the renewal record</t>
  </si>
  <si>
    <t>RIATI-2.2-012</t>
  </si>
  <si>
    <t>PHECC review and report/checklist completed before Education Manager decision; outcome letter auto-generated per decision (no Director sign-off in renewal)</t>
  </si>
  <si>
    <t>RIATI-2.2-013</t>
  </si>
  <si>
    <t>System automatically updates institution status on decision</t>
  </si>
  <si>
    <t>RIATI-2.2-014</t>
  </si>
  <si>
    <t>Corrective actions for conditional approvals tracked with deadlines evidence upload via portal and auto-escalation to delist if not completed</t>
  </si>
  <si>
    <t>RIATI-2.2-015</t>
  </si>
  <si>
    <t>Full audit trail on renewal cycle: notifications sent forms submitted payment status review actions escalation events outcome decision — all timestamped</t>
  </si>
  <si>
    <t>RIATI-2.2-016</t>
  </si>
  <si>
    <t>Automated reminders to institutions at configurable intervals during the 6-week submission window</t>
  </si>
  <si>
    <t>RIATI-2.3-001</t>
  </si>
  <si>
    <t>2.3 Course Application</t>
  </si>
  <si>
    <t>Course application can be initiated by the Facilitator via the BIS customer portal</t>
  </si>
  <si>
    <t>RIATI-2.3-002</t>
  </si>
  <si>
    <t>Facilitator can browse and select from the applicable list of courses presented in the portal</t>
  </si>
  <si>
    <t>RIATI-2.3-003</t>
  </si>
  <si>
    <t>On selecting the appropriate course(s), the Facilitator is granted access to the relevant application documentation</t>
  </si>
  <si>
    <t>RIATI-2.3-004</t>
  </si>
  <si>
    <t>Facilitator can make payment via the integrated payment gateway ahead of submission</t>
  </si>
  <si>
    <t>RIATI-2.3-005</t>
  </si>
  <si>
    <t>On payment confirmation, the submission portal is opened for a timed interval configurable by PHECC</t>
  </si>
  <si>
    <t>RIATI-2.3-006</t>
  </si>
  <si>
    <t>Facilitator submits the completed course application and supporting documentation within the open window</t>
  </si>
  <si>
    <t>RIATI-2.3-007</t>
  </si>
  <si>
    <t>Admin completeness check performed by the RI &amp; ATI department on the submitted application</t>
  </si>
  <si>
    <t>RIATI-2.3-008</t>
  </si>
  <si>
    <t>RI &amp; ATI department can request additional information from the Facilitator during the admin check</t>
  </si>
  <si>
    <t>RIATI-2.3-009</t>
  </si>
  <si>
    <t>Once the admin check is complete, the submission is forwarded to an Assessor</t>
  </si>
  <si>
    <t>RIATI-2.3-010</t>
  </si>
  <si>
    <t>Assessor completes the assessment in-system; RI &amp; ATI department is notified on completion</t>
  </si>
  <si>
    <t>RIATI-2.3-011</t>
  </si>
  <si>
    <t>Assessment produces one of two outcomes: successful, or further information required</t>
  </si>
  <si>
    <t>RIATI-2.3-012</t>
  </si>
  <si>
    <t>RI &amp; ATI department reviews any further-information request or assessor communication before contacting the applicant</t>
  </si>
  <si>
    <t>RIATI-2.3-013</t>
  </si>
  <si>
    <t>RI &amp; ATI department contacts the applicant to request the additional information identified</t>
  </si>
  <si>
    <t>RIATI-2.3-014</t>
  </si>
  <si>
    <t>Facilitator can resubmit the additional information/data via the BIS</t>
  </si>
  <si>
    <t>RIATI-2.3-015</t>
  </si>
  <si>
    <t>Resubmitted information is incorporated and routed back through the RI &amp; ATI department to the Assessor for re-assessment</t>
  </si>
  <si>
    <t>RIATI-2.3-016</t>
  </si>
  <si>
    <t>On a successful outcome, the decision is signed off by the relevant role</t>
  </si>
  <si>
    <t>RIATI-2.3-017</t>
  </si>
  <si>
    <t>On success, the new course is added to the RI &amp; ATI institution's profile</t>
  </si>
  <si>
    <t>RIATI-2.3-018</t>
  </si>
  <si>
    <t>On success, the public website is updated to reflect the new course, or a notification is issued confirming the website has been updated</t>
  </si>
  <si>
    <t>RIATI-2.3-019</t>
  </si>
  <si>
    <t>Letter of approval and guidance (approval pack) is generated and sent to the RI &amp; ATI institution</t>
  </si>
  <si>
    <t>RIATI-2.3-020</t>
  </si>
  <si>
    <t>For a successful new application, an induction pack is sent followed by the website course listing</t>
  </si>
  <si>
    <t>RIATI-2.3-021</t>
  </si>
  <si>
    <t>Automated notifications to the Facilitator at each key stage: initiation, payment, submission window open/close, admin check, assessment outcome, information requests, and approval</t>
  </si>
  <si>
    <t>RIATI-2.3-022</t>
  </si>
  <si>
    <t>Full audit trail on the course application lifecycle: initiation, payment, submissions, admin checks, assessor assignment, information requests, decision, sign-off and publication</t>
  </si>
  <si>
    <t>RIATI-2.5-001</t>
  </si>
  <si>
    <t>2.5 Delisting &amp; Withdrawal</t>
  </si>
  <si>
    <t>Digital voluntary withdrawal self-declaration form submitted via customer portal — immutable and date-stamped</t>
  </si>
  <si>
    <t>RIATI-2.5-002</t>
  </si>
  <si>
    <t>Structured closure checklist triggered in PHECC portal: declaration verification RCAR receipt website removal status update</t>
  </si>
  <si>
    <t>RIATI-2.5-003</t>
  </si>
  <si>
    <t>Website listing removal automatically triggered on closure; notification sent to Accreditation Department and Director</t>
  </si>
  <si>
    <t>RIATI-2.5-004</t>
  </si>
  <si>
    <t>Enforced delisting initiated from within renewal or condition workflow; non-compliance trigger logged automatically</t>
  </si>
  <si>
    <t>RIATI-2.5-005</t>
  </si>
  <si>
    <t>30-day engagement period monitored by system with automated communications to institution</t>
  </si>
  <si>
    <t>RIATI-2.5-006</t>
  </si>
  <si>
    <t>Institution can submit corrective action plan or response via customer portal during engagement period</t>
  </si>
  <si>
    <t>RIATI-2.5-007</t>
  </si>
  <si>
    <t>Notice of Intention to Suspend/Delist generated in-system; notification sent to Accreditation Department and Director</t>
  </si>
  <si>
    <t>RIATI-2.5-008</t>
  </si>
  <si>
    <t>On confirmed Director decision: all integrated systems and website listing updated automatically</t>
  </si>
  <si>
    <t>RIATI-2.5-009</t>
  </si>
  <si>
    <t>Institution submits formal appeal via portal within 30-day appeal window</t>
  </si>
  <si>
    <t>RIATI-2.5-010</t>
  </si>
  <si>
    <t>Institution listing status shown as Pending Appeal during appeal period</t>
  </si>
  <si>
    <t>RIATI-2.5-011</t>
  </si>
  <si>
    <t>Appeal routed to appropriate committee; all documentation managed in-system</t>
  </si>
  <si>
    <t>RIATI-2.5-012</t>
  </si>
  <si>
    <t>On appeal conclusion: appropriate action (delist or reinstatement) triggered automatically</t>
  </si>
  <si>
    <t>RIATI-2.5-013</t>
  </si>
  <si>
    <t>Full audit trail on delisting/withdrawal: trigger event engagement communications institution responses Director decision appeal actions website updates — all timestamped</t>
  </si>
  <si>
    <t>RIATI-2.5-014</t>
  </si>
  <si>
    <t>Responder Certification Activity Report linked as a manual download by PHECC Staff from the Cert Portal</t>
  </si>
  <si>
    <t>ROQ-001</t>
  </si>
  <si>
    <t>ROQ</t>
  </si>
  <si>
    <t>ROQ Application</t>
  </si>
  <si>
    <t>ROQ applicants can create an account or login to existing account in BIS</t>
  </si>
  <si>
    <t>ROQ-002</t>
  </si>
  <si>
    <t>ROQ dashboard providing guidance documents and relevant form templates for population</t>
  </si>
  <si>
    <t>ROQ-003</t>
  </si>
  <si>
    <t>Digitised Form A and Form B that can be sent to external email addresses for population with real-time sync back to the system</t>
  </si>
  <si>
    <t>ROQ-004</t>
  </si>
  <si>
    <t>ROQ-facing dashboard for PHECC to review where each applicant is in the ROQ process</t>
  </si>
  <si>
    <t>ROQ-005</t>
  </si>
  <si>
    <t>ROQ applicants can upload relevant certificates and supporting documents</t>
  </si>
  <si>
    <t>ROQ-006</t>
  </si>
  <si>
    <t>ROQ application payment capability via integrated payment gateway</t>
  </si>
  <si>
    <t>ROQ-007</t>
  </si>
  <si>
    <t>System auto-generates unique ROQ file number once a complete application (all documents, references and payment) is received; status filterable by complete/incomplete</t>
  </si>
  <si>
    <t>ROQ-008</t>
  </si>
  <si>
    <t>PHECC can assign assessors to ROQ applications from the assessor role database</t>
  </si>
  <si>
    <t>ROQ-009</t>
  </si>
  <si>
    <t>Assessors can request additional information; requests are routed via the ROQ team to the applicant (assessors have no direct communication with applicants)</t>
  </si>
  <si>
    <t>ROQ-010</t>
  </si>
  <si>
    <t>PHECC ROQ management dashboard: live caseload active applications process stage and messaging platform for applicant queries</t>
  </si>
  <si>
    <t>ROQ-011</t>
  </si>
  <si>
    <t>PHECC can update applicant status: Successful Unsuccessful Appealed</t>
  </si>
  <si>
    <t>ROQ-012</t>
  </si>
  <si>
    <t>Assessors have a dedicated dashboard showing their assigned ROQ cases and status</t>
  </si>
  <si>
    <t>ROQ-013</t>
  </si>
  <si>
    <t>System generates success letter and certificate once the assessment outcome report is finalised and signed off by the Director (stage gate)</t>
  </si>
  <si>
    <t>ROQ-014</t>
  </si>
  <si>
    <t>Letter of outcome types: Successful Outright Refusal Gaps Outlined (3-year window) Lower Level Awarded with Improvement Plan</t>
  </si>
  <si>
    <t>ROQ-015</t>
  </si>
  <si>
    <t>Gap review pathway with 3-year timeframe for applicant to address identified gaps and resubmit evidence</t>
  </si>
  <si>
    <t>ROQ-016</t>
  </si>
  <si>
    <t>Evidence submission to assigned assessor during gap review period</t>
  </si>
  <si>
    <t>ROQ-017</t>
  </si>
  <si>
    <t>Addendum report generated and sent to PHECC on reassessment of gap review evidence</t>
  </si>
  <si>
    <t>ROQ-018</t>
  </si>
  <si>
    <t>Director sign-off required on addendum report outcomes; addendum reports surfaced via ROQ Staff Portal (not the public portal)</t>
  </si>
  <si>
    <t>ROQ-019</t>
  </si>
  <si>
    <t>Appropriate level assignment recorded on system when lower level is awarded</t>
  </si>
  <si>
    <t>ROQ-020</t>
  </si>
  <si>
    <t>Assessor must provide structured written rationale when recommending an unsuccessful outcome; rationale captured against case record and forms part of the audit trail</t>
  </si>
  <si>
    <t>ROQ-021</t>
  </si>
  <si>
    <t>Full audit trail on ROQ cases: application assignment assessor actions outcome determination appeal gap review milestones — all timestamped</t>
  </si>
  <si>
    <t>ROQ-022</t>
  </si>
  <si>
    <t>Automated notifications at key ROQ milestones: application received assessor assigned additional info requested outcome determined appeal lodged gap review deadlines approaching</t>
  </si>
  <si>
    <t>ROQ-023</t>
  </si>
  <si>
    <t>System monitors 3-year gap review window per applicant and sends automated reminders at configurable intervals before expiry</t>
  </si>
  <si>
    <t>ROQ-024</t>
  </si>
  <si>
    <t>If 3-year gap review window expires without successful completion case auto-closed; applicant notified they must reapply</t>
  </si>
  <si>
    <t>ROQ-025</t>
  </si>
  <si>
    <t>On unsuccessful outcome (any type): system generates outcome letter from template with reason next steps and appeal rights information</t>
  </si>
  <si>
    <t>ROQ-026</t>
  </si>
  <si>
    <t>PHECC can manually override automated case status with mandatory reason capture (e.g. exceptional circumstances administrative corrections)</t>
  </si>
  <si>
    <t>ROQ-027</t>
  </si>
  <si>
    <t>ROQ reporting: application volumes by period outcome distribution average processing time assessor workload gap review cases active appeal rates</t>
  </si>
  <si>
    <t>ROQ-028</t>
  </si>
  <si>
    <t>ROQ Applicant Portal is a dedicated public-facing portal for individuals seeking Recognition of Qualification, separate from the main Customer Portal; supports account creation by overseas applicants and provides ROQ-specific guidance and forms</t>
  </si>
  <si>
    <t>ROQ-029</t>
  </si>
  <si>
    <t>ROQ application outcomes are one of three: Outright Refusal, Gaps Outlined (3-year window for evidence), Lower Level Awarded with improvement plan; system records outcome type and triggers correct downstream workflow per type</t>
  </si>
  <si>
    <t>ROQ-030</t>
  </si>
  <si>
    <t>For "Gaps Outlined" outcome: applicant has 3 years to submit evidence to fill gaps; evidence supplied to assigned assessor for review; addendum report generated and routed to FEC for sign-off if successful</t>
  </si>
  <si>
    <t>ROQ-031</t>
  </si>
  <si>
    <t>ROQ appeals are handled outside of BIS; system records appeal status against the ROQ application and produces a referral note; appeals workflow itself is not in scope for BIS</t>
  </si>
  <si>
    <t>ROQ-032</t>
  </si>
  <si>
    <t>Reporting &amp; dashboards for ROQ: the KPIs/Reports captured in the KPI Catalogue (10) are in scope. A further 15 KPIs/Reports are noted for vendor awareness as currently unspecified (to reach the 25 KPI/Report baseline), to be designed and implemented during the implementation phase.</t>
  </si>
  <si>
    <t>ROQ-EA-001</t>
  </si>
  <si>
    <t>Educational Awards</t>
  </si>
  <si>
    <t>Nominating Facilitator submits application and portfolio via customer portal — structured by required evidence categories (teaching education teaching practice)</t>
  </si>
  <si>
    <t>ROQ-EA-002</t>
  </si>
  <si>
    <t>Fee payment confirmed before application is routed for review</t>
  </si>
  <si>
    <t>ROQ-EA-003</t>
  </si>
  <si>
    <t>PHECC completeness checklist completed in-system; missing items trigger automated request to Facilitator via portal</t>
  </si>
  <si>
    <t>ROQ-EA-004</t>
  </si>
  <si>
    <t>Assessors selected from the Assessor panel register with COI cross-referenced</t>
  </si>
  <si>
    <t>ROQ-EA-005</t>
  </si>
  <si>
    <t>Assessors access application and portfolio via their designated system portal area</t>
  </si>
  <si>
    <t>ROQ-EA-006</t>
  </si>
  <si>
    <t>Structured assessment report completed in-system per TFF standard</t>
  </si>
  <si>
    <t>ROQ-EA-007</t>
  </si>
  <si>
    <t>On completion, report is routed to the relevant PHECC roles for review (first gate); admin is the point of contact for both assessors and the Nominating Facilitator</t>
  </si>
  <si>
    <t>ROQ-EA-008</t>
  </si>
  <si>
    <t>Application routed to Director for formal sign-off within the system, with notification to admin</t>
  </si>
  <si>
    <t>ROQ-EA-009</t>
  </si>
  <si>
    <t>On approval: award certificate and outcome letter auto-generated and sent to Nominating Facilitator via portal</t>
  </si>
  <si>
    <t>ROQ-EA-010</t>
  </si>
  <si>
    <t>6-year award expiry date recorded; automated reminder notification one month before expiry, sent to the award holder only</t>
  </si>
  <si>
    <t>ROQ-EA-011</t>
  </si>
  <si>
    <t>Educational Award applications are submitted through a dedicated Nominating Facilitator account that is separate from, and not linked to, any RI/ATI account; the account supports multiple concurrent award submissions.</t>
  </si>
  <si>
    <t>ROQ-EA-012</t>
  </si>
  <si>
    <t>Full audit trail on educational award application: submission completeness check assessor assignment assessment outcome Director decision certificate issuance — all timestamped</t>
  </si>
  <si>
    <t>ROQ-EA-013</t>
  </si>
  <si>
    <t>Automated notifications to Nominating Facilitator at key milestones: application received completeness issues, outcome determined certificate issued</t>
  </si>
  <si>
    <t>ROQ-EA-014</t>
  </si>
  <si>
    <t>On unsuccessful award application: system generates an editable outcome letter from template with reason and guidance</t>
  </si>
  <si>
    <t>ROQ-EA-015</t>
  </si>
  <si>
    <t>Educational Award (E&amp;Q 1.2) submission model: Nominating Facilitator has their own portal account and submits the application and portfolio on behalf of the EA applicant; Facilitator receive notifications;</t>
  </si>
  <si>
    <t>ROQ-EA-016</t>
  </si>
  <si>
    <t>A single Nominating Facilitator account can act on behalf of multiple EA applicants concurrently; portal shows a Facilitator workload view across all active submissions</t>
  </si>
  <si>
    <t>ROQ-EA-017</t>
  </si>
  <si>
    <t>Award certificate is issued in the EA applicant's name; the Nominating Facilitator receives a copy. Notifications are sent to the Nominating Facilitator only (not the RI)</t>
  </si>
  <si>
    <t>ROQ-EA-018</t>
  </si>
  <si>
    <t>System sends an automated notification of expiry to the Educational Award holder ahead of the award expiry date</t>
  </si>
  <si>
    <t>ROQ-EA-019</t>
  </si>
  <si>
    <t>A digital renewal form is issued to the EA award holder for completion</t>
  </si>
  <si>
    <t>ROQ-EA-020</t>
  </si>
  <si>
    <t>Payment gate must be completed before the renewal application can be submitted</t>
  </si>
  <si>
    <t>ROQ-EA-021</t>
  </si>
  <si>
    <t>PHECC reviews the submitted renewal form in-system</t>
  </si>
  <si>
    <t>ROQ-EA-022</t>
  </si>
  <si>
    <t>On a successful review, award status is updated and a new certificate is issued to the EA award holder valid for the next 6 years</t>
  </si>
  <si>
    <t>ROQ-EA-023</t>
  </si>
  <si>
    <t>Automated notifications to the EA award holder at key renewal milestones: expiry notice, form issued, payment received, outcome and new certificate issued</t>
  </si>
  <si>
    <t>ROQ-EA-024</t>
  </si>
  <si>
    <t>Full audit trail on the educational award renewal: expiry notification, form issue, payment, review, status update and certificate re-issue</t>
  </si>
  <si>
    <t>EXAM-INT-001</t>
  </si>
  <si>
    <t>Examinations (API Only)</t>
  </si>
  <si>
    <t>GRIP Integration</t>
  </si>
  <si>
    <t>API integration with GRIP examination system: real-time two-way sync for registrant identification NQEMT validation assessor active-registration checks and qualification data updates</t>
  </si>
  <si>
    <t>EXAM-INT-002</t>
  </si>
  <si>
    <t>TestReach Integration</t>
  </si>
  <si>
    <t>API integration with TestReach examination platform: sync of exam scheduling candidate data and result data with BIS</t>
  </si>
  <si>
    <t>ASR-001</t>
  </si>
  <si>
    <t>Cross-Module</t>
  </si>
  <si>
    <t>Cross-Cutting: Assessor Register</t>
  </si>
  <si>
    <t>Central assessor register: specialist area qualifications assessment history availability COI declarations</t>
  </si>
  <si>
    <t>ASR-002</t>
  </si>
  <si>
    <t>Assessors declare COIs via system area; cross-referenced automatically during selection with documented override required</t>
  </si>
  <si>
    <t>ASR-003</t>
  </si>
  <si>
    <t>Cross-Cutting: Facilitator Panel</t>
  </si>
  <si>
    <t>Facilitator Assessor panel register maintained separately: name Facilitator level per TFF assessment history availability COI declarations</t>
  </si>
  <si>
    <t>ASR-004</t>
  </si>
  <si>
    <t>Rotation tracking ensures equitable distribution of assessments across panel members</t>
  </si>
  <si>
    <t>ASR-005</t>
  </si>
  <si>
    <t>Assessor DMS access auto-provisioned on assignment and auto-revoked on assessment conclusion — all access events logged with timestamp</t>
  </si>
  <si>
    <t>ASR-006</t>
  </si>
  <si>
    <t>PHECC can add update and deactivate assessors and facilitator panel members; all changes audited</t>
  </si>
  <si>
    <t>ASR-007</t>
  </si>
  <si>
    <t>Assessor/Facilitator reporting: assessment count per assessor rotation distribution COI declaration status active vs inactive members</t>
  </si>
  <si>
    <t>ASR-008</t>
  </si>
  <si>
    <t>Portal Architecture — Assessor Portal</t>
  </si>
  <si>
    <t>Single Assessor Portal surface with role-scoped home pages for QA Assessors (Lead/Support), External Assessors, Facilitator Assessors, and CPD Assessors; one identity per person, multi-register membership supported</t>
  </si>
  <si>
    <t>GOV-001</t>
  </si>
  <si>
    <t>Governance &amp; Audit</t>
  </si>
  <si>
    <t>Every create update delete and key read action logged with: user ID timestamp action type record affected before/after values</t>
  </si>
  <si>
    <t>GOV-002</t>
  </si>
  <si>
    <t>Audit logs accessible only to administrators; searchable exportable for regulatory inspection</t>
  </si>
  <si>
    <t>GOV-003</t>
  </si>
  <si>
    <t>Data retained per PHECCs data retention policy; configurable retention periods per record type</t>
  </si>
  <si>
    <t>GOV-004</t>
  </si>
  <si>
    <t>Role-based access control with defined roles: see role matrix. Each role sees only what it needs; sensitive data carries additional restrictions.</t>
  </si>
  <si>
    <t>GOV-005</t>
  </si>
  <si>
    <t>All role assignments and changes logged in audit trail</t>
  </si>
  <si>
    <t>GOV-006</t>
  </si>
  <si>
    <t>Full version history for all documents: author timestamp change notes. Only current approved version active; prior versions retained for audit.</t>
  </si>
  <si>
    <t>GOV-007</t>
  </si>
  <si>
    <t>Deletion of records requires dual authorisation and is permanently logged</t>
  </si>
  <si>
    <t>GOV-008</t>
  </si>
  <si>
    <t>Formal system-managed COI declarations across all assessor/assessor types with cross-referencing documented overrides and permanent retention</t>
  </si>
  <si>
    <t>INT-001</t>
  </si>
  <si>
    <t>Integrations</t>
  </si>
  <si>
    <t>SharePoint DMS integration: auto-creation of folder structures role-based access provisioning/revocation timed access windows all access events logged</t>
  </si>
  <si>
    <t>INT-002</t>
  </si>
  <si>
    <t>Online payment gateway integration: in-system auto-confirmation, invoice option with Finance confirmation, and payment gates on workflow progression; gateway supplier at the vendor's discretion (preferred supplier)</t>
  </si>
  <si>
    <t>INT-003</t>
  </si>
  <si>
    <t>Email and notification service: all communications auto-triggered by workflow events configurable templates full delivery log failed delivery alerting</t>
  </si>
  <si>
    <t>INT-004</t>
  </si>
  <si>
    <t>PHECC website integration: approval renewal delist and withdrawal events auto-push status updates to public listing in real time</t>
  </si>
  <si>
    <t>INT-005</t>
  </si>
  <si>
    <t>External database sync (CPG Orgs DB IMIS): event-driven updates on approval/renewal/delist with reconciliation logging</t>
  </si>
  <si>
    <t>INT-006</t>
  </si>
  <si>
    <t>NQEMT database integration for validating NQEMT numbers and ROQ accreditation status at point of registration and change of division</t>
  </si>
  <si>
    <t>CMP-001</t>
  </si>
  <si>
    <t>Compliance — PHECC Policies</t>
  </si>
  <si>
    <t>PHECC Data Protection — DPO acts as contact point for Data Protection Commission; system supports DPO oversight of all personal data processing activities</t>
  </si>
  <si>
    <t>CMP-002</t>
  </si>
  <si>
    <t>PHECC Record Management — system enforces PHECC retention schedule: permanent retention for NQEMT registers, certificates, exam results, recognition records, EA holders, MAC/Council minutes; 7-year retention for financial records, salary records, supplier contracts, ethics declarations; configurable retention per record type</t>
  </si>
  <si>
    <t>CMP-003</t>
  </si>
  <si>
    <t>PHECC Data Breach — breach notification report enables DPC notification within 72 hours of becoming aware; system categorises breaches as Confidentiality/Integrity/Availability</t>
  </si>
  <si>
    <t>CMP-004</t>
  </si>
  <si>
    <t>PHECC Subject Access Request — SAR response within one calendar month statutory time frame; identity verification step before disclosure; response in like-for-like medium (electronic request → electronic response, ideally machine-readable)</t>
  </si>
  <si>
    <t>CMP-005</t>
  </si>
  <si>
    <t>PHECC ICT Access Control — segregation of duties between access request and access authorisation roles; periodic review of access rights; access auto-revoked after defined inactivity period</t>
  </si>
  <si>
    <t>CMP-006</t>
  </si>
  <si>
    <t>PHECC ICT Policy — password minimum 12 characters where supported; complexity required (special characters and numbers); throttling between login attempts; account lockout after 5–10 unsuccessful attempts; password expiry not used (per current PHECC policy)</t>
  </si>
  <si>
    <t>RPT-001</t>
  </si>
  <si>
    <t>Accreditation status dashboard: active applications by stage/type upcoming renewals QA assessments outstanding conditions licence expiries risk notifications delist actions. Filterable and exportable.</t>
  </si>
  <si>
    <t>RPT-002</t>
  </si>
  <si>
    <t>RI &amp; ATI status dashboard: institution applications by stage quarterly renewal cycle status conditions/corrective actions awards in progress delist proceedings expiries. Filterable.</t>
  </si>
  <si>
    <t>RPT-003</t>
  </si>
  <si>
    <t>All time-bound milestones tracked against defined SLAs; breaches flagged to assigned officer and escalated to manager; historical data for trend analysis</t>
  </si>
  <si>
    <t>RPT-004</t>
  </si>
  <si>
    <t>Timeframe report auto-populated as each workflow milestone is reached; SLA exceedances flagged automatically</t>
  </si>
  <si>
    <t>RPT-005</t>
  </si>
  <si>
    <t>QRF quality trend analysis: aggregate self-assessment grades across institutions and cycles; identify frequently low-rated sections; inform QA assessment plan</t>
  </si>
  <si>
    <t>RPT-006</t>
  </si>
  <si>
    <t>QA cycle reporting: 3-year GVF/QRF cycle status per organisation assessor workload/rotation COI declaration status risk notification history appeal outcomes</t>
  </si>
  <si>
    <t>RPT-007</t>
  </si>
  <si>
    <t>Council and sub-committee report packs auto-generated from live system data</t>
  </si>
  <si>
    <t>RPT-008</t>
  </si>
  <si>
    <t>Role-based reporting dashboard providing at minimum 25 reports/KPIs per business module (Registration, Accreditation, RI &amp; ATI, ROQ, Examinations, Governance) — total scope ≥150 named reports/KPIs. Each report is permissioned by user role (Officer, Manager, Director, Finance, Admin); dashboard is configurable, exportable (CSV/JSON/PDF/XLSX) and supports drill-down, scheduling, and ad-hoc query</t>
  </si>
  <si>
    <t>RPT-009</t>
  </si>
  <si>
    <t>Reporting scope for Registration: 25 named reports/KPIs to be defined and delivered, each with role-based access controls. See KPI Catalogue sheet for the slot list</t>
  </si>
  <si>
    <t>RPT-010</t>
  </si>
  <si>
    <t>Reporting scope for Accreditation: 25 named reports/KPIs to be defined and delivered, each with role-based access controls. See KPI Catalogue sheet for the slot list</t>
  </si>
  <si>
    <t>RPT-011</t>
  </si>
  <si>
    <t>Reporting scope for RI &amp; ATI: 25 named reports/KPIs to be defined and delivered, each with role-based access controls. See KPI Catalogue sheet for the slot list</t>
  </si>
  <si>
    <t>RPT-012</t>
  </si>
  <si>
    <t>Reporting scope for ROQ: 25 named reports/KPIs to be defined and delivered, each with role-based access controls. See KPI Catalogue sheet for the slot list</t>
  </si>
  <si>
    <t>RPT-013</t>
  </si>
  <si>
    <t>Examinations reporting (reporting-only, sourced from GRIP): the reports/KPIs captured in the KPI Catalogue are in scope. Any further reports are noted for vendor awareness as currently unspecified, to be designed and implemented during the implementation phase; each report subject to role-based access controls.</t>
  </si>
  <si>
    <t>RPT-014</t>
  </si>
  <si>
    <t>Reporting scope for Governance / Cross-Module: 25 named reports/KPIs to be defined and delivered, each with role-based access controls. See KPI Catalogue sheet for the slot list</t>
  </si>
  <si>
    <t>RPT-015</t>
  </si>
  <si>
    <t>Examinations KPIs/Reports (4 captured) are provided for reporting only and are not in scope for an Examinations functional module; Examinations is exempt from the 25 KPI/Report baseline.</t>
  </si>
  <si>
    <t>POR-001</t>
  </si>
  <si>
    <t>Portal Architecture — Customer Portal</t>
  </si>
  <si>
    <t>Customer Portal is the primary external surface for individual practitioners (Registrants), CPG applicants and providers, RI/ATI institutions, and Nominating Facilitators; mobile-first responsive design; Irish/English bilingual</t>
  </si>
  <si>
    <t>POR-002</t>
  </si>
  <si>
    <t>Customer Portal supports CPG-as-organisation accounts: accredited CPGs receive a workspace where their staff registration validations are routed and actioned</t>
  </si>
  <si>
    <t>POR-003</t>
  </si>
  <si>
    <t>Portal Architecture — Staff Portal</t>
  </si>
  <si>
    <t>PHECC Staff Portal serves Accreditation Officers, Education Officers, Accreditation Manager, Education Manager, Director, Finance, ROQ Officers, and System Admins; desktop-first responsive design; role-scoped views</t>
  </si>
  <si>
    <t>POR-004</t>
  </si>
  <si>
    <t>Portal Architecture — ROQ Applicant Portal</t>
  </si>
  <si>
    <t>Dedicated ROQ Applicant Portal — public-facing, separate from Customer Portal — for individuals seeking Recognition of Qualification; account creation, application submission, payment, status tracking, certificate retrieval</t>
  </si>
  <si>
    <t>POR-005</t>
  </si>
  <si>
    <t>Portal Architecture — Public Website</t>
  </si>
  <si>
    <t>PHECC public website — read-only register listing — auto-updated in real time on approval, renewal, delist, and withdrawal events for CPG/RI/ATI/registrants/EA holders</t>
  </si>
  <si>
    <t>POR-006</t>
  </si>
  <si>
    <t>Portal Architecture — Identity</t>
  </si>
  <si>
    <t>One PHECC digital identity per person regardless of role count; the same person may hold Registrant + Assessor + (other) roles concurrently with role-scoped portal views</t>
  </si>
  <si>
    <t>POR-007</t>
  </si>
  <si>
    <t>No shared SSO with GRIP; GRIP integration is for data validation only (NQEMT, identity, exam status)</t>
  </si>
  <si>
    <t>TEC-001</t>
  </si>
  <si>
    <t>Tech — Hosting</t>
  </si>
  <si>
    <t>Hosting located in EU member state minimum; preference for Irish data centre; provider responsible for all hardware and physical backend systems</t>
  </si>
  <si>
    <t>TEC-002</t>
  </si>
  <si>
    <t>Cloud-hosted SaaS solution; provider maintains backend system, patching and upgrades as necessary</t>
  </si>
  <si>
    <t>TEC-003</t>
  </si>
  <si>
    <t>Tech — Performance</t>
  </si>
  <si>
    <t>System supports up to 45,442 simultaneous users (2026 projected total of applicants, registrants, internal users)</t>
  </si>
  <si>
    <t>TEC-004</t>
  </si>
  <si>
    <t>High availability: 99.99% uptime target excluding scheduled downtime; 24x7 operation</t>
  </si>
  <si>
    <t>TEC-005</t>
  </si>
  <si>
    <t>Disaster recovery target RTO 6 hours (PHECC tech doc) / 4 hours (SaaS DR-01) — adopt the more stringent (4 hours)</t>
  </si>
  <si>
    <t>TEC-006</t>
  </si>
  <si>
    <t>Tech — Environments</t>
  </si>
  <si>
    <t>Production, UAT, DR and Training environments provisioned and maintained, populated with data as current as possible</t>
  </si>
  <si>
    <t>TEC-007</t>
  </si>
  <si>
    <t>Tech — Migration</t>
  </si>
  <si>
    <t>Data migration from existing Recognition CRM system; migration volume intentionally left unspecified at this stage; records prior to 2018 cleaned in advance</t>
  </si>
  <si>
    <t>TEC-008</t>
  </si>
  <si>
    <t>Data migration from existing Registration system; migration volume intentionally left unspecified at this stage; data reviewed and cleaned in advance</t>
  </si>
  <si>
    <t>TEC-009</t>
  </si>
  <si>
    <t>Tech — Training</t>
  </si>
  <si>
    <t>Tiered user structure: end Users, Super Users (in-house customisation/configuration), Administrators (full system control)</t>
  </si>
  <si>
    <t>TEC-010</t>
  </si>
  <si>
    <t>Super User / Level One in-house maintenance facility for in-house customisation without vendor dependency</t>
  </si>
  <si>
    <t>TEC-011</t>
  </si>
  <si>
    <t>Tech — Integration</t>
  </si>
  <si>
    <t>Integrate with Irish Government services: myGOV.ie (identity), Eircode (address), Digital Postbox (correspondence)</t>
  </si>
  <si>
    <t>TEC-012</t>
  </si>
  <si>
    <t>Integrate with PHECC Finance package; GRIP examinations and digital certification; Government-approved payment solutions</t>
  </si>
  <si>
    <t>TEC-013</t>
  </si>
  <si>
    <t>Integrate with email solutions (Outlook) and document/workflow systems (SharePoint and others)</t>
  </si>
  <si>
    <t>TEC-014</t>
  </si>
  <si>
    <t>Tech — Bilingual</t>
  </si>
  <si>
    <t>Irish/English bilingual support across all customer-facing interfaces (Web Accessibility Directive + Irish language requirements)</t>
  </si>
  <si>
    <t>TEC-015</t>
  </si>
  <si>
    <t>Tech — Accessibility</t>
  </si>
  <si>
    <t>WCAG 2.1 Level AA compliance on all customer-facing surfaces (mobile + desktop); enlargeable text and images; keyboard/single-switch navigation; pinch-zoom on mobile</t>
  </si>
  <si>
    <t>TEC-016</t>
  </si>
  <si>
    <t>Tech — Mobile</t>
  </si>
  <si>
    <t>Mobile-first responsive design on all customer-facing surfaces (Customer Portal, Public Website, ROQ Applicant Portal); Staff Portal and Assessor Portal desktop-first responsive</t>
  </si>
  <si>
    <t>TEC-017</t>
  </si>
  <si>
    <t>Tech — Customisation</t>
  </si>
  <si>
    <t>All drop-down fields and selection lists fully maintainable via UI by trained users without IT involvement; configurable workflows by Super Users</t>
  </si>
  <si>
    <t>TEC-018</t>
  </si>
  <si>
    <t>Tech — Communications</t>
  </si>
  <si>
    <t>Multi-channel engagement and single-view of all individual/registrant communications: phone, email, letter, SMS; bulk communications and campaigns supported</t>
  </si>
  <si>
    <t>TEC-019</t>
  </si>
  <si>
    <t>Pre-formatted letter and email templates with merge fields (name, address, ID); template library easily accessible during workflows; digital signatures supported</t>
  </si>
  <si>
    <t>TEC-020</t>
  </si>
  <si>
    <t>Tech — Data Quality</t>
  </si>
  <si>
    <t>Duplicate prevention with override option; warns on existing matching records (email, contact name, company name)</t>
  </si>
  <si>
    <t>TEC-021</t>
  </si>
  <si>
    <t>Tech — Data</t>
  </si>
  <si>
    <t>Soft-delete (remove from view, retain in DB) and hard-delete (permanent) capabilities; hard-delete restricted to specific users with dual authorisation</t>
  </si>
  <si>
    <t>TEC-022</t>
  </si>
  <si>
    <t>Eircode validation via standard API integration on all address fields</t>
  </si>
  <si>
    <t>TEC-023</t>
  </si>
  <si>
    <t>Tech — Phased</t>
  </si>
  <si>
    <t>Phased delivery / implementation: ability to implement only required modules initially and add others as required without re-architecture</t>
  </si>
  <si>
    <t>TEC-024</t>
  </si>
  <si>
    <t>Tech — External Access</t>
  </si>
  <si>
    <t>External-party limited functionality access (assessors, assessors, outsourced providers) via role-based secure access</t>
  </si>
  <si>
    <t>TEC-025</t>
  </si>
  <si>
    <t>Tech — Help</t>
  </si>
  <si>
    <t>Embedded user help: FAQs, How-To guides, knowledge repository searchable across the system</t>
  </si>
  <si>
    <t>NFR-001</t>
  </si>
  <si>
    <t>Non-Functional — Core</t>
  </si>
  <si>
    <t>System authentication and authorisation architecture (SSO, MFA, session management)</t>
  </si>
  <si>
    <t>NFR-002</t>
  </si>
  <si>
    <t xml:space="preserve">Data encryption standards (at rest and in transit) </t>
  </si>
  <si>
    <t>NFR-003</t>
  </si>
  <si>
    <t>Penetration testing and vulnerability management: annual penetration testing required, with the ability to invoke testing at will</t>
  </si>
  <si>
    <t>NFR-004</t>
  </si>
  <si>
    <t>GDPR data handling: ability to export/download data at line level where individuals request a copy of their data; ability to delete data at individual line level and in bulk after defined retention periods, or to anonymise data to retain organisational memory (anonymisation method to be defined by the vendor)</t>
  </si>
  <si>
    <t>NFR-005</t>
  </si>
  <si>
    <t>Data retention and purging: system able to purge data in line with the data management policy and retention period; vendor to define the anonymisation method that maintains statistical reporting and trend-analysis capability</t>
  </si>
  <si>
    <t>NFR-006</t>
  </si>
  <si>
    <t>Backup, disaster recovery and business continuity: quarterly testing with full failover testing annually; must verify RPO and RTO; 4-hour RTO and 1-hour RPO</t>
  </si>
  <si>
    <t>NFR-007</t>
  </si>
  <si>
    <t>System availability and uptime: 99.95% uptime target (approximately 4.4 hours downtime per year)</t>
  </si>
  <si>
    <t>NFR-008</t>
  </si>
  <si>
    <t>Response time and throughput: system scales horizontally to maintain sub-2-second response times under expected user load</t>
  </si>
  <si>
    <t>NFR-009</t>
  </si>
  <si>
    <t>Scalability: system scales horizontally; vendor ensures adequate data storage is provisioned at all times</t>
  </si>
  <si>
    <t>NFR-010</t>
  </si>
  <si>
    <t>Accessibility standards (WCAG 2.1 AA or equivalent)</t>
  </si>
  <si>
    <t>NFR-011</t>
  </si>
  <si>
    <t>Browser and device compatibility: all currently supported versions of Edge, Chrome, Firefox and Safari (HTML5), with optimal device rendering</t>
  </si>
  <si>
    <t>NFR-012</t>
  </si>
  <si>
    <t>Payment gateway: compatible with hosted redirection to an integrated, PCI-DSS-compliant payment gateway. The gateway supplier is intentionally unspecified; the vendor may implement its preferred supplier.</t>
  </si>
  <si>
    <t>NFR-013</t>
  </si>
  <si>
    <t>Financial reconciliation and reporting requirements, including export via CSV and API</t>
  </si>
  <si>
    <t>NFR-014</t>
  </si>
  <si>
    <t>Invoice generation and management: system outputs billable events to Sage via API or scheduled CSV</t>
  </si>
  <si>
    <t>NFR-015</t>
  </si>
  <si>
    <t>Integration behaviour under exception handling, applied across all modules independently — retry policies, dead-letter queues and reconciliation reports</t>
  </si>
  <si>
    <t>NFR-016</t>
  </si>
  <si>
    <t>Hosting environment and infrastructure: EEA region is a requirement; survivable environment to cater for DR RTO/RPO</t>
  </si>
  <si>
    <t>NFR-017</t>
  </si>
  <si>
    <t>NFR — Security</t>
  </si>
  <si>
    <t>Multi-Factor Authentication: All user accounts must support MFA. Privileged and administrative accounts must enforce MFA at every login. Methods include TOTP, hardware tokens, and push-based authenticators</t>
  </si>
  <si>
    <t>NFR-018</t>
  </si>
  <si>
    <t>Role-Based Access Control: All platform access governed by RBAC following least-privilege; no direct user-to-permission assignments; roles documented, versioned and subject to quarterly access reviews</t>
  </si>
  <si>
    <t>NFR-019</t>
  </si>
  <si>
    <t>Encryption in Transit: TLS 1.2 minimum (TLS 1.3 preferred). TLS 1.0 and 1.1 disabled. Automated certificate renewal and expiry alerting</t>
  </si>
  <si>
    <t>NFR-020</t>
  </si>
  <si>
    <t>Encryption at Rest: AES-256 or equivalent for all stored data. Formal key management with rotation schedules. HSM integration where feasible</t>
  </si>
  <si>
    <t>NFR-021</t>
  </si>
  <si>
    <t>Identity Provider integration via SAML 2.0 and OIDC enabling federation with organisational IdPs (Azure AD/Okta/Google Workspace) and public-sector IdPs such as MyGovID</t>
  </si>
  <si>
    <t>NFR-022</t>
  </si>
  <si>
    <t>Vulnerability and Patch Management: authenticated scanning at least quarterly, CVE tracking, critical patches applied within 14 days; SBOM maintained for all components</t>
  </si>
  <si>
    <t>NFR-023</t>
  </si>
  <si>
    <t>Penetration Testing: independent pen testing pre-go-live, after major releases, and annually thereafter. Critical findings within 7 days, High within 30 days. Results reported to governance</t>
  </si>
  <si>
    <t>NFR-024</t>
  </si>
  <si>
    <t>Security architecture: vendor to provide a detailed description of the security architecture around the platform (including network segmentation and firewall controls)</t>
  </si>
  <si>
    <t>NFR-025</t>
  </si>
  <si>
    <t>Documented Incident Response Plan tested annually; defines roles, escalation paths, evidence preservation, and NIS2-compliant notification (24-hour early warning, 72-hour full notification to NCSC)</t>
  </si>
  <si>
    <t>NFR-026</t>
  </si>
  <si>
    <t>Privileged Access Management: privileged accounts in PAM solution; interactive sessions recorded; shared/generic privileged credentials prohibited</t>
  </si>
  <si>
    <t>NFR-027</t>
  </si>
  <si>
    <t>Zero Trust Network Access for remote access: continuous identity verification and device posture checks before granting platform access</t>
  </si>
  <si>
    <t>NFR-028</t>
  </si>
  <si>
    <t>Vulnerability disclosure: mandatory notification to PHECC upon discovery of a vulnerability</t>
  </si>
  <si>
    <t>NFR-029</t>
  </si>
  <si>
    <t>Supply Chain Security: third-party suppliers and sub-processors risk-assessed before onboarding; contracts include 24-hour incident notification, right to audit, and minimum security baseline</t>
  </si>
  <si>
    <t>NFR-030</t>
  </si>
  <si>
    <t>NFR — GDPR</t>
  </si>
  <si>
    <t>Lawful Basis Documentation: capture and store the lawful basis under GDPR Art.6 (and Art.9 for special category data) for every category of personal data processed; accessible to DPO at all times</t>
  </si>
  <si>
    <t>NFR-031</t>
  </si>
  <si>
    <t>Data Protection Impact Assessment completed before deployment and reviewed after significant changes; maintained as a living document per GDPR Art.35</t>
  </si>
  <si>
    <t>NFR-032</t>
  </si>
  <si>
    <t>Data Minimisation by Design: only fields necessary for stated purpose may be collected; technically prevented, not policy-discouraged</t>
  </si>
  <si>
    <t>NFR-033</t>
  </si>
  <si>
    <t>Data Subject Rights fulfilment within statutory timescales (SARs within 1 calendar month, PHECC POL060); ability to report on specific personal details system-wide subject to a GDPR request; right to erasure, restriction and portability in open machine-readable format</t>
  </si>
  <si>
    <t>NFR-034</t>
  </si>
  <si>
    <t>Automated retention policies and scheduled deletion routines per record-type retention schedule (PHECC POL025); all deletions logged in immutable audit trail</t>
  </si>
  <si>
    <t>NFR-035</t>
  </si>
  <si>
    <t>Breach Notification Support: structured report enabling the DPO to notify the supervisory authority immediately or within 24 hours, and affected data subjects where risk is high (GDPR Art.33/34, PHECC POL027)</t>
  </si>
  <si>
    <t>NFR-036</t>
  </si>
  <si>
    <t>Data Transfer Controls: no transfer outside EEA without appropriate safeguard (adequacy decision, SCCs, BCRs); all cross-border transfers logged and auditable</t>
  </si>
  <si>
    <t>NFR-037</t>
  </si>
  <si>
    <t>Consent Management: granular consent capture with timestamped records, easy withdrawal mechanisms, and ability to demonstrate consent at any point in time</t>
  </si>
  <si>
    <t>NFR-038</t>
  </si>
  <si>
    <t>Data Processor Agreements (Art.28) in place with all third parties processing personal data before any processing commences</t>
  </si>
  <si>
    <t>NFR-039</t>
  </si>
  <si>
    <t>Privacy by Design and Default: privacy controls on by default; new features handling personal data undergo privacy review pre-release; pseudonymisation/anonymisation used where feasible</t>
  </si>
  <si>
    <t>NFR-040</t>
  </si>
  <si>
    <t>NFR — Data Management</t>
  </si>
  <si>
    <t>Data Classification Framework: all data assets classified (Official, Sensitive, Restricted, Personal); classification drives access controls, encryption requirements, retention rules, and open-data eligibility</t>
  </si>
  <si>
    <t>NFR-041</t>
  </si>
  <si>
    <t>Master Data Management: single authoritative source for key entities (persons, organisations, locations); duplicate detection and merge/de-duplicate workflows</t>
  </si>
  <si>
    <t>NFR-042</t>
  </si>
  <si>
    <t>Data Quality Controls: completeness, format validation, referential integrity, uniqueness constraints at point of entry; data quality dashboards surface anomalies and error rates to stewards</t>
  </si>
  <si>
    <t>NFR-043</t>
  </si>
  <si>
    <t>Immutable Audit Trail: capture every create/read(bulk-export)/update/delete with timestamp UTC, user identity, source IP, object affected, old/new values, outcome</t>
  </si>
  <si>
    <t>NFR-044</t>
  </si>
  <si>
    <t>Configurable Reporting and Dashboards: authorised users build, schedule, export reports in CSV/JSON/PDF/XLSX</t>
  </si>
  <si>
    <t>NFR-045</t>
  </si>
  <si>
    <t>Data Lineage and Provenance Tracking: where each data item originated, how transformed, where shared/exported</t>
  </si>
  <si>
    <t>NFR-046</t>
  </si>
  <si>
    <t>API-First Data Access: all data accessible via documented versioned REST APIs using OpenAPI 3.x; standard query/filter/sort/pagination</t>
  </si>
  <si>
    <t>NFR-047</t>
  </si>
  <si>
    <t>Full Data Export and Portability: self-service bulk export in open formats; bulk exports audit-logged; personal data export subject to RBAC and DPO oversight</t>
  </si>
  <si>
    <t>NFR-048</t>
  </si>
  <si>
    <t>Business Intelligence integration via standard connectors (ODBC/JDBC, OData, REST) — no proprietary middleware</t>
  </si>
  <si>
    <t>NFR-049</t>
  </si>
  <si>
    <t>Event-Driven Data Streaming (e.g. Kafka or compatible open protocol) for real-time downstream integration without polling</t>
  </si>
  <si>
    <t>NFR-050</t>
  </si>
  <si>
    <t>NFR — Open Data</t>
  </si>
  <si>
    <t>Open by Default: non-personal, non-sensitive datasets open by default; publication workflow routes eligible datasets to data.gov.ie automatically</t>
  </si>
  <si>
    <t>NFR-051</t>
  </si>
  <si>
    <t>CC-BY-4.0 licensing for all open datasets per SI 376/2021</t>
  </si>
  <si>
    <t>NFR-052</t>
  </si>
  <si>
    <t>Open machine-readable formats (CSV, JSON, XML); no proprietary software requirement</t>
  </si>
  <si>
    <t>NFR-053</t>
  </si>
  <si>
    <t>High Value Dataset (HVD) API support: HVDs available via open documented APIs in near-real time (SI 376/2021 + HVD Implementing Regulation)</t>
  </si>
  <si>
    <t>NFR-054</t>
  </si>
  <si>
    <t>Pre-Publication Privacy Screening: mandatory data classification and privacy screening before any open-data publication; technically prevents accidental publication of personal/sensitive data</t>
  </si>
  <si>
    <t>NFR-055</t>
  </si>
  <si>
    <t>Linked Data support (RDF/JSON-LD) aligned to W3C standards and data.gov.ie technical framework</t>
  </si>
  <si>
    <t>NFR-056</t>
  </si>
  <si>
    <t>Dataset Versioning: previous versions accessible with clear version metadata when datasets updated</t>
  </si>
  <si>
    <t>NFR-057</t>
  </si>
  <si>
    <t>NFR — Disaster Recovery</t>
  </si>
  <si>
    <t>Recovery Time Objective: 4 hours — fully restorable to operational service within 4 hours; evidenced through annual DR drills</t>
  </si>
  <si>
    <t>NFR-058</t>
  </si>
  <si>
    <t>Recovery Point Objective: 1 hour — no more than 1 hour of data lost in any failure scenario; verified monthly</t>
  </si>
  <si>
    <t>NFR-059</t>
  </si>
  <si>
    <t>Automated Incremental Backups at intervals not exceeding 1 hour; full backups every 24 hours; verified automatically with alerts on failure</t>
  </si>
  <si>
    <t>NFR-060</t>
  </si>
  <si>
    <t>Geographically Separate EU/EEA Backup Storage: minimum 10km separation; within EU/EEA per GDPR Art.44</t>
  </si>
  <si>
    <t>NFR-061</t>
  </si>
  <si>
    <t>Encrypted Backup Media (AES-256+); same RBAC controls as production; backup encryption keys stored separately</t>
  </si>
  <si>
    <t>NFR-062</t>
  </si>
  <si>
    <t>Monthly Restore Testing for incremental, quarterly for full restores; annual full DR drill documented and reported to IT governance</t>
  </si>
  <si>
    <t>NFR-063</t>
  </si>
  <si>
    <t>High Availability Architecture: active-active or active-passive HA; no single points of failure in production; automated failover regularly tested</t>
  </si>
  <si>
    <t>NFR-064</t>
  </si>
  <si>
    <t>Documented DR Plan with step-by-step runbooks stored off-system, version-controlled; recovery without vendor involvement within RTO</t>
  </si>
  <si>
    <t>NFR-065</t>
  </si>
  <si>
    <t>Self-Service Recovery Capability: authorised personnel initiate and complete standard recovery operations without vendor involvement</t>
  </si>
  <si>
    <t>NFR-066</t>
  </si>
  <si>
    <t>Chaos Engineering and Resilience Testing: periodic simulated failures (node failure, network partition) to identify weaknesses proactively</t>
  </si>
  <si>
    <t>NFR-067</t>
  </si>
  <si>
    <t>NFR — Development</t>
  </si>
  <si>
    <t>OWASP ASVS v4.0 Level 2 compliance for web-facing components; Level 3 for components handling privileged operations or sensitive personal data; evidenced through documented security testing</t>
  </si>
  <si>
    <t>NFR-068</t>
  </si>
  <si>
    <t>Secure SDLC: threat modelling at design, SAST and SCA in CI/CD, DAST in staging, pen testing pre-release; security gates block deployment of Critical/High vulnerabilities</t>
  </si>
  <si>
    <t>NFR-069</t>
  </si>
  <si>
    <t>SAST and SCA integrated in every CI/CD pipeline run; builds with unresolved Critical/High findings blocked from production</t>
  </si>
  <si>
    <t>NFR-070</t>
  </si>
  <si>
    <t>Server-side input validation, output encoding for XSS prevention, parameterised queries/prepared statements throughout (OWASP Top 10 A01, A03)</t>
  </si>
  <si>
    <t>NFR-071</t>
  </si>
  <si>
    <t>All web endpoints served exclusively over HTTPS (HTTP redirected to HTTPS); secure transport enforced across the platform</t>
  </si>
  <si>
    <t>NFR-072</t>
  </si>
  <si>
    <t>Secure session management over HTTPS: secure + HttpOnly cookies, SameSite, inactivity timeout, immediate invalidation on logout, and fixation/replay protection</t>
  </si>
  <si>
    <t>NFR-073</t>
  </si>
  <si>
    <t>Open standards and non-proprietary architecture for APIs, data formats, authentication; documented exit plan maintained</t>
  </si>
  <si>
    <t>NFR-074</t>
  </si>
  <si>
    <t>OpenAPI 3.x documented APIs published under open licence; documentation sufficient for third-party developer integration without vendor assistance</t>
  </si>
  <si>
    <t>NFR-075</t>
  </si>
  <si>
    <t>Secure Error Handling: no stack traces, system internals, or configuration details to end users; detailed errors logged server-side with cross-reference unique ID (OWASP ASVS V7)</t>
  </si>
  <si>
    <t>NFR-076</t>
  </si>
  <si>
    <t>Software Bill of Materials (SBOM) maintained for all components and third-party libraries; vulnerable dependencies remediated risk-prioritised; updated each release</t>
  </si>
  <si>
    <t>NFR-077</t>
  </si>
  <si>
    <t>API rate limiting and throttling on all endpoints (DoS, credential stuffing, scraping mitigation); thresholds configurable without platform release</t>
  </si>
  <si>
    <t>NFR-078</t>
  </si>
  <si>
    <t>WCAG 2.1 Level AA accessibility on all public-facing web interfaces (SI 358/2020); Accessibility Statement published and updated each major release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</si>
</sst>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14" x14ac:knownFonts="1">
    <font>
      <sz val="11"/>
      <color theme="1"/>
      <name val="Calibri"/>
      <family val="2"/>
      <charset val="1"/>
    </font>
    <font>
      <b/>
      <sz val="18"/>
      <color rgb="FF1F3864"/>
      <name val="Calibri"/>
      <charset val="1"/>
    </font>
    <font>
      <i/>
      <sz val="12"/>
      <color rgb="FF595959"/>
      <name val="Calibri"/>
      <charset val="1"/>
    </font>
    <font>
      <b/>
      <sz val="11"/>
      <color rgb="FF1F3864"/>
      <name val="Calibri"/>
      <charset val="1"/>
    </font>
    <font>
      <sz val="11"/>
      <color rgb="FF000000"/>
      <name val="Calibri"/>
      <charset val="1"/>
    </font>
    <font>
      <b/>
      <sz val="11"/>
      <color rgb="FF000000"/>
      <name val="Calibri"/>
      <charset val="1"/>
    </font>
    <font>
      <b/>
      <sz val="11"/>
      <color rgb="FFFFFFFF"/>
      <name val="Calibri"/>
      <charset val="1"/>
    </font>
    <font>
      <sz val="11"/>
      <color rgb="FF008000"/>
      <name val="Calibri"/>
      <charset val="1"/>
    </font>
    <font>
      <i/>
      <sz val="10"/>
      <color rgb="FF595959"/>
      <name val="Calibri"/>
      <charset val="1"/>
    </font>
    <font>
      <b/>
      <sz val="11"/>
      <color rgb="FF0000FF"/>
      <name val="Calibri"/>
      <charset val="1"/>
    </font>
    <font>
      <sz val="11"/>
      <color rgb="FF0000FF"/>
      <name val="Calibri"/>
      <charset val="1"/>
    </font>
    <font>
      <b/>
      <sz val="11"/>
      <color rgb="FF000000"/>
      <name val="Calibri"/>
      <family val="2"/>
    </font>
    <font>
      <b/>
      <sz val="11"/>
      <color rgb="FFFF0000"/>
      <name val="Calibri"/>
      <family val="2"/>
    </font>
    <font>
      <sz val="11"/>
      <color rgb="FF000000"/>
      <name val="Calibri"/>
      <family val="2"/>
    </font>
  </fonts>
  <fills count="5">
    <fill>
      <patternFill patternType="none"/>
    </fill>
    <fill>
      <patternFill patternType="gray125"/>
    </fill>
    <fill>
      <patternFill patternType="solid">
        <fgColor rgb="FFF2F2F2"/>
        <bgColor rgb="FFFFFFFF"/>
      </patternFill>
    </fill>
    <fill>
      <patternFill patternType="solid">
        <fgColor rgb="FF1F3864"/>
        <bgColor rgb="FF333333"/>
      </patternFill>
    </fill>
    <fill>
      <patternFill patternType="solid">
        <fgColor rgb="FFFFF2CC"/>
        <bgColor rgb="FFF2F2F2"/>
      </patternFill>
    </fill>
  </fills>
  <borders count="2">
    <border>
      <left/>
      <right/>
      <top/>
      <bottom/>
      <diagonal/>
    </border>
    <border>
      <left style="thin">
        <color rgb="FFD9D9D9"/>
      </left>
      <right style="thin">
        <color rgb="FFD9D9D9"/>
      </right>
      <top style="thin">
        <color rgb="FFD9D9D9"/>
      </top>
      <bottom style="thin">
        <color rgb="FFD9D9D9"/>
      </bottom>
      <diagonal/>
    </border>
  </borders>
  <cellStyleXfs count="1">
    <xf numFmtId="0" fontId="0" fillId="0" borderId="0"/>
  </cellStyleXfs>
  <cellXfs count="22">
    <xf numFmtId="0" fontId="0" fillId="0" borderId="0" xfId="0"/>
    <xf numFmtId="0" fontId="5" fillId="0" borderId="1" xfId="0" applyFont="1" applyBorder="1" applyAlignment="1">
      <alignment horizontal="center" vertical="center"/>
    </xf>
    <xf numFmtId="0" fontId="4" fillId="0" borderId="1" xfId="0" applyFont="1" applyBorder="1" applyAlignment="1">
      <alignment horizontal="left" vertical="center" wrapText="1"/>
    </xf>
    <xf numFmtId="0" fontId="5" fillId="0" borderId="1" xfId="0" applyFont="1" applyBorder="1" applyAlignment="1">
      <alignment horizontal="left" vertical="center"/>
    </xf>
    <xf numFmtId="0" fontId="6" fillId="3" borderId="1" xfId="0" applyFont="1" applyFill="1" applyBorder="1" applyAlignment="1">
      <alignment horizontal="center" vertical="center" wrapText="1"/>
    </xf>
    <xf numFmtId="0" fontId="7" fillId="0" borderId="1" xfId="0" applyFont="1" applyBorder="1" applyAlignment="1">
      <alignment horizontal="center" vertical="center"/>
    </xf>
    <xf numFmtId="0" fontId="0" fillId="0" borderId="1" xfId="0" applyBorder="1"/>
    <xf numFmtId="164" fontId="4" fillId="0" borderId="1" xfId="0" applyNumberFormat="1" applyFont="1" applyBorder="1" applyAlignment="1">
      <alignment horizontal="center" vertical="center"/>
    </xf>
    <xf numFmtId="0" fontId="5" fillId="0" borderId="1" xfId="0" applyFont="1" applyBorder="1" applyAlignment="1">
      <alignment horizontal="left" vertical="center" wrapText="1"/>
    </xf>
    <xf numFmtId="0" fontId="5" fillId="2" borderId="1" xfId="0" applyFont="1" applyFill="1" applyBorder="1" applyAlignment="1">
      <alignment horizontal="center" vertical="center"/>
    </xf>
    <xf numFmtId="0" fontId="9" fillId="4" borderId="1" xfId="0" applyFont="1" applyFill="1" applyBorder="1" applyAlignment="1">
      <alignment horizontal="center" vertical="center"/>
    </xf>
    <xf numFmtId="0" fontId="10" fillId="4" borderId="1" xfId="0" applyFont="1" applyFill="1" applyBorder="1" applyAlignment="1">
      <alignment horizontal="left" vertical="center" wrapText="1"/>
    </xf>
    <xf numFmtId="0" fontId="4" fillId="0" borderId="1" xfId="0" applyFont="1" applyBorder="1" applyAlignment="1">
      <alignment horizontal="left" vertical="center"/>
    </xf>
    <xf numFmtId="0" fontId="12" fillId="0" borderId="0" xfId="0" applyFont="1" applyAlignment="1">
      <alignment horizontal="left" vertical="center" wrapText="1"/>
    </xf>
    <xf numFmtId="0" fontId="13" fillId="0" borderId="0" xfId="0" applyFont="1" applyAlignment="1">
      <alignment horizontal="left" vertical="center" wrapText="1"/>
    </xf>
    <xf numFmtId="0" fontId="13" fillId="0" borderId="1" xfId="0" applyFont="1" applyBorder="1" applyAlignment="1">
      <alignment horizontal="left" vertical="center" wrapText="1"/>
    </xf>
    <xf numFmtId="0" fontId="1" fillId="0" borderId="0" xfId="0" applyFont="1" applyAlignment="1">
      <alignment horizontal="left" vertical="center"/>
    </xf>
    <xf numFmtId="0" fontId="2" fillId="0" borderId="0" xfId="0" applyFont="1" applyAlignment="1">
      <alignment horizontal="left" vertical="center" wrapText="1"/>
    </xf>
    <xf numFmtId="0" fontId="3" fillId="2" borderId="1" xfId="0" applyFont="1" applyFill="1" applyBorder="1" applyAlignment="1">
      <alignment horizontal="left" vertical="center" wrapText="1"/>
    </xf>
    <xf numFmtId="0" fontId="4" fillId="0" borderId="1" xfId="0" applyFont="1" applyBorder="1" applyAlignment="1">
      <alignment horizontal="left" vertical="center" wrapText="1"/>
    </xf>
    <xf numFmtId="0" fontId="8" fillId="0" borderId="0" xfId="0" applyFont="1" applyAlignment="1">
      <alignment horizontal="left" vertical="top" wrapText="1"/>
    </xf>
    <xf numFmtId="0" fontId="5" fillId="0" borderId="1" xfId="0" applyFont="1" applyBorder="1" applyAlignment="1">
      <alignment horizontal="center" vertical="center"/>
    </xf>
  </cellXfs>
  <cellStyles count="1">
    <cellStyle name="Normal"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2CC"/>
      <rgbColor rgb="FFF2F2F2"/>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595959"/>
      <rgbColor rgb="FF969696"/>
      <rgbColor rgb="FF1F3864"/>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majorFont>
      <a:minorFont>
        <a:latin typeface="Calibri"/>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a:gradFill>
        <a:gradFill>
          <a:gsLst>
            <a:gs pos="0">
              <a:schemeClr val="phClr">
                <a:shade val="51000"/>
              </a:schemeClr>
            </a:gs>
            <a:gs pos="80000">
              <a:schemeClr val="phClr">
                <a:shade val="93000"/>
              </a:schemeClr>
            </a:gs>
            <a:gs pos="100000">
              <a:schemeClr val="phClr">
                <a:shade val="94000"/>
              </a:schemeClr>
            </a:gs>
          </a:gsLst>
          <a:lin ang="16200000" scaled="0"/>
          <a:tileRect/>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a:gradFill>
        <a:gradFill>
          <a:gsLst>
            <a:gs pos="0">
              <a:schemeClr val="phClr">
                <a:tint val="80000"/>
              </a:schemeClr>
            </a:gs>
            <a:gs pos="100000">
              <a:schemeClr val="phClr">
                <a:shade val="30000"/>
              </a:schemeClr>
            </a:gs>
          </a:gsLst>
          <a:path path="circle">
            <a:fillToRect l="50000" t="50000" r="50000" b="50000"/>
          </a:path>
          <a:tileRect/>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C31"/>
  <sheetViews>
    <sheetView showGridLines="0" zoomScaleNormal="100" workbookViewId="0">
      <selection activeCell="I14" sqref="I14"/>
    </sheetView>
  </sheetViews>
  <sheetFormatPr defaultColWidth="8.6640625" defaultRowHeight="14.4" x14ac:dyDescent="0.3"/>
  <cols>
    <col min="1" max="1" width="3" customWidth="1"/>
    <col min="2" max="2" width="22" customWidth="1"/>
    <col min="3" max="3" width="95" customWidth="1"/>
  </cols>
  <sheetData>
    <row r="2" spans="2:3" ht="30" customHeight="1" x14ac:dyDescent="0.3">
      <c r="B2" s="16" t="s">
        <v>0</v>
      </c>
      <c r="C2" s="16"/>
    </row>
    <row r="3" spans="2:3" ht="21.75" customHeight="1" x14ac:dyDescent="0.3">
      <c r="B3" s="17" t="s">
        <v>1</v>
      </c>
      <c r="C3" s="17"/>
    </row>
    <row r="6" spans="2:3" ht="21.75" customHeight="1" x14ac:dyDescent="0.3">
      <c r="B6" s="18" t="s">
        <v>2</v>
      </c>
      <c r="C6" s="18"/>
    </row>
    <row r="7" spans="2:3" ht="75" customHeight="1" x14ac:dyDescent="0.3">
      <c r="B7" s="19" t="s">
        <v>3</v>
      </c>
      <c r="C7" s="19"/>
    </row>
    <row r="8" spans="2:3" ht="100.8" x14ac:dyDescent="0.3">
      <c r="B8" s="13" t="s">
        <v>4</v>
      </c>
      <c r="C8" s="14" t="s">
        <v>5</v>
      </c>
    </row>
    <row r="10" spans="2:3" ht="21.75" customHeight="1" x14ac:dyDescent="0.3">
      <c r="B10" s="18" t="s">
        <v>6</v>
      </c>
      <c r="C10" s="18"/>
    </row>
    <row r="11" spans="2:3" ht="45" customHeight="1" x14ac:dyDescent="0.3">
      <c r="B11" s="3" t="s">
        <v>7</v>
      </c>
      <c r="C11" s="15" t="s">
        <v>8</v>
      </c>
    </row>
    <row r="12" spans="2:3" ht="45" customHeight="1" x14ac:dyDescent="0.3">
      <c r="B12" s="3" t="s">
        <v>9</v>
      </c>
      <c r="C12" s="15" t="s">
        <v>10</v>
      </c>
    </row>
    <row r="13" spans="2:3" ht="45" customHeight="1" x14ac:dyDescent="0.3">
      <c r="B13" s="3" t="s">
        <v>11</v>
      </c>
      <c r="C13" s="15" t="s">
        <v>12</v>
      </c>
    </row>
    <row r="14" spans="2:3" ht="72" x14ac:dyDescent="0.3">
      <c r="B14" s="3" t="s">
        <v>13</v>
      </c>
      <c r="C14" s="15" t="s">
        <v>14</v>
      </c>
    </row>
    <row r="15" spans="2:3" ht="28.8" x14ac:dyDescent="0.3">
      <c r="B15" s="3" t="s">
        <v>15</v>
      </c>
      <c r="C15" s="15" t="s">
        <v>16</v>
      </c>
    </row>
    <row r="16" spans="2:3" ht="45" customHeight="1" x14ac:dyDescent="0.3">
      <c r="B16" s="3" t="s">
        <v>17</v>
      </c>
      <c r="C16" s="15" t="s">
        <v>18</v>
      </c>
    </row>
    <row r="17" spans="2:3" ht="45" customHeight="1" x14ac:dyDescent="0.3">
      <c r="B17" s="3">
        <v>7</v>
      </c>
      <c r="C17" s="14" t="s">
        <v>19</v>
      </c>
    </row>
    <row r="19" spans="2:3" ht="21.75" customHeight="1" x14ac:dyDescent="0.3">
      <c r="B19" s="18" t="s">
        <v>20</v>
      </c>
      <c r="C19" s="18"/>
    </row>
    <row r="20" spans="2:3" ht="45" customHeight="1" x14ac:dyDescent="0.3">
      <c r="B20" s="1" t="s">
        <v>21</v>
      </c>
      <c r="C20" s="2" t="s">
        <v>22</v>
      </c>
    </row>
    <row r="21" spans="2:3" ht="45" customHeight="1" x14ac:dyDescent="0.3">
      <c r="B21" s="1" t="s">
        <v>23</v>
      </c>
      <c r="C21" s="2" t="s">
        <v>24</v>
      </c>
    </row>
    <row r="22" spans="2:3" ht="45" customHeight="1" x14ac:dyDescent="0.3">
      <c r="B22" s="1" t="s">
        <v>25</v>
      </c>
      <c r="C22" s="2" t="s">
        <v>26</v>
      </c>
    </row>
    <row r="23" spans="2:3" ht="45" customHeight="1" x14ac:dyDescent="0.3">
      <c r="B23" s="1" t="s">
        <v>27</v>
      </c>
      <c r="C23" s="2" t="s">
        <v>28</v>
      </c>
    </row>
    <row r="24" spans="2:3" ht="45" customHeight="1" x14ac:dyDescent="0.3">
      <c r="B24" s="1" t="s">
        <v>29</v>
      </c>
      <c r="C24" s="2" t="s">
        <v>30</v>
      </c>
    </row>
    <row r="25" spans="2:3" ht="45" customHeight="1" x14ac:dyDescent="0.3">
      <c r="B25" s="1" t="s">
        <v>31</v>
      </c>
      <c r="C25" s="2" t="s">
        <v>32</v>
      </c>
    </row>
    <row r="27" spans="2:3" ht="21.75" customHeight="1" x14ac:dyDescent="0.3">
      <c r="B27" s="18" t="s">
        <v>33</v>
      </c>
      <c r="C27" s="18"/>
    </row>
    <row r="28" spans="2:3" ht="75" customHeight="1" x14ac:dyDescent="0.3">
      <c r="B28" s="19" t="s">
        <v>34</v>
      </c>
      <c r="C28" s="19"/>
    </row>
    <row r="30" spans="2:3" ht="21.75" customHeight="1" x14ac:dyDescent="0.3">
      <c r="B30" s="18" t="s">
        <v>35</v>
      </c>
      <c r="C30" s="18"/>
    </row>
    <row r="31" spans="2:3" ht="60" customHeight="1" x14ac:dyDescent="0.3">
      <c r="B31" s="19" t="s">
        <v>36</v>
      </c>
      <c r="C31" s="19"/>
    </row>
  </sheetData>
  <mergeCells count="10">
    <mergeCell ref="B2:C2"/>
    <mergeCell ref="B3:C3"/>
    <mergeCell ref="B6:C6"/>
    <mergeCell ref="B7:C7"/>
    <mergeCell ref="B10:C10"/>
    <mergeCell ref="B19:C19"/>
    <mergeCell ref="B27:C27"/>
    <mergeCell ref="B28:C28"/>
    <mergeCell ref="B30:C30"/>
    <mergeCell ref="B31:C31"/>
  </mergeCells>
  <pageMargins left="0.75" right="0.75" top="1" bottom="1" header="0.511811023622047" footer="0.511811023622047"/>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D24"/>
  <sheetViews>
    <sheetView showGridLines="0" zoomScaleNormal="100" workbookViewId="0"/>
  </sheetViews>
  <sheetFormatPr defaultColWidth="8.6640625" defaultRowHeight="14.4" x14ac:dyDescent="0.3"/>
  <cols>
    <col min="1" max="1" width="3" customWidth="1"/>
    <col min="2" max="2" width="50" customWidth="1"/>
    <col min="3" max="4" width="18" customWidth="1"/>
  </cols>
  <sheetData>
    <row r="2" spans="2:4" ht="30" customHeight="1" x14ac:dyDescent="0.3">
      <c r="B2" s="16" t="s">
        <v>37</v>
      </c>
      <c r="C2" s="16"/>
      <c r="D2" s="16"/>
    </row>
    <row r="3" spans="2:4" ht="21.75" customHeight="1" x14ac:dyDescent="0.3">
      <c r="B3" s="17" t="s">
        <v>38</v>
      </c>
      <c r="C3" s="17"/>
      <c r="D3" s="17"/>
    </row>
    <row r="6" spans="2:4" ht="21.75" customHeight="1" x14ac:dyDescent="0.3">
      <c r="B6" s="18" t="s">
        <v>39</v>
      </c>
      <c r="C6" s="18"/>
      <c r="D6" s="18"/>
    </row>
    <row r="7" spans="2:4" ht="27.75" customHeight="1" x14ac:dyDescent="0.3">
      <c r="B7" s="4" t="s">
        <v>40</v>
      </c>
      <c r="C7" s="4" t="s">
        <v>41</v>
      </c>
      <c r="D7" s="4" t="s">
        <v>42</v>
      </c>
    </row>
    <row r="8" spans="2:4" x14ac:dyDescent="0.3">
      <c r="B8" s="2" t="s">
        <v>43</v>
      </c>
      <c r="C8" s="5">
        <f>COUNTA('Mandatory Tech Requirements'!B8:B23)</f>
        <v>16</v>
      </c>
      <c r="D8" s="6"/>
    </row>
    <row r="9" spans="2:4" x14ac:dyDescent="0.3">
      <c r="B9" s="2" t="s">
        <v>44</v>
      </c>
      <c r="C9" s="5">
        <f>COUNTIF('Mandatory Tech Requirements'!E8:E23,"FC")</f>
        <v>0</v>
      </c>
      <c r="D9" s="7">
        <f>IFERROR(C9/C8,0)</f>
        <v>0</v>
      </c>
    </row>
    <row r="10" spans="2:4" x14ac:dyDescent="0.3">
      <c r="B10" s="2" t="s">
        <v>45</v>
      </c>
      <c r="C10" s="5">
        <f>C8-C9</f>
        <v>16</v>
      </c>
      <c r="D10" s="7">
        <f>IFERROR(C10/C8,0)</f>
        <v>1</v>
      </c>
    </row>
    <row r="11" spans="2:4" ht="25.5" customHeight="1" x14ac:dyDescent="0.3">
      <c r="B11" s="8" t="s">
        <v>46</v>
      </c>
      <c r="C11" s="21" t="str">
        <f>IF(C9=C8,"PASS",IF(C9=0,"INCOMPLETE","FAIL - tender excluded"))</f>
        <v>INCOMPLETE</v>
      </c>
      <c r="D11" s="21"/>
    </row>
    <row r="13" spans="2:4" ht="21.75" customHeight="1" x14ac:dyDescent="0.3">
      <c r="B13" s="18" t="s">
        <v>47</v>
      </c>
      <c r="C13" s="18"/>
      <c r="D13" s="18"/>
    </row>
    <row r="14" spans="2:4" ht="27.75" customHeight="1" x14ac:dyDescent="0.3">
      <c r="B14" s="4" t="s">
        <v>48</v>
      </c>
      <c r="C14" s="4" t="s">
        <v>41</v>
      </c>
      <c r="D14" s="4" t="s">
        <v>42</v>
      </c>
    </row>
    <row r="15" spans="2:4" x14ac:dyDescent="0.3">
      <c r="B15" s="8" t="s">
        <v>49</v>
      </c>
      <c r="C15" s="5">
        <f>COUNTA(Requirements!B8:B5000)</f>
        <v>499</v>
      </c>
      <c r="D15" s="6"/>
    </row>
    <row r="16" spans="2:4" x14ac:dyDescent="0.3">
      <c r="B16" s="2" t="s">
        <v>50</v>
      </c>
      <c r="C16" s="5">
        <f>COUNTIF(Requirements!F8:F5000,"FC")</f>
        <v>0</v>
      </c>
      <c r="D16" s="7">
        <f>IFERROR(C16/C15,0)</f>
        <v>0</v>
      </c>
    </row>
    <row r="17" spans="2:4" x14ac:dyDescent="0.3">
      <c r="B17" s="2" t="s">
        <v>51</v>
      </c>
      <c r="C17" s="5">
        <f>COUNTIF(Requirements!F8:F5000,"C")</f>
        <v>0</v>
      </c>
      <c r="D17" s="7">
        <f>IFERROR(C17/C15,0)</f>
        <v>0</v>
      </c>
    </row>
    <row r="18" spans="2:4" x14ac:dyDescent="0.3">
      <c r="B18" s="2" t="s">
        <v>52</v>
      </c>
      <c r="C18" s="5">
        <f>COUNTIF(Requirements!F8:F5000,"PC")</f>
        <v>0</v>
      </c>
      <c r="D18" s="7">
        <f>IFERROR(C18/C15,0)</f>
        <v>0</v>
      </c>
    </row>
    <row r="19" spans="2:4" x14ac:dyDescent="0.3">
      <c r="B19" s="2" t="s">
        <v>53</v>
      </c>
      <c r="C19" s="5">
        <f>COUNTIF(Requirements!F8:F5000,"NC")</f>
        <v>0</v>
      </c>
      <c r="D19" s="7">
        <f>IFERROR(C19/C15,0)</f>
        <v>0</v>
      </c>
    </row>
    <row r="20" spans="2:4" x14ac:dyDescent="0.3">
      <c r="B20" s="2" t="s">
        <v>54</v>
      </c>
      <c r="C20" s="5">
        <f>COUNTIF(Requirements!F8:F5000,"FR")</f>
        <v>0</v>
      </c>
      <c r="D20" s="7">
        <f>IFERROR(C20/C15,0)</f>
        <v>0</v>
      </c>
    </row>
    <row r="21" spans="2:4" x14ac:dyDescent="0.3">
      <c r="B21" s="2" t="s">
        <v>55</v>
      </c>
      <c r="C21" s="5">
        <f>COUNTIF(Requirements!F8:F5000,"TP")</f>
        <v>0</v>
      </c>
      <c r="D21" s="7">
        <f>IFERROR(C21/C15,0)</f>
        <v>0</v>
      </c>
    </row>
    <row r="22" spans="2:4" x14ac:dyDescent="0.3">
      <c r="B22" s="8" t="s">
        <v>56</v>
      </c>
      <c r="C22" s="5">
        <f>C15-SUM(C16:C21)</f>
        <v>499</v>
      </c>
      <c r="D22" s="7">
        <f>IFERROR(C22/C15,0)</f>
        <v>1</v>
      </c>
    </row>
    <row r="24" spans="2:4" ht="45" customHeight="1" x14ac:dyDescent="0.3">
      <c r="B24" s="20" t="s">
        <v>57</v>
      </c>
      <c r="C24" s="20"/>
      <c r="D24" s="20"/>
    </row>
  </sheetData>
  <mergeCells count="6">
    <mergeCell ref="B24:D24"/>
    <mergeCell ref="B2:D2"/>
    <mergeCell ref="B3:D3"/>
    <mergeCell ref="B6:D6"/>
    <mergeCell ref="C11:D11"/>
    <mergeCell ref="B13:D13"/>
  </mergeCells>
  <pageMargins left="0.75" right="0.75" top="1" bottom="1" header="0.511811023622047" footer="0.511811023622047"/>
  <pageSetup paperSize="9"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G23"/>
  <sheetViews>
    <sheetView showGridLines="0" zoomScaleNormal="100" workbookViewId="0">
      <pane xSplit="4" ySplit="7" topLeftCell="E14" activePane="bottomRight" state="frozen"/>
      <selection pane="topRight" activeCell="E1" sqref="E1"/>
      <selection pane="bottomLeft" activeCell="A9" sqref="A9"/>
      <selection pane="bottomRight" activeCell="C9" sqref="C9"/>
    </sheetView>
  </sheetViews>
  <sheetFormatPr defaultColWidth="8.6640625" defaultRowHeight="14.4" x14ac:dyDescent="0.3"/>
  <cols>
    <col min="1" max="1" width="3" customWidth="1"/>
    <col min="2" max="2" width="8" customWidth="1"/>
    <col min="3" max="3" width="60" customWidth="1"/>
    <col min="4" max="5" width="14" customWidth="1"/>
    <col min="6" max="6" width="35" customWidth="1"/>
    <col min="7" max="7" width="25" customWidth="1"/>
  </cols>
  <sheetData>
    <row r="2" spans="2:7" ht="30" customHeight="1" x14ac:dyDescent="0.3">
      <c r="B2" s="16" t="s">
        <v>58</v>
      </c>
      <c r="C2" s="16"/>
      <c r="D2" s="16"/>
      <c r="E2" s="16"/>
      <c r="F2" s="16"/>
      <c r="G2" s="16"/>
    </row>
    <row r="3" spans="2:7" ht="30" customHeight="1" x14ac:dyDescent="0.3">
      <c r="B3" s="17" t="s">
        <v>59</v>
      </c>
      <c r="C3" s="17"/>
      <c r="D3" s="17"/>
      <c r="E3" s="17"/>
      <c r="F3" s="17"/>
      <c r="G3" s="17"/>
    </row>
    <row r="7" spans="2:7" ht="37.5" customHeight="1" x14ac:dyDescent="0.3">
      <c r="B7" s="4" t="s">
        <v>60</v>
      </c>
      <c r="C7" s="4" t="s">
        <v>61</v>
      </c>
      <c r="D7" s="4" t="s">
        <v>62</v>
      </c>
      <c r="E7" s="4" t="s">
        <v>63</v>
      </c>
      <c r="F7" s="4" t="s">
        <v>64</v>
      </c>
      <c r="G7" s="4" t="s">
        <v>65</v>
      </c>
    </row>
    <row r="8" spans="2:7" ht="60" customHeight="1" x14ac:dyDescent="0.3">
      <c r="B8" s="1" t="s">
        <v>66</v>
      </c>
      <c r="C8" s="2" t="s">
        <v>67</v>
      </c>
      <c r="D8" s="9" t="s">
        <v>68</v>
      </c>
      <c r="E8" s="10"/>
      <c r="F8" s="11"/>
      <c r="G8" s="11"/>
    </row>
    <row r="9" spans="2:7" ht="72" x14ac:dyDescent="0.3">
      <c r="B9" s="1" t="s">
        <v>69</v>
      </c>
      <c r="C9" s="2" t="s">
        <v>70</v>
      </c>
      <c r="D9" s="9" t="s">
        <v>68</v>
      </c>
      <c r="E9" s="10"/>
      <c r="F9" s="11"/>
      <c r="G9" s="11"/>
    </row>
    <row r="10" spans="2:7" ht="60" customHeight="1" x14ac:dyDescent="0.3">
      <c r="B10" s="1" t="s">
        <v>71</v>
      </c>
      <c r="C10" s="2" t="s">
        <v>72</v>
      </c>
      <c r="D10" s="9" t="s">
        <v>68</v>
      </c>
      <c r="E10" s="10"/>
      <c r="F10" s="11"/>
      <c r="G10" s="11"/>
    </row>
    <row r="11" spans="2:7" ht="60" customHeight="1" x14ac:dyDescent="0.3">
      <c r="B11" s="1" t="s">
        <v>73</v>
      </c>
      <c r="C11" s="2" t="s">
        <v>74</v>
      </c>
      <c r="D11" s="9" t="s">
        <v>68</v>
      </c>
      <c r="E11" s="10"/>
      <c r="F11" s="11"/>
      <c r="G11" s="11"/>
    </row>
    <row r="12" spans="2:7" ht="60" customHeight="1" x14ac:dyDescent="0.3">
      <c r="B12" s="1" t="s">
        <v>75</v>
      </c>
      <c r="C12" s="2" t="s">
        <v>76</v>
      </c>
      <c r="D12" s="9" t="s">
        <v>68</v>
      </c>
      <c r="E12" s="10"/>
      <c r="F12" s="11"/>
      <c r="G12" s="11"/>
    </row>
    <row r="13" spans="2:7" ht="60" customHeight="1" x14ac:dyDescent="0.3">
      <c r="B13" s="1" t="s">
        <v>77</v>
      </c>
      <c r="C13" s="2" t="s">
        <v>78</v>
      </c>
      <c r="D13" s="9" t="s">
        <v>68</v>
      </c>
      <c r="E13" s="10"/>
      <c r="F13" s="11"/>
      <c r="G13" s="11"/>
    </row>
    <row r="14" spans="2:7" ht="60" customHeight="1" x14ac:dyDescent="0.3">
      <c r="B14" s="1" t="s">
        <v>79</v>
      </c>
      <c r="C14" s="2" t="s">
        <v>80</v>
      </c>
      <c r="D14" s="9" t="s">
        <v>68</v>
      </c>
      <c r="E14" s="10"/>
      <c r="F14" s="11"/>
      <c r="G14" s="11"/>
    </row>
    <row r="15" spans="2:7" ht="60" customHeight="1" x14ac:dyDescent="0.3">
      <c r="B15" s="1" t="s">
        <v>81</v>
      </c>
      <c r="C15" s="2" t="s">
        <v>82</v>
      </c>
      <c r="D15" s="9" t="s">
        <v>68</v>
      </c>
      <c r="E15" s="10"/>
      <c r="F15" s="11"/>
      <c r="G15" s="11"/>
    </row>
    <row r="16" spans="2:7" ht="60" customHeight="1" x14ac:dyDescent="0.3">
      <c r="B16" s="1" t="s">
        <v>83</v>
      </c>
      <c r="C16" s="2" t="s">
        <v>84</v>
      </c>
      <c r="D16" s="9" t="s">
        <v>68</v>
      </c>
      <c r="E16" s="10"/>
      <c r="F16" s="11"/>
      <c r="G16" s="11"/>
    </row>
    <row r="17" spans="2:7" ht="60" customHeight="1" x14ac:dyDescent="0.3">
      <c r="B17" s="1" t="s">
        <v>85</v>
      </c>
      <c r="C17" s="2" t="s">
        <v>86</v>
      </c>
      <c r="D17" s="9" t="s">
        <v>68</v>
      </c>
      <c r="E17" s="10"/>
      <c r="F17" s="11"/>
      <c r="G17" s="11"/>
    </row>
    <row r="18" spans="2:7" ht="60" customHeight="1" x14ac:dyDescent="0.3">
      <c r="B18" s="1" t="s">
        <v>87</v>
      </c>
      <c r="C18" s="2" t="s">
        <v>88</v>
      </c>
      <c r="D18" s="9" t="s">
        <v>68</v>
      </c>
      <c r="E18" s="10"/>
      <c r="F18" s="11"/>
      <c r="G18" s="11"/>
    </row>
    <row r="19" spans="2:7" ht="60" customHeight="1" x14ac:dyDescent="0.3">
      <c r="B19" s="1" t="s">
        <v>89</v>
      </c>
      <c r="C19" s="2" t="s">
        <v>90</v>
      </c>
      <c r="D19" s="9" t="s">
        <v>68</v>
      </c>
      <c r="E19" s="10"/>
      <c r="F19" s="11"/>
      <c r="G19" s="11"/>
    </row>
    <row r="20" spans="2:7" ht="60" customHeight="1" x14ac:dyDescent="0.3">
      <c r="B20" s="1" t="s">
        <v>91</v>
      </c>
      <c r="C20" s="2" t="s">
        <v>92</v>
      </c>
      <c r="D20" s="9" t="s">
        <v>68</v>
      </c>
      <c r="E20" s="10"/>
      <c r="F20" s="11"/>
      <c r="G20" s="11"/>
    </row>
    <row r="21" spans="2:7" ht="60" customHeight="1" x14ac:dyDescent="0.3">
      <c r="B21" s="1" t="s">
        <v>93</v>
      </c>
      <c r="C21" s="2" t="s">
        <v>94</v>
      </c>
      <c r="D21" s="9" t="s">
        <v>68</v>
      </c>
      <c r="E21" s="10"/>
      <c r="F21" s="11"/>
      <c r="G21" s="11"/>
    </row>
    <row r="22" spans="2:7" ht="60" customHeight="1" x14ac:dyDescent="0.3">
      <c r="B22" s="1" t="s">
        <v>95</v>
      </c>
      <c r="C22" s="2" t="s">
        <v>96</v>
      </c>
      <c r="D22" s="9" t="s">
        <v>68</v>
      </c>
      <c r="E22" s="10"/>
      <c r="F22" s="11"/>
      <c r="G22" s="11"/>
    </row>
    <row r="23" spans="2:7" ht="60" customHeight="1" x14ac:dyDescent="0.3">
      <c r="B23" s="1" t="s">
        <v>97</v>
      </c>
      <c r="C23" s="2" t="s">
        <v>98</v>
      </c>
      <c r="D23" s="9" t="s">
        <v>68</v>
      </c>
      <c r="E23" s="10"/>
      <c r="F23" s="11"/>
      <c r="G23" s="11"/>
    </row>
  </sheetData>
  <mergeCells count="2">
    <mergeCell ref="B2:G2"/>
    <mergeCell ref="B3:G3"/>
  </mergeCells>
  <dataValidations count="1">
    <dataValidation type="list" allowBlank="1" errorTitle="Invalid response code" error="Use one of: FC, C, PC, NC, FR, TP. Only FC is a passing response for mandatory technical requirements." promptTitle="Mandatory technical requirement" prompt="Only FC is a passing response for mandatory technical requirements. Any other response results in exclusion." sqref="E8:E23" xr:uid="{00000000-0002-0000-0200-000000000000}">
      <formula1>"FC,C,PC,NC,FR,TP"</formula1>
      <formula2>0</formula2>
    </dataValidation>
  </dataValidations>
  <pageMargins left="0.75" right="0.75" top="1" bottom="1" header="0.511811023622047" footer="0.511811023622047"/>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H506"/>
  <sheetViews>
    <sheetView showGridLines="0" tabSelected="1" zoomScaleNormal="100" workbookViewId="0">
      <pane xSplit="5" ySplit="7" topLeftCell="F420" activePane="bottomRight" state="frozen"/>
      <selection pane="topRight" activeCell="F1" sqref="F1"/>
      <selection pane="bottomLeft" activeCell="A8" sqref="A8"/>
      <selection pane="bottomRight" activeCell="H420" sqref="H420"/>
    </sheetView>
  </sheetViews>
  <sheetFormatPr defaultColWidth="8.6640625" defaultRowHeight="14.4" x14ac:dyDescent="0.3"/>
  <cols>
    <col min="1" max="1" width="3" customWidth="1"/>
    <col min="2" max="2" width="10" customWidth="1"/>
    <col min="3" max="4" width="18" customWidth="1"/>
    <col min="5" max="5" width="60" customWidth="1"/>
    <col min="6" max="6" width="14" customWidth="1"/>
    <col min="7" max="7" width="35" customWidth="1"/>
    <col min="8" max="8" width="25" customWidth="1"/>
  </cols>
  <sheetData>
    <row r="2" spans="2:8" ht="30" customHeight="1" x14ac:dyDescent="0.3">
      <c r="B2" s="16" t="s">
        <v>99</v>
      </c>
      <c r="C2" s="16"/>
      <c r="D2" s="16"/>
      <c r="E2" s="16"/>
      <c r="F2" s="16"/>
      <c r="G2" s="16"/>
      <c r="H2" s="16"/>
    </row>
    <row r="3" spans="2:8" ht="30" customHeight="1" x14ac:dyDescent="0.3">
      <c r="B3" s="17" t="s">
        <v>100</v>
      </c>
      <c r="C3" s="17"/>
      <c r="D3" s="17"/>
      <c r="E3" s="17"/>
      <c r="F3" s="17"/>
      <c r="G3" s="17"/>
      <c r="H3" s="17"/>
    </row>
    <row r="7" spans="2:8" ht="37.5" customHeight="1" x14ac:dyDescent="0.3">
      <c r="B7" s="4" t="s">
        <v>60</v>
      </c>
      <c r="C7" s="4" t="s">
        <v>101</v>
      </c>
      <c r="D7" s="4" t="s">
        <v>102</v>
      </c>
      <c r="E7" s="4" t="s">
        <v>103</v>
      </c>
      <c r="F7" s="4" t="s">
        <v>63</v>
      </c>
      <c r="G7" s="4" t="s">
        <v>64</v>
      </c>
      <c r="H7" s="4" t="s">
        <v>65</v>
      </c>
    </row>
    <row r="8" spans="2:8" ht="45" customHeight="1" x14ac:dyDescent="0.3">
      <c r="B8" s="1" t="s">
        <v>104</v>
      </c>
      <c r="C8" s="12" t="s">
        <v>105</v>
      </c>
      <c r="D8" s="2" t="s">
        <v>106</v>
      </c>
      <c r="E8" s="2" t="s">
        <v>107</v>
      </c>
      <c r="F8" s="10"/>
      <c r="G8" s="11"/>
      <c r="H8" s="11"/>
    </row>
    <row r="9" spans="2:8" ht="45" customHeight="1" x14ac:dyDescent="0.3">
      <c r="B9" s="1" t="s">
        <v>108</v>
      </c>
      <c r="C9" s="12" t="s">
        <v>105</v>
      </c>
      <c r="D9" s="2" t="s">
        <v>106</v>
      </c>
      <c r="E9" s="2" t="s">
        <v>109</v>
      </c>
      <c r="F9" s="10"/>
      <c r="G9" s="11"/>
      <c r="H9" s="11"/>
    </row>
    <row r="10" spans="2:8" ht="45" customHeight="1" x14ac:dyDescent="0.3">
      <c r="B10" s="1" t="s">
        <v>110</v>
      </c>
      <c r="C10" s="12" t="s">
        <v>105</v>
      </c>
      <c r="D10" s="2" t="s">
        <v>106</v>
      </c>
      <c r="E10" s="2" t="s">
        <v>111</v>
      </c>
      <c r="F10" s="10"/>
      <c r="G10" s="11"/>
      <c r="H10" s="11"/>
    </row>
    <row r="11" spans="2:8" ht="45" customHeight="1" x14ac:dyDescent="0.3">
      <c r="B11" s="1" t="s">
        <v>112</v>
      </c>
      <c r="C11" s="12" t="s">
        <v>105</v>
      </c>
      <c r="D11" s="2" t="s">
        <v>106</v>
      </c>
      <c r="E11" s="2" t="s">
        <v>113</v>
      </c>
      <c r="F11" s="10"/>
      <c r="G11" s="11"/>
      <c r="H11" s="11"/>
    </row>
    <row r="12" spans="2:8" ht="45" customHeight="1" x14ac:dyDescent="0.3">
      <c r="B12" s="1" t="s">
        <v>114</v>
      </c>
      <c r="C12" s="12" t="s">
        <v>105</v>
      </c>
      <c r="D12" s="2" t="s">
        <v>106</v>
      </c>
      <c r="E12" s="2" t="s">
        <v>115</v>
      </c>
      <c r="F12" s="10"/>
      <c r="G12" s="11"/>
      <c r="H12" s="11"/>
    </row>
    <row r="13" spans="2:8" ht="45" customHeight="1" x14ac:dyDescent="0.3">
      <c r="B13" s="1" t="s">
        <v>116</v>
      </c>
      <c r="C13" s="12" t="s">
        <v>105</v>
      </c>
      <c r="D13" s="2" t="s">
        <v>106</v>
      </c>
      <c r="E13" s="2" t="s">
        <v>117</v>
      </c>
      <c r="F13" s="10"/>
      <c r="G13" s="11"/>
      <c r="H13" s="11"/>
    </row>
    <row r="14" spans="2:8" ht="45" customHeight="1" x14ac:dyDescent="0.3">
      <c r="B14" s="1" t="s">
        <v>118</v>
      </c>
      <c r="C14" s="12" t="s">
        <v>105</v>
      </c>
      <c r="D14" s="2" t="s">
        <v>106</v>
      </c>
      <c r="E14" s="2" t="s">
        <v>119</v>
      </c>
      <c r="F14" s="10"/>
      <c r="G14" s="11"/>
      <c r="H14" s="11"/>
    </row>
    <row r="15" spans="2:8" ht="45" customHeight="1" x14ac:dyDescent="0.3">
      <c r="B15" s="1" t="s">
        <v>120</v>
      </c>
      <c r="C15" s="12" t="s">
        <v>105</v>
      </c>
      <c r="D15" s="2" t="s">
        <v>106</v>
      </c>
      <c r="E15" s="2" t="s">
        <v>121</v>
      </c>
      <c r="F15" s="10"/>
      <c r="G15" s="11"/>
      <c r="H15" s="11"/>
    </row>
    <row r="16" spans="2:8" ht="45" customHeight="1" x14ac:dyDescent="0.3">
      <c r="B16" s="1" t="s">
        <v>122</v>
      </c>
      <c r="C16" s="12" t="s">
        <v>105</v>
      </c>
      <c r="D16" s="2" t="s">
        <v>106</v>
      </c>
      <c r="E16" s="2" t="s">
        <v>123</v>
      </c>
      <c r="F16" s="10"/>
      <c r="G16" s="11"/>
      <c r="H16" s="11"/>
    </row>
    <row r="17" spans="2:8" ht="45" customHeight="1" x14ac:dyDescent="0.3">
      <c r="B17" s="1" t="s">
        <v>124</v>
      </c>
      <c r="C17" s="12" t="s">
        <v>105</v>
      </c>
      <c r="D17" s="2" t="s">
        <v>106</v>
      </c>
      <c r="E17" s="2" t="s">
        <v>125</v>
      </c>
      <c r="F17" s="10"/>
      <c r="G17" s="11"/>
      <c r="H17" s="11"/>
    </row>
    <row r="18" spans="2:8" ht="45" customHeight="1" x14ac:dyDescent="0.3">
      <c r="B18" s="1" t="s">
        <v>126</v>
      </c>
      <c r="C18" s="12" t="s">
        <v>105</v>
      </c>
      <c r="D18" s="2" t="s">
        <v>106</v>
      </c>
      <c r="E18" s="2" t="s">
        <v>127</v>
      </c>
      <c r="F18" s="10"/>
      <c r="G18" s="11"/>
      <c r="H18" s="11"/>
    </row>
    <row r="19" spans="2:8" ht="45" customHeight="1" x14ac:dyDescent="0.3">
      <c r="B19" s="1" t="s">
        <v>128</v>
      </c>
      <c r="C19" s="12" t="s">
        <v>105</v>
      </c>
      <c r="D19" s="2" t="s">
        <v>106</v>
      </c>
      <c r="E19" s="2" t="s">
        <v>129</v>
      </c>
      <c r="F19" s="10"/>
      <c r="G19" s="11"/>
      <c r="H19" s="11"/>
    </row>
    <row r="20" spans="2:8" ht="45" customHeight="1" x14ac:dyDescent="0.3">
      <c r="B20" s="1" t="s">
        <v>130</v>
      </c>
      <c r="C20" s="12" t="s">
        <v>105</v>
      </c>
      <c r="D20" s="2" t="s">
        <v>106</v>
      </c>
      <c r="E20" s="2" t="s">
        <v>131</v>
      </c>
      <c r="F20" s="10"/>
      <c r="G20" s="11"/>
      <c r="H20" s="11"/>
    </row>
    <row r="21" spans="2:8" ht="45" customHeight="1" x14ac:dyDescent="0.3">
      <c r="B21" s="1" t="s">
        <v>132</v>
      </c>
      <c r="C21" s="12" t="s">
        <v>105</v>
      </c>
      <c r="D21" s="2" t="s">
        <v>106</v>
      </c>
      <c r="E21" s="2" t="s">
        <v>133</v>
      </c>
      <c r="F21" s="10"/>
      <c r="G21" s="11"/>
      <c r="H21" s="11"/>
    </row>
    <row r="22" spans="2:8" ht="45" customHeight="1" x14ac:dyDescent="0.3">
      <c r="B22" s="1" t="s">
        <v>134</v>
      </c>
      <c r="C22" s="12" t="s">
        <v>105</v>
      </c>
      <c r="D22" s="2" t="s">
        <v>106</v>
      </c>
      <c r="E22" s="2" t="s">
        <v>135</v>
      </c>
      <c r="F22" s="10"/>
      <c r="G22" s="11"/>
      <c r="H22" s="11"/>
    </row>
    <row r="23" spans="2:8" ht="45" customHeight="1" x14ac:dyDescent="0.3">
      <c r="B23" s="1" t="s">
        <v>136</v>
      </c>
      <c r="C23" s="12" t="s">
        <v>105</v>
      </c>
      <c r="D23" s="2" t="s">
        <v>106</v>
      </c>
      <c r="E23" s="2" t="s">
        <v>137</v>
      </c>
      <c r="F23" s="10"/>
      <c r="G23" s="11"/>
      <c r="H23" s="11"/>
    </row>
    <row r="24" spans="2:8" ht="45" customHeight="1" x14ac:dyDescent="0.3">
      <c r="B24" s="1" t="s">
        <v>138</v>
      </c>
      <c r="C24" s="12" t="s">
        <v>105</v>
      </c>
      <c r="D24" s="2" t="s">
        <v>106</v>
      </c>
      <c r="E24" s="2" t="s">
        <v>139</v>
      </c>
      <c r="F24" s="10"/>
      <c r="G24" s="11"/>
      <c r="H24" s="11"/>
    </row>
    <row r="25" spans="2:8" ht="45" customHeight="1" x14ac:dyDescent="0.3">
      <c r="B25" s="1" t="s">
        <v>140</v>
      </c>
      <c r="C25" s="12" t="s">
        <v>105</v>
      </c>
      <c r="D25" s="2" t="s">
        <v>106</v>
      </c>
      <c r="E25" s="2" t="s">
        <v>141</v>
      </c>
      <c r="F25" s="10"/>
      <c r="G25" s="11"/>
      <c r="H25" s="11"/>
    </row>
    <row r="26" spans="2:8" ht="45" customHeight="1" x14ac:dyDescent="0.3">
      <c r="B26" s="1" t="s">
        <v>142</v>
      </c>
      <c r="C26" s="12" t="s">
        <v>105</v>
      </c>
      <c r="D26" s="2" t="s">
        <v>106</v>
      </c>
      <c r="E26" s="2" t="s">
        <v>143</v>
      </c>
      <c r="F26" s="10"/>
      <c r="G26" s="11"/>
      <c r="H26" s="11"/>
    </row>
    <row r="27" spans="2:8" ht="45" customHeight="1" x14ac:dyDescent="0.3">
      <c r="B27" s="1" t="s">
        <v>144</v>
      </c>
      <c r="C27" s="12" t="s">
        <v>105</v>
      </c>
      <c r="D27" s="2" t="s">
        <v>106</v>
      </c>
      <c r="E27" s="2" t="s">
        <v>145</v>
      </c>
      <c r="F27" s="10"/>
      <c r="G27" s="11"/>
      <c r="H27" s="11"/>
    </row>
    <row r="28" spans="2:8" ht="45" customHeight="1" x14ac:dyDescent="0.3">
      <c r="B28" s="1" t="s">
        <v>146</v>
      </c>
      <c r="C28" s="12" t="s">
        <v>105</v>
      </c>
      <c r="D28" s="2" t="s">
        <v>106</v>
      </c>
      <c r="E28" s="2" t="s">
        <v>147</v>
      </c>
      <c r="F28" s="10"/>
      <c r="G28" s="11"/>
      <c r="H28" s="11"/>
    </row>
    <row r="29" spans="2:8" ht="45" customHeight="1" x14ac:dyDescent="0.3">
      <c r="B29" s="1" t="s">
        <v>148</v>
      </c>
      <c r="C29" s="12" t="s">
        <v>105</v>
      </c>
      <c r="D29" s="2" t="s">
        <v>106</v>
      </c>
      <c r="E29" s="2" t="s">
        <v>149</v>
      </c>
      <c r="F29" s="10"/>
      <c r="G29" s="11"/>
      <c r="H29" s="11"/>
    </row>
    <row r="30" spans="2:8" ht="45" customHeight="1" x14ac:dyDescent="0.3">
      <c r="B30" s="1" t="s">
        <v>150</v>
      </c>
      <c r="C30" s="12" t="s">
        <v>105</v>
      </c>
      <c r="D30" s="2" t="s">
        <v>106</v>
      </c>
      <c r="E30" s="2" t="s">
        <v>151</v>
      </c>
      <c r="F30" s="10"/>
      <c r="G30" s="11"/>
      <c r="H30" s="11"/>
    </row>
    <row r="31" spans="2:8" ht="45" customHeight="1" x14ac:dyDescent="0.3">
      <c r="B31" s="1" t="s">
        <v>152</v>
      </c>
      <c r="C31" s="12" t="s">
        <v>105</v>
      </c>
      <c r="D31" s="2" t="s">
        <v>106</v>
      </c>
      <c r="E31" s="2" t="s">
        <v>153</v>
      </c>
      <c r="F31" s="10"/>
      <c r="G31" s="11"/>
      <c r="H31" s="11"/>
    </row>
    <row r="32" spans="2:8" ht="45" customHeight="1" x14ac:dyDescent="0.3">
      <c r="B32" s="1" t="s">
        <v>154</v>
      </c>
      <c r="C32" s="12" t="s">
        <v>105</v>
      </c>
      <c r="D32" s="2" t="s">
        <v>106</v>
      </c>
      <c r="E32" s="2" t="s">
        <v>155</v>
      </c>
      <c r="F32" s="10"/>
      <c r="G32" s="11"/>
      <c r="H32" s="11"/>
    </row>
    <row r="33" spans="2:8" ht="45" customHeight="1" x14ac:dyDescent="0.3">
      <c r="B33" s="1" t="s">
        <v>156</v>
      </c>
      <c r="C33" s="12" t="s">
        <v>105</v>
      </c>
      <c r="D33" s="2" t="s">
        <v>106</v>
      </c>
      <c r="E33" s="2" t="s">
        <v>157</v>
      </c>
      <c r="F33" s="10"/>
      <c r="G33" s="11"/>
      <c r="H33" s="11"/>
    </row>
    <row r="34" spans="2:8" ht="45" customHeight="1" x14ac:dyDescent="0.3">
      <c r="B34" s="1" t="s">
        <v>158</v>
      </c>
      <c r="C34" s="12" t="s">
        <v>105</v>
      </c>
      <c r="D34" s="2" t="s">
        <v>106</v>
      </c>
      <c r="E34" s="2" t="s">
        <v>159</v>
      </c>
      <c r="F34" s="10"/>
      <c r="G34" s="11"/>
      <c r="H34" s="11"/>
    </row>
    <row r="35" spans="2:8" ht="45" customHeight="1" x14ac:dyDescent="0.3">
      <c r="B35" s="1" t="s">
        <v>160</v>
      </c>
      <c r="C35" s="12" t="s">
        <v>105</v>
      </c>
      <c r="D35" s="2" t="s">
        <v>106</v>
      </c>
      <c r="E35" s="2" t="s">
        <v>161</v>
      </c>
      <c r="F35" s="10"/>
      <c r="G35" s="11"/>
      <c r="H35" s="11"/>
    </row>
    <row r="36" spans="2:8" ht="45" customHeight="1" x14ac:dyDescent="0.3">
      <c r="B36" s="1" t="s">
        <v>162</v>
      </c>
      <c r="C36" s="12" t="s">
        <v>105</v>
      </c>
      <c r="D36" s="2" t="s">
        <v>106</v>
      </c>
      <c r="E36" s="2" t="s">
        <v>163</v>
      </c>
      <c r="F36" s="10"/>
      <c r="G36" s="11"/>
      <c r="H36" s="11"/>
    </row>
    <row r="37" spans="2:8" ht="45" customHeight="1" x14ac:dyDescent="0.3">
      <c r="B37" s="1" t="s">
        <v>164</v>
      </c>
      <c r="C37" s="12" t="s">
        <v>105</v>
      </c>
      <c r="D37" s="2" t="s">
        <v>165</v>
      </c>
      <c r="E37" s="2" t="s">
        <v>166</v>
      </c>
      <c r="F37" s="10"/>
      <c r="G37" s="11"/>
      <c r="H37" s="11"/>
    </row>
    <row r="38" spans="2:8" ht="45" customHeight="1" x14ac:dyDescent="0.3">
      <c r="B38" s="1" t="s">
        <v>167</v>
      </c>
      <c r="C38" s="12" t="s">
        <v>105</v>
      </c>
      <c r="D38" s="2" t="s">
        <v>168</v>
      </c>
      <c r="E38" s="2" t="s">
        <v>169</v>
      </c>
      <c r="F38" s="10"/>
      <c r="G38" s="11"/>
      <c r="H38" s="11"/>
    </row>
    <row r="39" spans="2:8" ht="45" customHeight="1" x14ac:dyDescent="0.3">
      <c r="B39" s="1" t="s">
        <v>170</v>
      </c>
      <c r="C39" s="12" t="s">
        <v>105</v>
      </c>
      <c r="D39" s="2" t="s">
        <v>168</v>
      </c>
      <c r="E39" s="2" t="s">
        <v>171</v>
      </c>
      <c r="F39" s="10"/>
      <c r="G39" s="11"/>
      <c r="H39" s="11"/>
    </row>
    <row r="40" spans="2:8" ht="45" customHeight="1" x14ac:dyDescent="0.3">
      <c r="B40" s="1" t="s">
        <v>172</v>
      </c>
      <c r="C40" s="12" t="s">
        <v>105</v>
      </c>
      <c r="D40" s="2" t="s">
        <v>168</v>
      </c>
      <c r="E40" s="2" t="s">
        <v>173</v>
      </c>
      <c r="F40" s="10"/>
      <c r="G40" s="11"/>
      <c r="H40" s="11"/>
    </row>
    <row r="41" spans="2:8" ht="45" customHeight="1" x14ac:dyDescent="0.3">
      <c r="B41" s="1" t="s">
        <v>174</v>
      </c>
      <c r="C41" s="12" t="s">
        <v>105</v>
      </c>
      <c r="D41" s="2" t="s">
        <v>168</v>
      </c>
      <c r="E41" s="2" t="s">
        <v>175</v>
      </c>
      <c r="F41" s="10"/>
      <c r="G41" s="11"/>
      <c r="H41" s="11"/>
    </row>
    <row r="42" spans="2:8" ht="45" customHeight="1" x14ac:dyDescent="0.3">
      <c r="B42" s="1" t="s">
        <v>176</v>
      </c>
      <c r="C42" s="12" t="s">
        <v>105</v>
      </c>
      <c r="D42" s="2" t="s">
        <v>168</v>
      </c>
      <c r="E42" s="2" t="s">
        <v>177</v>
      </c>
      <c r="F42" s="10"/>
      <c r="G42" s="11"/>
      <c r="H42" s="11"/>
    </row>
    <row r="43" spans="2:8" ht="45" customHeight="1" x14ac:dyDescent="0.3">
      <c r="B43" s="1" t="s">
        <v>178</v>
      </c>
      <c r="C43" s="12" t="s">
        <v>105</v>
      </c>
      <c r="D43" s="2" t="s">
        <v>168</v>
      </c>
      <c r="E43" s="2" t="s">
        <v>179</v>
      </c>
      <c r="F43" s="10"/>
      <c r="G43" s="11"/>
      <c r="H43" s="11"/>
    </row>
    <row r="44" spans="2:8" ht="45" customHeight="1" x14ac:dyDescent="0.3">
      <c r="B44" s="1" t="s">
        <v>180</v>
      </c>
      <c r="C44" s="12" t="s">
        <v>105</v>
      </c>
      <c r="D44" s="2" t="s">
        <v>168</v>
      </c>
      <c r="E44" s="2" t="s">
        <v>181</v>
      </c>
      <c r="F44" s="10"/>
      <c r="G44" s="11"/>
      <c r="H44" s="11"/>
    </row>
    <row r="45" spans="2:8" ht="45" customHeight="1" x14ac:dyDescent="0.3">
      <c r="B45" s="1" t="s">
        <v>182</v>
      </c>
      <c r="C45" s="12" t="s">
        <v>105</v>
      </c>
      <c r="D45" s="2" t="s">
        <v>168</v>
      </c>
      <c r="E45" s="2" t="s">
        <v>183</v>
      </c>
      <c r="F45" s="10"/>
      <c r="G45" s="11"/>
      <c r="H45" s="11"/>
    </row>
    <row r="46" spans="2:8" ht="45" customHeight="1" x14ac:dyDescent="0.3">
      <c r="B46" s="1" t="s">
        <v>184</v>
      </c>
      <c r="C46" s="12" t="s">
        <v>105</v>
      </c>
      <c r="D46" s="2" t="s">
        <v>168</v>
      </c>
      <c r="E46" s="2" t="s">
        <v>185</v>
      </c>
      <c r="F46" s="10"/>
      <c r="G46" s="11"/>
      <c r="H46" s="11"/>
    </row>
    <row r="47" spans="2:8" ht="45" customHeight="1" x14ac:dyDescent="0.3">
      <c r="B47" s="1" t="s">
        <v>186</v>
      </c>
      <c r="C47" s="12" t="s">
        <v>105</v>
      </c>
      <c r="D47" s="2" t="s">
        <v>168</v>
      </c>
      <c r="E47" s="2" t="s">
        <v>187</v>
      </c>
      <c r="F47" s="10"/>
      <c r="G47" s="11"/>
      <c r="H47" s="11"/>
    </row>
    <row r="48" spans="2:8" ht="45" customHeight="1" x14ac:dyDescent="0.3">
      <c r="B48" s="1" t="s">
        <v>188</v>
      </c>
      <c r="C48" s="12" t="s">
        <v>105</v>
      </c>
      <c r="D48" s="2" t="s">
        <v>168</v>
      </c>
      <c r="E48" s="2" t="s">
        <v>189</v>
      </c>
      <c r="F48" s="10"/>
      <c r="G48" s="11"/>
      <c r="H48" s="11"/>
    </row>
    <row r="49" spans="2:8" ht="45" customHeight="1" x14ac:dyDescent="0.3">
      <c r="B49" s="1" t="s">
        <v>190</v>
      </c>
      <c r="C49" s="12" t="s">
        <v>105</v>
      </c>
      <c r="D49" s="2" t="s">
        <v>168</v>
      </c>
      <c r="E49" s="2" t="s">
        <v>191</v>
      </c>
      <c r="F49" s="10"/>
      <c r="G49" s="11"/>
      <c r="H49" s="11"/>
    </row>
    <row r="50" spans="2:8" ht="45" customHeight="1" x14ac:dyDescent="0.3">
      <c r="B50" s="1" t="s">
        <v>192</v>
      </c>
      <c r="C50" s="12" t="s">
        <v>105</v>
      </c>
      <c r="D50" s="2" t="s">
        <v>168</v>
      </c>
      <c r="E50" s="2" t="s">
        <v>193</v>
      </c>
      <c r="F50" s="10"/>
      <c r="G50" s="11"/>
      <c r="H50" s="11"/>
    </row>
    <row r="51" spans="2:8" ht="45" customHeight="1" x14ac:dyDescent="0.3">
      <c r="B51" s="1" t="s">
        <v>194</v>
      </c>
      <c r="C51" s="12" t="s">
        <v>105</v>
      </c>
      <c r="D51" s="2" t="s">
        <v>168</v>
      </c>
      <c r="E51" s="2" t="s">
        <v>195</v>
      </c>
      <c r="F51" s="10"/>
      <c r="G51" s="11"/>
      <c r="H51" s="11"/>
    </row>
    <row r="52" spans="2:8" ht="45" customHeight="1" x14ac:dyDescent="0.3">
      <c r="B52" s="1" t="s">
        <v>196</v>
      </c>
      <c r="C52" s="12" t="s">
        <v>105</v>
      </c>
      <c r="D52" s="2" t="s">
        <v>168</v>
      </c>
      <c r="E52" s="2" t="s">
        <v>197</v>
      </c>
      <c r="F52" s="10"/>
      <c r="G52" s="11"/>
      <c r="H52" s="11"/>
    </row>
    <row r="53" spans="2:8" ht="45" customHeight="1" x14ac:dyDescent="0.3">
      <c r="B53" s="1" t="s">
        <v>198</v>
      </c>
      <c r="C53" s="12" t="s">
        <v>105</v>
      </c>
      <c r="D53" s="2" t="s">
        <v>168</v>
      </c>
      <c r="E53" s="2" t="s">
        <v>199</v>
      </c>
      <c r="F53" s="10"/>
      <c r="G53" s="11"/>
      <c r="H53" s="11"/>
    </row>
    <row r="54" spans="2:8" ht="45" customHeight="1" x14ac:dyDescent="0.3">
      <c r="B54" s="1" t="s">
        <v>200</v>
      </c>
      <c r="C54" s="12" t="s">
        <v>105</v>
      </c>
      <c r="D54" s="2" t="s">
        <v>168</v>
      </c>
      <c r="E54" s="2" t="s">
        <v>201</v>
      </c>
      <c r="F54" s="10"/>
      <c r="G54" s="11"/>
      <c r="H54" s="11"/>
    </row>
    <row r="55" spans="2:8" ht="45" customHeight="1" x14ac:dyDescent="0.3">
      <c r="B55" s="1" t="s">
        <v>202</v>
      </c>
      <c r="C55" s="12" t="s">
        <v>105</v>
      </c>
      <c r="D55" s="2" t="s">
        <v>168</v>
      </c>
      <c r="E55" s="2" t="s">
        <v>203</v>
      </c>
      <c r="F55" s="10"/>
      <c r="G55" s="11"/>
      <c r="H55" s="11"/>
    </row>
    <row r="56" spans="2:8" ht="45" customHeight="1" x14ac:dyDescent="0.3">
      <c r="B56" s="1" t="s">
        <v>204</v>
      </c>
      <c r="C56" s="12" t="s">
        <v>105</v>
      </c>
      <c r="D56" s="2" t="s">
        <v>168</v>
      </c>
      <c r="E56" s="2" t="s">
        <v>205</v>
      </c>
      <c r="F56" s="10"/>
      <c r="G56" s="11"/>
      <c r="H56" s="11"/>
    </row>
    <row r="57" spans="2:8" ht="45" customHeight="1" x14ac:dyDescent="0.3">
      <c r="B57" s="1" t="s">
        <v>206</v>
      </c>
      <c r="C57" s="12" t="s">
        <v>105</v>
      </c>
      <c r="D57" s="2" t="s">
        <v>168</v>
      </c>
      <c r="E57" s="2" t="s">
        <v>207</v>
      </c>
      <c r="F57" s="10"/>
      <c r="G57" s="11"/>
      <c r="H57" s="11"/>
    </row>
    <row r="58" spans="2:8" ht="45" customHeight="1" x14ac:dyDescent="0.3">
      <c r="B58" s="1" t="s">
        <v>208</v>
      </c>
      <c r="C58" s="12" t="s">
        <v>105</v>
      </c>
      <c r="D58" s="2" t="s">
        <v>168</v>
      </c>
      <c r="E58" s="2" t="s">
        <v>209</v>
      </c>
      <c r="F58" s="10"/>
      <c r="G58" s="11"/>
      <c r="H58" s="11"/>
    </row>
    <row r="59" spans="2:8" ht="45" customHeight="1" x14ac:dyDescent="0.3">
      <c r="B59" s="1" t="s">
        <v>210</v>
      </c>
      <c r="C59" s="12" t="s">
        <v>105</v>
      </c>
      <c r="D59" s="2" t="s">
        <v>168</v>
      </c>
      <c r="E59" s="2" t="s">
        <v>211</v>
      </c>
      <c r="F59" s="10"/>
      <c r="G59" s="11"/>
      <c r="H59" s="11"/>
    </row>
    <row r="60" spans="2:8" ht="45" customHeight="1" x14ac:dyDescent="0.3">
      <c r="B60" s="1" t="s">
        <v>212</v>
      </c>
      <c r="C60" s="12" t="s">
        <v>105</v>
      </c>
      <c r="D60" s="2" t="s">
        <v>168</v>
      </c>
      <c r="E60" s="2" t="s">
        <v>213</v>
      </c>
      <c r="F60" s="10"/>
      <c r="G60" s="11"/>
      <c r="H60" s="11"/>
    </row>
    <row r="61" spans="2:8" ht="45" customHeight="1" x14ac:dyDescent="0.3">
      <c r="B61" s="1" t="s">
        <v>214</v>
      </c>
      <c r="C61" s="12" t="s">
        <v>105</v>
      </c>
      <c r="D61" s="2" t="s">
        <v>168</v>
      </c>
      <c r="E61" s="2" t="s">
        <v>215</v>
      </c>
      <c r="F61" s="10"/>
      <c r="G61" s="11"/>
      <c r="H61" s="11"/>
    </row>
    <row r="62" spans="2:8" ht="45" customHeight="1" x14ac:dyDescent="0.3">
      <c r="B62" s="1" t="s">
        <v>216</v>
      </c>
      <c r="C62" s="12" t="s">
        <v>105</v>
      </c>
      <c r="D62" s="2" t="s">
        <v>168</v>
      </c>
      <c r="E62" s="2" t="s">
        <v>217</v>
      </c>
      <c r="F62" s="10"/>
      <c r="G62" s="11"/>
      <c r="H62" s="11"/>
    </row>
    <row r="63" spans="2:8" ht="45" customHeight="1" x14ac:dyDescent="0.3">
      <c r="B63" s="1" t="s">
        <v>218</v>
      </c>
      <c r="C63" s="12" t="s">
        <v>105</v>
      </c>
      <c r="D63" s="2" t="s">
        <v>168</v>
      </c>
      <c r="E63" s="2" t="s">
        <v>219</v>
      </c>
      <c r="F63" s="10"/>
      <c r="G63" s="11"/>
      <c r="H63" s="11"/>
    </row>
    <row r="64" spans="2:8" ht="45" customHeight="1" x14ac:dyDescent="0.3">
      <c r="B64" s="1" t="s">
        <v>220</v>
      </c>
      <c r="C64" s="12" t="s">
        <v>105</v>
      </c>
      <c r="D64" s="2" t="s">
        <v>168</v>
      </c>
      <c r="E64" s="2" t="s">
        <v>221</v>
      </c>
      <c r="F64" s="10"/>
      <c r="G64" s="11"/>
      <c r="H64" s="11"/>
    </row>
    <row r="65" spans="2:8" ht="45" customHeight="1" x14ac:dyDescent="0.3">
      <c r="B65" s="1" t="s">
        <v>222</v>
      </c>
      <c r="C65" s="12" t="s">
        <v>105</v>
      </c>
      <c r="D65" s="2" t="s">
        <v>223</v>
      </c>
      <c r="E65" s="2" t="s">
        <v>224</v>
      </c>
      <c r="F65" s="10"/>
      <c r="G65" s="11"/>
      <c r="H65" s="11"/>
    </row>
    <row r="66" spans="2:8" ht="45" customHeight="1" x14ac:dyDescent="0.3">
      <c r="B66" s="1" t="s">
        <v>225</v>
      </c>
      <c r="C66" s="12" t="s">
        <v>105</v>
      </c>
      <c r="D66" s="2" t="s">
        <v>223</v>
      </c>
      <c r="E66" s="2" t="s">
        <v>226</v>
      </c>
      <c r="F66" s="10"/>
      <c r="G66" s="11"/>
      <c r="H66" s="11"/>
    </row>
    <row r="67" spans="2:8" ht="45" customHeight="1" x14ac:dyDescent="0.3">
      <c r="B67" s="1" t="s">
        <v>227</v>
      </c>
      <c r="C67" s="12" t="s">
        <v>105</v>
      </c>
      <c r="D67" s="2" t="s">
        <v>223</v>
      </c>
      <c r="E67" s="2" t="s">
        <v>228</v>
      </c>
      <c r="F67" s="10"/>
      <c r="G67" s="11"/>
      <c r="H67" s="11"/>
    </row>
    <row r="68" spans="2:8" ht="45" customHeight="1" x14ac:dyDescent="0.3">
      <c r="B68" s="1" t="s">
        <v>229</v>
      </c>
      <c r="C68" s="12" t="s">
        <v>105</v>
      </c>
      <c r="D68" s="2" t="s">
        <v>223</v>
      </c>
      <c r="E68" s="2" t="s">
        <v>230</v>
      </c>
      <c r="F68" s="10"/>
      <c r="G68" s="11"/>
      <c r="H68" s="11"/>
    </row>
    <row r="69" spans="2:8" ht="45" customHeight="1" x14ac:dyDescent="0.3">
      <c r="B69" s="1" t="s">
        <v>231</v>
      </c>
      <c r="C69" s="12" t="s">
        <v>105</v>
      </c>
      <c r="D69" s="2" t="s">
        <v>223</v>
      </c>
      <c r="E69" s="2" t="s">
        <v>232</v>
      </c>
      <c r="F69" s="10"/>
      <c r="G69" s="11"/>
      <c r="H69" s="11"/>
    </row>
    <row r="70" spans="2:8" ht="45" customHeight="1" x14ac:dyDescent="0.3">
      <c r="B70" s="1" t="s">
        <v>233</v>
      </c>
      <c r="C70" s="12" t="s">
        <v>105</v>
      </c>
      <c r="D70" s="2" t="s">
        <v>223</v>
      </c>
      <c r="E70" s="2" t="s">
        <v>234</v>
      </c>
      <c r="F70" s="10"/>
      <c r="G70" s="11"/>
      <c r="H70" s="11"/>
    </row>
    <row r="71" spans="2:8" ht="45" customHeight="1" x14ac:dyDescent="0.3">
      <c r="B71" s="1" t="s">
        <v>235</v>
      </c>
      <c r="C71" s="12" t="s">
        <v>105</v>
      </c>
      <c r="D71" s="2" t="s">
        <v>223</v>
      </c>
      <c r="E71" s="2" t="s">
        <v>236</v>
      </c>
      <c r="F71" s="10"/>
      <c r="G71" s="11"/>
      <c r="H71" s="11"/>
    </row>
    <row r="72" spans="2:8" ht="45" customHeight="1" x14ac:dyDescent="0.3">
      <c r="B72" s="1" t="s">
        <v>237</v>
      </c>
      <c r="C72" s="12" t="s">
        <v>105</v>
      </c>
      <c r="D72" s="2" t="s">
        <v>223</v>
      </c>
      <c r="E72" s="2" t="s">
        <v>238</v>
      </c>
      <c r="F72" s="10"/>
      <c r="G72" s="11"/>
      <c r="H72" s="11"/>
    </row>
    <row r="73" spans="2:8" ht="45" customHeight="1" x14ac:dyDescent="0.3">
      <c r="B73" s="1" t="s">
        <v>239</v>
      </c>
      <c r="C73" s="12" t="s">
        <v>105</v>
      </c>
      <c r="D73" s="2" t="s">
        <v>223</v>
      </c>
      <c r="E73" s="2" t="s">
        <v>240</v>
      </c>
      <c r="F73" s="10"/>
      <c r="G73" s="11"/>
      <c r="H73" s="11"/>
    </row>
    <row r="74" spans="2:8" ht="45" customHeight="1" x14ac:dyDescent="0.3">
      <c r="B74" s="1" t="s">
        <v>241</v>
      </c>
      <c r="C74" s="12" t="s">
        <v>105</v>
      </c>
      <c r="D74" s="2" t="s">
        <v>223</v>
      </c>
      <c r="E74" s="2" t="s">
        <v>242</v>
      </c>
      <c r="F74" s="10"/>
      <c r="G74" s="11"/>
      <c r="H74" s="11"/>
    </row>
    <row r="75" spans="2:8" ht="45" customHeight="1" x14ac:dyDescent="0.3">
      <c r="B75" s="1" t="s">
        <v>243</v>
      </c>
      <c r="C75" s="12" t="s">
        <v>105</v>
      </c>
      <c r="D75" s="2" t="s">
        <v>223</v>
      </c>
      <c r="E75" s="2" t="s">
        <v>244</v>
      </c>
      <c r="F75" s="10"/>
      <c r="G75" s="11"/>
      <c r="H75" s="11"/>
    </row>
    <row r="76" spans="2:8" ht="45" customHeight="1" x14ac:dyDescent="0.3">
      <c r="B76" s="1" t="s">
        <v>245</v>
      </c>
      <c r="C76" s="12" t="s">
        <v>105</v>
      </c>
      <c r="D76" s="2" t="s">
        <v>223</v>
      </c>
      <c r="E76" s="2" t="s">
        <v>246</v>
      </c>
      <c r="F76" s="10"/>
      <c r="G76" s="11"/>
      <c r="H76" s="11"/>
    </row>
    <row r="77" spans="2:8" ht="45" customHeight="1" x14ac:dyDescent="0.3">
      <c r="B77" s="1" t="s">
        <v>247</v>
      </c>
      <c r="C77" s="12" t="s">
        <v>105</v>
      </c>
      <c r="D77" s="2" t="s">
        <v>223</v>
      </c>
      <c r="E77" s="2" t="s">
        <v>248</v>
      </c>
      <c r="F77" s="10"/>
      <c r="G77" s="11"/>
      <c r="H77" s="11"/>
    </row>
    <row r="78" spans="2:8" ht="45" customHeight="1" x14ac:dyDescent="0.3">
      <c r="B78" s="1" t="s">
        <v>249</v>
      </c>
      <c r="C78" s="12" t="s">
        <v>105</v>
      </c>
      <c r="D78" s="2" t="s">
        <v>223</v>
      </c>
      <c r="E78" s="2" t="s">
        <v>250</v>
      </c>
      <c r="F78" s="10"/>
      <c r="G78" s="11"/>
      <c r="H78" s="11"/>
    </row>
    <row r="79" spans="2:8" ht="45" customHeight="1" x14ac:dyDescent="0.3">
      <c r="B79" s="1" t="s">
        <v>251</v>
      </c>
      <c r="C79" s="12" t="s">
        <v>105</v>
      </c>
      <c r="D79" s="2" t="s">
        <v>252</v>
      </c>
      <c r="E79" s="2" t="s">
        <v>253</v>
      </c>
      <c r="F79" s="10"/>
      <c r="G79" s="11"/>
      <c r="H79" s="11"/>
    </row>
    <row r="80" spans="2:8" ht="45" customHeight="1" x14ac:dyDescent="0.3">
      <c r="B80" s="1" t="s">
        <v>254</v>
      </c>
      <c r="C80" s="12" t="s">
        <v>105</v>
      </c>
      <c r="D80" s="2" t="s">
        <v>252</v>
      </c>
      <c r="E80" s="2" t="s">
        <v>255</v>
      </c>
      <c r="F80" s="10"/>
      <c r="G80" s="11"/>
      <c r="H80" s="11"/>
    </row>
    <row r="81" spans="2:8" ht="45" customHeight="1" x14ac:dyDescent="0.3">
      <c r="B81" s="1" t="s">
        <v>256</v>
      </c>
      <c r="C81" s="12" t="s">
        <v>105</v>
      </c>
      <c r="D81" s="2" t="s">
        <v>252</v>
      </c>
      <c r="E81" s="2" t="s">
        <v>257</v>
      </c>
      <c r="F81" s="10"/>
      <c r="G81" s="11"/>
      <c r="H81" s="11"/>
    </row>
    <row r="82" spans="2:8" ht="45" customHeight="1" x14ac:dyDescent="0.3">
      <c r="B82" s="1" t="s">
        <v>258</v>
      </c>
      <c r="C82" s="12" t="s">
        <v>105</v>
      </c>
      <c r="D82" s="2" t="s">
        <v>252</v>
      </c>
      <c r="E82" s="2" t="s">
        <v>259</v>
      </c>
      <c r="F82" s="10"/>
      <c r="G82" s="11"/>
      <c r="H82" s="11"/>
    </row>
    <row r="83" spans="2:8" ht="45" customHeight="1" x14ac:dyDescent="0.3">
      <c r="B83" s="1" t="s">
        <v>260</v>
      </c>
      <c r="C83" s="12" t="s">
        <v>105</v>
      </c>
      <c r="D83" s="2" t="s">
        <v>252</v>
      </c>
      <c r="E83" s="2" t="s">
        <v>261</v>
      </c>
      <c r="F83" s="10"/>
      <c r="G83" s="11"/>
      <c r="H83" s="11"/>
    </row>
    <row r="84" spans="2:8" ht="45" customHeight="1" x14ac:dyDescent="0.3">
      <c r="B84" s="1" t="s">
        <v>262</v>
      </c>
      <c r="C84" s="12" t="s">
        <v>105</v>
      </c>
      <c r="D84" s="2" t="s">
        <v>252</v>
      </c>
      <c r="E84" s="2" t="s">
        <v>263</v>
      </c>
      <c r="F84" s="10"/>
      <c r="G84" s="11"/>
      <c r="H84" s="11"/>
    </row>
    <row r="85" spans="2:8" ht="45" customHeight="1" x14ac:dyDescent="0.3">
      <c r="B85" s="1" t="s">
        <v>264</v>
      </c>
      <c r="C85" s="12" t="s">
        <v>105</v>
      </c>
      <c r="D85" s="2" t="s">
        <v>252</v>
      </c>
      <c r="E85" s="2" t="s">
        <v>265</v>
      </c>
      <c r="F85" s="10"/>
      <c r="G85" s="11"/>
      <c r="H85" s="11"/>
    </row>
    <row r="86" spans="2:8" ht="45" customHeight="1" x14ac:dyDescent="0.3">
      <c r="B86" s="1" t="s">
        <v>266</v>
      </c>
      <c r="C86" s="12" t="s">
        <v>105</v>
      </c>
      <c r="D86" s="2" t="s">
        <v>252</v>
      </c>
      <c r="E86" s="2" t="s">
        <v>267</v>
      </c>
      <c r="F86" s="10"/>
      <c r="G86" s="11"/>
      <c r="H86" s="11"/>
    </row>
    <row r="87" spans="2:8" ht="45" customHeight="1" x14ac:dyDescent="0.3">
      <c r="B87" s="1" t="s">
        <v>268</v>
      </c>
      <c r="C87" s="12" t="s">
        <v>105</v>
      </c>
      <c r="D87" s="2" t="s">
        <v>252</v>
      </c>
      <c r="E87" s="2" t="s">
        <v>269</v>
      </c>
      <c r="F87" s="10"/>
      <c r="G87" s="11"/>
      <c r="H87" s="11"/>
    </row>
    <row r="88" spans="2:8" ht="45" customHeight="1" x14ac:dyDescent="0.3">
      <c r="B88" s="1" t="s">
        <v>270</v>
      </c>
      <c r="C88" s="12" t="s">
        <v>105</v>
      </c>
      <c r="D88" s="2" t="s">
        <v>252</v>
      </c>
      <c r="E88" s="2" t="s">
        <v>271</v>
      </c>
      <c r="F88" s="10"/>
      <c r="G88" s="11"/>
      <c r="H88" s="11"/>
    </row>
    <row r="89" spans="2:8" ht="45" customHeight="1" x14ac:dyDescent="0.3">
      <c r="B89" s="1" t="s">
        <v>272</v>
      </c>
      <c r="C89" s="12" t="s">
        <v>105</v>
      </c>
      <c r="D89" s="2" t="s">
        <v>252</v>
      </c>
      <c r="E89" s="2" t="s">
        <v>273</v>
      </c>
      <c r="F89" s="10"/>
      <c r="G89" s="11"/>
      <c r="H89" s="11"/>
    </row>
    <row r="90" spans="2:8" ht="45" customHeight="1" x14ac:dyDescent="0.3">
      <c r="B90" s="1" t="s">
        <v>274</v>
      </c>
      <c r="C90" s="12" t="s">
        <v>105</v>
      </c>
      <c r="D90" s="2" t="s">
        <v>275</v>
      </c>
      <c r="E90" s="2" t="s">
        <v>276</v>
      </c>
      <c r="F90" s="10"/>
      <c r="G90" s="11"/>
      <c r="H90" s="11"/>
    </row>
    <row r="91" spans="2:8" ht="45" customHeight="1" x14ac:dyDescent="0.3">
      <c r="B91" s="1" t="s">
        <v>277</v>
      </c>
      <c r="C91" s="12" t="s">
        <v>105</v>
      </c>
      <c r="D91" s="2" t="s">
        <v>275</v>
      </c>
      <c r="E91" s="2" t="s">
        <v>278</v>
      </c>
      <c r="F91" s="10"/>
      <c r="G91" s="11"/>
      <c r="H91" s="11"/>
    </row>
    <row r="92" spans="2:8" ht="45" customHeight="1" x14ac:dyDescent="0.3">
      <c r="B92" s="1" t="s">
        <v>279</v>
      </c>
      <c r="C92" s="12" t="s">
        <v>105</v>
      </c>
      <c r="D92" s="2" t="s">
        <v>275</v>
      </c>
      <c r="E92" s="2" t="s">
        <v>280</v>
      </c>
      <c r="F92" s="10"/>
      <c r="G92" s="11"/>
      <c r="H92" s="11"/>
    </row>
    <row r="93" spans="2:8" ht="45" customHeight="1" x14ac:dyDescent="0.3">
      <c r="B93" s="1" t="s">
        <v>281</v>
      </c>
      <c r="C93" s="12" t="s">
        <v>105</v>
      </c>
      <c r="D93" s="2" t="s">
        <v>275</v>
      </c>
      <c r="E93" s="2" t="s">
        <v>282</v>
      </c>
      <c r="F93" s="10"/>
      <c r="G93" s="11"/>
      <c r="H93" s="11"/>
    </row>
    <row r="94" spans="2:8" ht="45" customHeight="1" x14ac:dyDescent="0.3">
      <c r="B94" s="1" t="s">
        <v>283</v>
      </c>
      <c r="C94" s="12" t="s">
        <v>105</v>
      </c>
      <c r="D94" s="2" t="s">
        <v>275</v>
      </c>
      <c r="E94" s="2" t="s">
        <v>284</v>
      </c>
      <c r="F94" s="10"/>
      <c r="G94" s="11"/>
      <c r="H94" s="11"/>
    </row>
    <row r="95" spans="2:8" ht="45" customHeight="1" x14ac:dyDescent="0.3">
      <c r="B95" s="1" t="s">
        <v>285</v>
      </c>
      <c r="C95" s="12" t="s">
        <v>105</v>
      </c>
      <c r="D95" s="2" t="s">
        <v>275</v>
      </c>
      <c r="E95" s="2" t="s">
        <v>286</v>
      </c>
      <c r="F95" s="10"/>
      <c r="G95" s="11"/>
      <c r="H95" s="11"/>
    </row>
    <row r="96" spans="2:8" ht="45" customHeight="1" x14ac:dyDescent="0.3">
      <c r="B96" s="1" t="s">
        <v>287</v>
      </c>
      <c r="C96" s="12" t="s">
        <v>105</v>
      </c>
      <c r="D96" s="2" t="s">
        <v>275</v>
      </c>
      <c r="E96" s="2" t="s">
        <v>288</v>
      </c>
      <c r="F96" s="10"/>
      <c r="G96" s="11"/>
      <c r="H96" s="11"/>
    </row>
    <row r="97" spans="2:8" ht="45" customHeight="1" x14ac:dyDescent="0.3">
      <c r="B97" s="1" t="s">
        <v>289</v>
      </c>
      <c r="C97" s="12" t="s">
        <v>105</v>
      </c>
      <c r="D97" s="2" t="s">
        <v>275</v>
      </c>
      <c r="E97" s="2" t="s">
        <v>290</v>
      </c>
      <c r="F97" s="10"/>
      <c r="G97" s="11"/>
      <c r="H97" s="11"/>
    </row>
    <row r="98" spans="2:8" ht="45" customHeight="1" x14ac:dyDescent="0.3">
      <c r="B98" s="1" t="s">
        <v>291</v>
      </c>
      <c r="C98" s="12" t="s">
        <v>105</v>
      </c>
      <c r="D98" s="2" t="s">
        <v>275</v>
      </c>
      <c r="E98" s="2" t="s">
        <v>292</v>
      </c>
      <c r="F98" s="10"/>
      <c r="G98" s="11"/>
      <c r="H98" s="11"/>
    </row>
    <row r="99" spans="2:8" ht="45" customHeight="1" x14ac:dyDescent="0.3">
      <c r="B99" s="1" t="s">
        <v>293</v>
      </c>
      <c r="C99" s="12" t="s">
        <v>105</v>
      </c>
      <c r="D99" s="2" t="s">
        <v>275</v>
      </c>
      <c r="E99" s="2" t="s">
        <v>294</v>
      </c>
      <c r="F99" s="10"/>
      <c r="G99" s="11"/>
      <c r="H99" s="11"/>
    </row>
    <row r="100" spans="2:8" ht="45" customHeight="1" x14ac:dyDescent="0.3">
      <c r="B100" s="1" t="s">
        <v>295</v>
      </c>
      <c r="C100" s="12" t="s">
        <v>105</v>
      </c>
      <c r="D100" s="2" t="s">
        <v>275</v>
      </c>
      <c r="E100" s="2" t="s">
        <v>296</v>
      </c>
      <c r="F100" s="10"/>
      <c r="G100" s="11"/>
      <c r="H100" s="11"/>
    </row>
    <row r="101" spans="2:8" ht="45" customHeight="1" x14ac:dyDescent="0.3">
      <c r="B101" s="1" t="s">
        <v>297</v>
      </c>
      <c r="C101" s="12" t="s">
        <v>105</v>
      </c>
      <c r="D101" s="2" t="s">
        <v>275</v>
      </c>
      <c r="E101" s="2" t="s">
        <v>298</v>
      </c>
      <c r="F101" s="10"/>
      <c r="G101" s="11"/>
      <c r="H101" s="11"/>
    </row>
    <row r="102" spans="2:8" ht="45" customHeight="1" x14ac:dyDescent="0.3">
      <c r="B102" s="1" t="s">
        <v>299</v>
      </c>
      <c r="C102" s="12" t="s">
        <v>105</v>
      </c>
      <c r="D102" s="2" t="s">
        <v>275</v>
      </c>
      <c r="E102" s="2" t="s">
        <v>300</v>
      </c>
      <c r="F102" s="10"/>
      <c r="G102" s="11"/>
      <c r="H102" s="11"/>
    </row>
    <row r="103" spans="2:8" ht="45" customHeight="1" x14ac:dyDescent="0.3">
      <c r="B103" s="1" t="s">
        <v>301</v>
      </c>
      <c r="C103" s="12" t="s">
        <v>105</v>
      </c>
      <c r="D103" s="2" t="s">
        <v>275</v>
      </c>
      <c r="E103" s="2" t="s">
        <v>302</v>
      </c>
      <c r="F103" s="10"/>
      <c r="G103" s="11"/>
      <c r="H103" s="11"/>
    </row>
    <row r="104" spans="2:8" ht="45" customHeight="1" x14ac:dyDescent="0.3">
      <c r="B104" s="1" t="s">
        <v>303</v>
      </c>
      <c r="C104" s="12" t="s">
        <v>105</v>
      </c>
      <c r="D104" s="2" t="s">
        <v>275</v>
      </c>
      <c r="E104" s="2" t="s">
        <v>304</v>
      </c>
      <c r="F104" s="10"/>
      <c r="G104" s="11"/>
      <c r="H104" s="11"/>
    </row>
    <row r="105" spans="2:8" ht="45" customHeight="1" x14ac:dyDescent="0.3">
      <c r="B105" s="1" t="s">
        <v>305</v>
      </c>
      <c r="C105" s="12" t="s">
        <v>105</v>
      </c>
      <c r="D105" s="2" t="s">
        <v>275</v>
      </c>
      <c r="E105" s="2" t="s">
        <v>306</v>
      </c>
      <c r="F105" s="10"/>
      <c r="G105" s="11"/>
      <c r="H105" s="11"/>
    </row>
    <row r="106" spans="2:8" ht="45" customHeight="1" x14ac:dyDescent="0.3">
      <c r="B106" s="1" t="s">
        <v>307</v>
      </c>
      <c r="C106" s="12" t="s">
        <v>105</v>
      </c>
      <c r="D106" s="2" t="s">
        <v>275</v>
      </c>
      <c r="E106" s="2" t="s">
        <v>308</v>
      </c>
      <c r="F106" s="10"/>
      <c r="G106" s="11"/>
      <c r="H106" s="11"/>
    </row>
    <row r="107" spans="2:8" ht="45" customHeight="1" x14ac:dyDescent="0.3">
      <c r="B107" s="1" t="s">
        <v>309</v>
      </c>
      <c r="C107" s="12" t="s">
        <v>105</v>
      </c>
      <c r="D107" s="2" t="s">
        <v>275</v>
      </c>
      <c r="E107" s="2" t="s">
        <v>310</v>
      </c>
      <c r="F107" s="10"/>
      <c r="G107" s="11"/>
      <c r="H107" s="11"/>
    </row>
    <row r="108" spans="2:8" ht="45" customHeight="1" x14ac:dyDescent="0.3">
      <c r="B108" s="1" t="s">
        <v>311</v>
      </c>
      <c r="C108" s="12" t="s">
        <v>105</v>
      </c>
      <c r="D108" s="2" t="s">
        <v>275</v>
      </c>
      <c r="E108" s="2" t="s">
        <v>312</v>
      </c>
      <c r="F108" s="10"/>
      <c r="G108" s="11"/>
      <c r="H108" s="11"/>
    </row>
    <row r="109" spans="2:8" ht="45" customHeight="1" x14ac:dyDescent="0.3">
      <c r="B109" s="1" t="s">
        <v>313</v>
      </c>
      <c r="C109" s="12" t="s">
        <v>105</v>
      </c>
      <c r="D109" s="2" t="s">
        <v>275</v>
      </c>
      <c r="E109" s="2" t="s">
        <v>314</v>
      </c>
      <c r="F109" s="10"/>
      <c r="G109" s="11"/>
      <c r="H109" s="11"/>
    </row>
    <row r="110" spans="2:8" ht="45" customHeight="1" x14ac:dyDescent="0.3">
      <c r="B110" s="1" t="s">
        <v>315</v>
      </c>
      <c r="C110" s="12" t="s">
        <v>316</v>
      </c>
      <c r="D110" s="2" t="s">
        <v>317</v>
      </c>
      <c r="E110" s="2" t="s">
        <v>318</v>
      </c>
      <c r="F110" s="10"/>
      <c r="G110" s="11"/>
      <c r="H110" s="11"/>
    </row>
    <row r="111" spans="2:8" ht="45" customHeight="1" x14ac:dyDescent="0.3">
      <c r="B111" s="1" t="s">
        <v>319</v>
      </c>
      <c r="C111" s="12" t="s">
        <v>316</v>
      </c>
      <c r="D111" s="2" t="s">
        <v>317</v>
      </c>
      <c r="E111" s="2" t="s">
        <v>320</v>
      </c>
      <c r="F111" s="10"/>
      <c r="G111" s="11"/>
      <c r="H111" s="11"/>
    </row>
    <row r="112" spans="2:8" ht="45" customHeight="1" x14ac:dyDescent="0.3">
      <c r="B112" s="1" t="s">
        <v>321</v>
      </c>
      <c r="C112" s="12" t="s">
        <v>316</v>
      </c>
      <c r="D112" s="2" t="s">
        <v>317</v>
      </c>
      <c r="E112" s="2" t="s">
        <v>322</v>
      </c>
      <c r="F112" s="10"/>
      <c r="G112" s="11"/>
      <c r="H112" s="11"/>
    </row>
    <row r="113" spans="2:8" ht="45" customHeight="1" x14ac:dyDescent="0.3">
      <c r="B113" s="1" t="s">
        <v>323</v>
      </c>
      <c r="C113" s="12" t="s">
        <v>316</v>
      </c>
      <c r="D113" s="2" t="s">
        <v>317</v>
      </c>
      <c r="E113" s="2" t="s">
        <v>324</v>
      </c>
      <c r="F113" s="10"/>
      <c r="G113" s="11"/>
      <c r="H113" s="11"/>
    </row>
    <row r="114" spans="2:8" ht="45" customHeight="1" x14ac:dyDescent="0.3">
      <c r="B114" s="1" t="s">
        <v>325</v>
      </c>
      <c r="C114" s="12" t="s">
        <v>316</v>
      </c>
      <c r="D114" s="2" t="s">
        <v>317</v>
      </c>
      <c r="E114" s="2" t="s">
        <v>326</v>
      </c>
      <c r="F114" s="10"/>
      <c r="G114" s="11"/>
      <c r="H114" s="11"/>
    </row>
    <row r="115" spans="2:8" ht="45" customHeight="1" x14ac:dyDescent="0.3">
      <c r="B115" s="1" t="s">
        <v>327</v>
      </c>
      <c r="C115" s="12" t="s">
        <v>316</v>
      </c>
      <c r="D115" s="2" t="s">
        <v>317</v>
      </c>
      <c r="E115" s="2" t="s">
        <v>328</v>
      </c>
      <c r="F115" s="10"/>
      <c r="G115" s="11"/>
      <c r="H115" s="11"/>
    </row>
    <row r="116" spans="2:8" ht="45" customHeight="1" x14ac:dyDescent="0.3">
      <c r="B116" s="1" t="s">
        <v>329</v>
      </c>
      <c r="C116" s="12" t="s">
        <v>316</v>
      </c>
      <c r="D116" s="2" t="s">
        <v>317</v>
      </c>
      <c r="E116" s="2" t="s">
        <v>330</v>
      </c>
      <c r="F116" s="10"/>
      <c r="G116" s="11"/>
      <c r="H116" s="11"/>
    </row>
    <row r="117" spans="2:8" ht="45" customHeight="1" x14ac:dyDescent="0.3">
      <c r="B117" s="1" t="s">
        <v>331</v>
      </c>
      <c r="C117" s="12" t="s">
        <v>316</v>
      </c>
      <c r="D117" s="2" t="s">
        <v>317</v>
      </c>
      <c r="E117" s="2" t="s">
        <v>332</v>
      </c>
      <c r="F117" s="10"/>
      <c r="G117" s="11"/>
      <c r="H117" s="11"/>
    </row>
    <row r="118" spans="2:8" ht="45" customHeight="1" x14ac:dyDescent="0.3">
      <c r="B118" s="1" t="s">
        <v>333</v>
      </c>
      <c r="C118" s="12" t="s">
        <v>316</v>
      </c>
      <c r="D118" s="2" t="s">
        <v>317</v>
      </c>
      <c r="E118" s="2" t="s">
        <v>334</v>
      </c>
      <c r="F118" s="10"/>
      <c r="G118" s="11"/>
      <c r="H118" s="11"/>
    </row>
    <row r="119" spans="2:8" ht="45" customHeight="1" x14ac:dyDescent="0.3">
      <c r="B119" s="1" t="s">
        <v>335</v>
      </c>
      <c r="C119" s="12" t="s">
        <v>316</v>
      </c>
      <c r="D119" s="2" t="s">
        <v>317</v>
      </c>
      <c r="E119" s="2" t="s">
        <v>336</v>
      </c>
      <c r="F119" s="10"/>
      <c r="G119" s="11"/>
      <c r="H119" s="11"/>
    </row>
    <row r="120" spans="2:8" ht="45" customHeight="1" x14ac:dyDescent="0.3">
      <c r="B120" s="1" t="s">
        <v>337</v>
      </c>
      <c r="C120" s="12" t="s">
        <v>316</v>
      </c>
      <c r="D120" s="2" t="s">
        <v>317</v>
      </c>
      <c r="E120" s="2" t="s">
        <v>338</v>
      </c>
      <c r="F120" s="10"/>
      <c r="G120" s="11"/>
      <c r="H120" s="11"/>
    </row>
    <row r="121" spans="2:8" ht="45" customHeight="1" x14ac:dyDescent="0.3">
      <c r="B121" s="1" t="s">
        <v>339</v>
      </c>
      <c r="C121" s="12" t="s">
        <v>316</v>
      </c>
      <c r="D121" s="2" t="s">
        <v>317</v>
      </c>
      <c r="E121" s="2" t="s">
        <v>340</v>
      </c>
      <c r="F121" s="10"/>
      <c r="G121" s="11"/>
      <c r="H121" s="11"/>
    </row>
    <row r="122" spans="2:8" ht="45" customHeight="1" x14ac:dyDescent="0.3">
      <c r="B122" s="1" t="s">
        <v>341</v>
      </c>
      <c r="C122" s="12" t="s">
        <v>316</v>
      </c>
      <c r="D122" s="2" t="s">
        <v>317</v>
      </c>
      <c r="E122" s="2" t="s">
        <v>342</v>
      </c>
      <c r="F122" s="10"/>
      <c r="G122" s="11"/>
      <c r="H122" s="11"/>
    </row>
    <row r="123" spans="2:8" ht="45" customHeight="1" x14ac:dyDescent="0.3">
      <c r="B123" s="1" t="s">
        <v>343</v>
      </c>
      <c r="C123" s="12" t="s">
        <v>316</v>
      </c>
      <c r="D123" s="2" t="s">
        <v>317</v>
      </c>
      <c r="E123" s="2" t="s">
        <v>344</v>
      </c>
      <c r="F123" s="10"/>
      <c r="G123" s="11"/>
      <c r="H123" s="11"/>
    </row>
    <row r="124" spans="2:8" ht="45" customHeight="1" x14ac:dyDescent="0.3">
      <c r="B124" s="1" t="s">
        <v>345</v>
      </c>
      <c r="C124" s="12" t="s">
        <v>316</v>
      </c>
      <c r="D124" s="2" t="s">
        <v>317</v>
      </c>
      <c r="E124" s="2" t="s">
        <v>346</v>
      </c>
      <c r="F124" s="10"/>
      <c r="G124" s="11"/>
      <c r="H124" s="11"/>
    </row>
    <row r="125" spans="2:8" ht="45" customHeight="1" x14ac:dyDescent="0.3">
      <c r="B125" s="1" t="s">
        <v>347</v>
      </c>
      <c r="C125" s="12" t="s">
        <v>316</v>
      </c>
      <c r="D125" s="2" t="s">
        <v>317</v>
      </c>
      <c r="E125" s="2" t="s">
        <v>348</v>
      </c>
      <c r="F125" s="10"/>
      <c r="G125" s="11"/>
      <c r="H125" s="11"/>
    </row>
    <row r="126" spans="2:8" ht="45" customHeight="1" x14ac:dyDescent="0.3">
      <c r="B126" s="1" t="s">
        <v>349</v>
      </c>
      <c r="C126" s="12" t="s">
        <v>316</v>
      </c>
      <c r="D126" s="2" t="s">
        <v>317</v>
      </c>
      <c r="E126" s="2" t="s">
        <v>350</v>
      </c>
      <c r="F126" s="10"/>
      <c r="G126" s="11"/>
      <c r="H126" s="11"/>
    </row>
    <row r="127" spans="2:8" ht="45" customHeight="1" x14ac:dyDescent="0.3">
      <c r="B127" s="1" t="s">
        <v>351</v>
      </c>
      <c r="C127" s="12" t="s">
        <v>316</v>
      </c>
      <c r="D127" s="2" t="s">
        <v>317</v>
      </c>
      <c r="E127" s="2" t="s">
        <v>352</v>
      </c>
      <c r="F127" s="10"/>
      <c r="G127" s="11"/>
      <c r="H127" s="11"/>
    </row>
    <row r="128" spans="2:8" ht="45" customHeight="1" x14ac:dyDescent="0.3">
      <c r="B128" s="1" t="s">
        <v>353</v>
      </c>
      <c r="C128" s="12" t="s">
        <v>316</v>
      </c>
      <c r="D128" s="2" t="s">
        <v>317</v>
      </c>
      <c r="E128" s="2" t="s">
        <v>354</v>
      </c>
      <c r="F128" s="10"/>
      <c r="G128" s="11"/>
      <c r="H128" s="11"/>
    </row>
    <row r="129" spans="2:8" ht="45" customHeight="1" x14ac:dyDescent="0.3">
      <c r="B129" s="1" t="s">
        <v>355</v>
      </c>
      <c r="C129" s="12" t="s">
        <v>316</v>
      </c>
      <c r="D129" s="2" t="s">
        <v>317</v>
      </c>
      <c r="E129" s="2" t="s">
        <v>356</v>
      </c>
      <c r="F129" s="10"/>
      <c r="G129" s="11"/>
      <c r="H129" s="11"/>
    </row>
    <row r="130" spans="2:8" ht="45" customHeight="1" x14ac:dyDescent="0.3">
      <c r="B130" s="1" t="s">
        <v>357</v>
      </c>
      <c r="C130" s="12" t="s">
        <v>316</v>
      </c>
      <c r="D130" s="2" t="s">
        <v>317</v>
      </c>
      <c r="E130" s="2" t="s">
        <v>358</v>
      </c>
      <c r="F130" s="10"/>
      <c r="G130" s="11"/>
      <c r="H130" s="11"/>
    </row>
    <row r="131" spans="2:8" ht="45" customHeight="1" x14ac:dyDescent="0.3">
      <c r="B131" s="1" t="s">
        <v>359</v>
      </c>
      <c r="C131" s="12" t="s">
        <v>316</v>
      </c>
      <c r="D131" s="2" t="s">
        <v>360</v>
      </c>
      <c r="E131" s="2" t="s">
        <v>361</v>
      </c>
      <c r="F131" s="10"/>
      <c r="G131" s="11"/>
      <c r="H131" s="11"/>
    </row>
    <row r="132" spans="2:8" ht="45" customHeight="1" x14ac:dyDescent="0.3">
      <c r="B132" s="1" t="s">
        <v>362</v>
      </c>
      <c r="C132" s="12" t="s">
        <v>316</v>
      </c>
      <c r="D132" s="2" t="s">
        <v>360</v>
      </c>
      <c r="E132" s="2" t="s">
        <v>363</v>
      </c>
      <c r="F132" s="10"/>
      <c r="G132" s="11"/>
      <c r="H132" s="11"/>
    </row>
    <row r="133" spans="2:8" ht="45" customHeight="1" x14ac:dyDescent="0.3">
      <c r="B133" s="1" t="s">
        <v>364</v>
      </c>
      <c r="C133" s="12" t="s">
        <v>316</v>
      </c>
      <c r="D133" s="2" t="s">
        <v>360</v>
      </c>
      <c r="E133" s="2" t="s">
        <v>365</v>
      </c>
      <c r="F133" s="10"/>
      <c r="G133" s="11"/>
      <c r="H133" s="11"/>
    </row>
    <row r="134" spans="2:8" ht="45" customHeight="1" x14ac:dyDescent="0.3">
      <c r="B134" s="1" t="s">
        <v>366</v>
      </c>
      <c r="C134" s="12" t="s">
        <v>316</v>
      </c>
      <c r="D134" s="2" t="s">
        <v>360</v>
      </c>
      <c r="E134" s="2" t="s">
        <v>367</v>
      </c>
      <c r="F134" s="10"/>
      <c r="G134" s="11"/>
      <c r="H134" s="11"/>
    </row>
    <row r="135" spans="2:8" ht="45" customHeight="1" x14ac:dyDescent="0.3">
      <c r="B135" s="1" t="s">
        <v>368</v>
      </c>
      <c r="C135" s="12" t="s">
        <v>316</v>
      </c>
      <c r="D135" s="2" t="s">
        <v>360</v>
      </c>
      <c r="E135" s="2" t="s">
        <v>369</v>
      </c>
      <c r="F135" s="10"/>
      <c r="G135" s="11"/>
      <c r="H135" s="11"/>
    </row>
    <row r="136" spans="2:8" ht="45" customHeight="1" x14ac:dyDescent="0.3">
      <c r="B136" s="1" t="s">
        <v>370</v>
      </c>
      <c r="C136" s="12" t="s">
        <v>316</v>
      </c>
      <c r="D136" s="2" t="s">
        <v>165</v>
      </c>
      <c r="E136" s="2" t="s">
        <v>371</v>
      </c>
      <c r="F136" s="10"/>
      <c r="G136" s="11"/>
      <c r="H136" s="11"/>
    </row>
    <row r="137" spans="2:8" ht="45" customHeight="1" x14ac:dyDescent="0.3">
      <c r="B137" s="1" t="s">
        <v>372</v>
      </c>
      <c r="C137" s="12" t="s">
        <v>316</v>
      </c>
      <c r="D137" s="2" t="s">
        <v>373</v>
      </c>
      <c r="E137" s="2" t="s">
        <v>374</v>
      </c>
      <c r="F137" s="10"/>
      <c r="G137" s="11"/>
      <c r="H137" s="11"/>
    </row>
    <row r="138" spans="2:8" ht="45" customHeight="1" x14ac:dyDescent="0.3">
      <c r="B138" s="1" t="s">
        <v>375</v>
      </c>
      <c r="C138" s="12" t="s">
        <v>316</v>
      </c>
      <c r="D138" s="2" t="s">
        <v>373</v>
      </c>
      <c r="E138" s="2" t="s">
        <v>376</v>
      </c>
      <c r="F138" s="10"/>
      <c r="G138" s="11"/>
      <c r="H138" s="11"/>
    </row>
    <row r="139" spans="2:8" ht="45" customHeight="1" x14ac:dyDescent="0.3">
      <c r="B139" s="1" t="s">
        <v>377</v>
      </c>
      <c r="C139" s="12" t="s">
        <v>316</v>
      </c>
      <c r="D139" s="2" t="s">
        <v>373</v>
      </c>
      <c r="E139" s="2" t="s">
        <v>378</v>
      </c>
      <c r="F139" s="10"/>
      <c r="G139" s="11"/>
      <c r="H139" s="11"/>
    </row>
    <row r="140" spans="2:8" ht="45" customHeight="1" x14ac:dyDescent="0.3">
      <c r="B140" s="1" t="s">
        <v>379</v>
      </c>
      <c r="C140" s="12" t="s">
        <v>316</v>
      </c>
      <c r="D140" s="2" t="s">
        <v>373</v>
      </c>
      <c r="E140" s="2" t="s">
        <v>380</v>
      </c>
      <c r="F140" s="10"/>
      <c r="G140" s="11"/>
      <c r="H140" s="11"/>
    </row>
    <row r="141" spans="2:8" ht="45" customHeight="1" x14ac:dyDescent="0.3">
      <c r="B141" s="1" t="s">
        <v>381</v>
      </c>
      <c r="C141" s="12" t="s">
        <v>316</v>
      </c>
      <c r="D141" s="2" t="s">
        <v>373</v>
      </c>
      <c r="E141" s="2" t="s">
        <v>382</v>
      </c>
      <c r="F141" s="10"/>
      <c r="G141" s="11"/>
      <c r="H141" s="11"/>
    </row>
    <row r="142" spans="2:8" ht="45" customHeight="1" x14ac:dyDescent="0.3">
      <c r="B142" s="1" t="s">
        <v>383</v>
      </c>
      <c r="C142" s="12" t="s">
        <v>316</v>
      </c>
      <c r="D142" s="2" t="s">
        <v>373</v>
      </c>
      <c r="E142" s="2" t="s">
        <v>384</v>
      </c>
      <c r="F142" s="10"/>
      <c r="G142" s="11"/>
      <c r="H142" s="11"/>
    </row>
    <row r="143" spans="2:8" ht="45" customHeight="1" x14ac:dyDescent="0.3">
      <c r="B143" s="1" t="s">
        <v>385</v>
      </c>
      <c r="C143" s="12" t="s">
        <v>316</v>
      </c>
      <c r="D143" s="2" t="s">
        <v>373</v>
      </c>
      <c r="E143" s="2" t="s">
        <v>386</v>
      </c>
      <c r="F143" s="10"/>
      <c r="G143" s="11"/>
      <c r="H143" s="11"/>
    </row>
    <row r="144" spans="2:8" ht="45" customHeight="1" x14ac:dyDescent="0.3">
      <c r="B144" s="1" t="s">
        <v>387</v>
      </c>
      <c r="C144" s="12" t="s">
        <v>316</v>
      </c>
      <c r="D144" s="2" t="s">
        <v>373</v>
      </c>
      <c r="E144" s="2" t="s">
        <v>388</v>
      </c>
      <c r="F144" s="10"/>
      <c r="G144" s="11"/>
      <c r="H144" s="11"/>
    </row>
    <row r="145" spans="2:8" ht="45" customHeight="1" x14ac:dyDescent="0.3">
      <c r="B145" s="1" t="s">
        <v>389</v>
      </c>
      <c r="C145" s="12" t="s">
        <v>316</v>
      </c>
      <c r="D145" s="2" t="s">
        <v>373</v>
      </c>
      <c r="E145" s="2" t="s">
        <v>390</v>
      </c>
      <c r="F145" s="10"/>
      <c r="G145" s="11"/>
      <c r="H145" s="11"/>
    </row>
    <row r="146" spans="2:8" ht="45" customHeight="1" x14ac:dyDescent="0.3">
      <c r="B146" s="1" t="s">
        <v>391</v>
      </c>
      <c r="C146" s="12" t="s">
        <v>316</v>
      </c>
      <c r="D146" s="2" t="s">
        <v>373</v>
      </c>
      <c r="E146" s="2" t="s">
        <v>392</v>
      </c>
      <c r="F146" s="10"/>
      <c r="G146" s="11"/>
      <c r="H146" s="11"/>
    </row>
    <row r="147" spans="2:8" ht="45" customHeight="1" x14ac:dyDescent="0.3">
      <c r="B147" s="1" t="s">
        <v>393</v>
      </c>
      <c r="C147" s="12" t="s">
        <v>316</v>
      </c>
      <c r="D147" s="2" t="s">
        <v>373</v>
      </c>
      <c r="E147" s="2" t="s">
        <v>394</v>
      </c>
      <c r="F147" s="10"/>
      <c r="G147" s="11"/>
      <c r="H147" s="11"/>
    </row>
    <row r="148" spans="2:8" ht="45" customHeight="1" x14ac:dyDescent="0.3">
      <c r="B148" s="1" t="s">
        <v>395</v>
      </c>
      <c r="C148" s="12" t="s">
        <v>316</v>
      </c>
      <c r="D148" s="2" t="s">
        <v>373</v>
      </c>
      <c r="E148" s="2" t="s">
        <v>396</v>
      </c>
      <c r="F148" s="10"/>
      <c r="G148" s="11"/>
      <c r="H148" s="11"/>
    </row>
    <row r="149" spans="2:8" ht="45" customHeight="1" x14ac:dyDescent="0.3">
      <c r="B149" s="1" t="s">
        <v>397</v>
      </c>
      <c r="C149" s="12" t="s">
        <v>316</v>
      </c>
      <c r="D149" s="2" t="s">
        <v>398</v>
      </c>
      <c r="E149" s="2" t="s">
        <v>399</v>
      </c>
      <c r="F149" s="10"/>
      <c r="G149" s="11"/>
      <c r="H149" s="11"/>
    </row>
    <row r="150" spans="2:8" ht="45" customHeight="1" x14ac:dyDescent="0.3">
      <c r="B150" s="1" t="s">
        <v>400</v>
      </c>
      <c r="C150" s="12" t="s">
        <v>316</v>
      </c>
      <c r="D150" s="2" t="s">
        <v>398</v>
      </c>
      <c r="E150" s="2" t="s">
        <v>401</v>
      </c>
      <c r="F150" s="10"/>
      <c r="G150" s="11"/>
      <c r="H150" s="11"/>
    </row>
    <row r="151" spans="2:8" ht="45" customHeight="1" x14ac:dyDescent="0.3">
      <c r="B151" s="1" t="s">
        <v>402</v>
      </c>
      <c r="C151" s="12" t="s">
        <v>316</v>
      </c>
      <c r="D151" s="2" t="s">
        <v>398</v>
      </c>
      <c r="E151" s="2" t="s">
        <v>403</v>
      </c>
      <c r="F151" s="10"/>
      <c r="G151" s="11"/>
      <c r="H151" s="11"/>
    </row>
    <row r="152" spans="2:8" ht="45" customHeight="1" x14ac:dyDescent="0.3">
      <c r="B152" s="1" t="s">
        <v>404</v>
      </c>
      <c r="C152" s="12" t="s">
        <v>316</v>
      </c>
      <c r="D152" s="2" t="s">
        <v>398</v>
      </c>
      <c r="E152" s="2" t="s">
        <v>405</v>
      </c>
      <c r="F152" s="10"/>
      <c r="G152" s="11"/>
      <c r="H152" s="11"/>
    </row>
    <row r="153" spans="2:8" ht="45" customHeight="1" x14ac:dyDescent="0.3">
      <c r="B153" s="1" t="s">
        <v>406</v>
      </c>
      <c r="C153" s="12" t="s">
        <v>316</v>
      </c>
      <c r="D153" s="2" t="s">
        <v>398</v>
      </c>
      <c r="E153" s="2" t="s">
        <v>407</v>
      </c>
      <c r="F153" s="10"/>
      <c r="G153" s="11"/>
      <c r="H153" s="11"/>
    </row>
    <row r="154" spans="2:8" ht="45" customHeight="1" x14ac:dyDescent="0.3">
      <c r="B154" s="1" t="s">
        <v>408</v>
      </c>
      <c r="C154" s="12" t="s">
        <v>316</v>
      </c>
      <c r="D154" s="2" t="s">
        <v>398</v>
      </c>
      <c r="E154" s="2" t="s">
        <v>409</v>
      </c>
      <c r="F154" s="10"/>
      <c r="G154" s="11"/>
      <c r="H154" s="11"/>
    </row>
    <row r="155" spans="2:8" ht="45" customHeight="1" x14ac:dyDescent="0.3">
      <c r="B155" s="1" t="s">
        <v>410</v>
      </c>
      <c r="C155" s="12" t="s">
        <v>316</v>
      </c>
      <c r="D155" s="2" t="s">
        <v>398</v>
      </c>
      <c r="E155" s="2" t="s">
        <v>411</v>
      </c>
      <c r="F155" s="10"/>
      <c r="G155" s="11"/>
      <c r="H155" s="11"/>
    </row>
    <row r="156" spans="2:8" ht="45" customHeight="1" x14ac:dyDescent="0.3">
      <c r="B156" s="1" t="s">
        <v>412</v>
      </c>
      <c r="C156" s="12" t="s">
        <v>316</v>
      </c>
      <c r="D156" s="2" t="s">
        <v>398</v>
      </c>
      <c r="E156" s="2" t="s">
        <v>413</v>
      </c>
      <c r="F156" s="10"/>
      <c r="G156" s="11"/>
      <c r="H156" s="11"/>
    </row>
    <row r="157" spans="2:8" ht="45" customHeight="1" x14ac:dyDescent="0.3">
      <c r="B157" s="1" t="s">
        <v>414</v>
      </c>
      <c r="C157" s="12" t="s">
        <v>316</v>
      </c>
      <c r="D157" s="2" t="s">
        <v>398</v>
      </c>
      <c r="E157" s="2" t="s">
        <v>415</v>
      </c>
      <c r="F157" s="10"/>
      <c r="G157" s="11"/>
      <c r="H157" s="11"/>
    </row>
    <row r="158" spans="2:8" ht="45" customHeight="1" x14ac:dyDescent="0.3">
      <c r="B158" s="1" t="s">
        <v>416</v>
      </c>
      <c r="C158" s="12" t="s">
        <v>316</v>
      </c>
      <c r="D158" s="2" t="s">
        <v>398</v>
      </c>
      <c r="E158" s="2" t="s">
        <v>417</v>
      </c>
      <c r="F158" s="10"/>
      <c r="G158" s="11"/>
      <c r="H158" s="11"/>
    </row>
    <row r="159" spans="2:8" ht="45" customHeight="1" x14ac:dyDescent="0.3">
      <c r="B159" s="1" t="s">
        <v>418</v>
      </c>
      <c r="C159" s="12" t="s">
        <v>316</v>
      </c>
      <c r="D159" s="2" t="s">
        <v>398</v>
      </c>
      <c r="E159" s="2" t="s">
        <v>419</v>
      </c>
      <c r="F159" s="10"/>
      <c r="G159" s="11"/>
      <c r="H159" s="11"/>
    </row>
    <row r="160" spans="2:8" ht="45" customHeight="1" x14ac:dyDescent="0.3">
      <c r="B160" s="1" t="s">
        <v>420</v>
      </c>
      <c r="C160" s="12" t="s">
        <v>316</v>
      </c>
      <c r="D160" s="2" t="s">
        <v>421</v>
      </c>
      <c r="E160" s="2" t="s">
        <v>422</v>
      </c>
      <c r="F160" s="10"/>
      <c r="G160" s="11"/>
      <c r="H160" s="11"/>
    </row>
    <row r="161" spans="2:8" ht="45" customHeight="1" x14ac:dyDescent="0.3">
      <c r="B161" s="1" t="s">
        <v>423</v>
      </c>
      <c r="C161" s="12" t="s">
        <v>316</v>
      </c>
      <c r="D161" s="2" t="s">
        <v>421</v>
      </c>
      <c r="E161" s="2" t="s">
        <v>424</v>
      </c>
      <c r="F161" s="10"/>
      <c r="G161" s="11"/>
      <c r="H161" s="11"/>
    </row>
    <row r="162" spans="2:8" ht="45" customHeight="1" x14ac:dyDescent="0.3">
      <c r="B162" s="1" t="s">
        <v>425</v>
      </c>
      <c r="C162" s="12" t="s">
        <v>316</v>
      </c>
      <c r="D162" s="2" t="s">
        <v>421</v>
      </c>
      <c r="E162" s="2" t="s">
        <v>426</v>
      </c>
      <c r="F162" s="10"/>
      <c r="G162" s="11"/>
      <c r="H162" s="11"/>
    </row>
    <row r="163" spans="2:8" ht="45" customHeight="1" x14ac:dyDescent="0.3">
      <c r="B163" s="1" t="s">
        <v>427</v>
      </c>
      <c r="C163" s="12" t="s">
        <v>316</v>
      </c>
      <c r="D163" s="2" t="s">
        <v>421</v>
      </c>
      <c r="E163" s="2" t="s">
        <v>428</v>
      </c>
      <c r="F163" s="10"/>
      <c r="G163" s="11"/>
      <c r="H163" s="11"/>
    </row>
    <row r="164" spans="2:8" ht="45" customHeight="1" x14ac:dyDescent="0.3">
      <c r="B164" s="1" t="s">
        <v>429</v>
      </c>
      <c r="C164" s="12" t="s">
        <v>316</v>
      </c>
      <c r="D164" s="2" t="s">
        <v>421</v>
      </c>
      <c r="E164" s="2" t="s">
        <v>430</v>
      </c>
      <c r="F164" s="10"/>
      <c r="G164" s="11"/>
      <c r="H164" s="11"/>
    </row>
    <row r="165" spans="2:8" ht="45" customHeight="1" x14ac:dyDescent="0.3">
      <c r="B165" s="1" t="s">
        <v>431</v>
      </c>
      <c r="C165" s="12" t="s">
        <v>316</v>
      </c>
      <c r="D165" s="2" t="s">
        <v>432</v>
      </c>
      <c r="E165" s="2" t="s">
        <v>433</v>
      </c>
      <c r="F165" s="10"/>
      <c r="G165" s="11"/>
      <c r="H165" s="11"/>
    </row>
    <row r="166" spans="2:8" ht="45" customHeight="1" x14ac:dyDescent="0.3">
      <c r="B166" s="1" t="s">
        <v>434</v>
      </c>
      <c r="C166" s="12" t="s">
        <v>316</v>
      </c>
      <c r="D166" s="2" t="s">
        <v>432</v>
      </c>
      <c r="E166" s="2" t="s">
        <v>435</v>
      </c>
      <c r="F166" s="10"/>
      <c r="G166" s="11"/>
      <c r="H166" s="11"/>
    </row>
    <row r="167" spans="2:8" ht="45" customHeight="1" x14ac:dyDescent="0.3">
      <c r="B167" s="1" t="s">
        <v>436</v>
      </c>
      <c r="C167" s="12" t="s">
        <v>316</v>
      </c>
      <c r="D167" s="2" t="s">
        <v>432</v>
      </c>
      <c r="E167" s="2" t="s">
        <v>437</v>
      </c>
      <c r="F167" s="10"/>
      <c r="G167" s="11"/>
      <c r="H167" s="11"/>
    </row>
    <row r="168" spans="2:8" ht="45" customHeight="1" x14ac:dyDescent="0.3">
      <c r="B168" s="1" t="s">
        <v>438</v>
      </c>
      <c r="C168" s="12" t="s">
        <v>316</v>
      </c>
      <c r="D168" s="2" t="s">
        <v>432</v>
      </c>
      <c r="E168" s="2" t="s">
        <v>439</v>
      </c>
      <c r="F168" s="10"/>
      <c r="G168" s="11"/>
      <c r="H168" s="11"/>
    </row>
    <row r="169" spans="2:8" ht="45" customHeight="1" x14ac:dyDescent="0.3">
      <c r="B169" s="1" t="s">
        <v>440</v>
      </c>
      <c r="C169" s="12" t="s">
        <v>316</v>
      </c>
      <c r="D169" s="2" t="s">
        <v>432</v>
      </c>
      <c r="E169" s="2" t="s">
        <v>441</v>
      </c>
      <c r="F169" s="10"/>
      <c r="G169" s="11"/>
      <c r="H169" s="11"/>
    </row>
    <row r="170" spans="2:8" ht="45" customHeight="1" x14ac:dyDescent="0.3">
      <c r="B170" s="1" t="s">
        <v>442</v>
      </c>
      <c r="C170" s="12" t="s">
        <v>316</v>
      </c>
      <c r="D170" s="2" t="s">
        <v>432</v>
      </c>
      <c r="E170" s="2" t="s">
        <v>443</v>
      </c>
      <c r="F170" s="10"/>
      <c r="G170" s="11"/>
      <c r="H170" s="11"/>
    </row>
    <row r="171" spans="2:8" ht="45" customHeight="1" x14ac:dyDescent="0.3">
      <c r="B171" s="1" t="s">
        <v>444</v>
      </c>
      <c r="C171" s="12" t="s">
        <v>316</v>
      </c>
      <c r="D171" s="2" t="s">
        <v>432</v>
      </c>
      <c r="E171" s="2" t="s">
        <v>445</v>
      </c>
      <c r="F171" s="10"/>
      <c r="G171" s="11"/>
      <c r="H171" s="11"/>
    </row>
    <row r="172" spans="2:8" ht="45" customHeight="1" x14ac:dyDescent="0.3">
      <c r="B172" s="1" t="s">
        <v>446</v>
      </c>
      <c r="C172" s="12" t="s">
        <v>316</v>
      </c>
      <c r="D172" s="2" t="s">
        <v>447</v>
      </c>
      <c r="E172" s="2" t="s">
        <v>448</v>
      </c>
      <c r="F172" s="10"/>
      <c r="G172" s="11"/>
      <c r="H172" s="11"/>
    </row>
    <row r="173" spans="2:8" ht="45" customHeight="1" x14ac:dyDescent="0.3">
      <c r="B173" s="1" t="s">
        <v>449</v>
      </c>
      <c r="C173" s="12" t="s">
        <v>316</v>
      </c>
      <c r="D173" s="2" t="s">
        <v>447</v>
      </c>
      <c r="E173" s="2" t="s">
        <v>450</v>
      </c>
      <c r="F173" s="10"/>
      <c r="G173" s="11"/>
      <c r="H173" s="11"/>
    </row>
    <row r="174" spans="2:8" ht="45" customHeight="1" x14ac:dyDescent="0.3">
      <c r="B174" s="1" t="s">
        <v>451</v>
      </c>
      <c r="C174" s="12" t="s">
        <v>316</v>
      </c>
      <c r="D174" s="2" t="s">
        <v>447</v>
      </c>
      <c r="E174" s="2" t="s">
        <v>452</v>
      </c>
      <c r="F174" s="10"/>
      <c r="G174" s="11"/>
      <c r="H174" s="11"/>
    </row>
    <row r="175" spans="2:8" ht="45" customHeight="1" x14ac:dyDescent="0.3">
      <c r="B175" s="1" t="s">
        <v>453</v>
      </c>
      <c r="C175" s="12" t="s">
        <v>316</v>
      </c>
      <c r="D175" s="2" t="s">
        <v>447</v>
      </c>
      <c r="E175" s="2" t="s">
        <v>454</v>
      </c>
      <c r="F175" s="10"/>
      <c r="G175" s="11"/>
      <c r="H175" s="11"/>
    </row>
    <row r="176" spans="2:8" ht="45" customHeight="1" x14ac:dyDescent="0.3">
      <c r="B176" s="1" t="s">
        <v>455</v>
      </c>
      <c r="C176" s="12" t="s">
        <v>316</v>
      </c>
      <c r="D176" s="2" t="s">
        <v>447</v>
      </c>
      <c r="E176" s="2" t="s">
        <v>456</v>
      </c>
      <c r="F176" s="10"/>
      <c r="G176" s="11"/>
      <c r="H176" s="11"/>
    </row>
    <row r="177" spans="2:8" ht="45" customHeight="1" x14ac:dyDescent="0.3">
      <c r="B177" s="1" t="s">
        <v>457</v>
      </c>
      <c r="C177" s="12" t="s">
        <v>316</v>
      </c>
      <c r="D177" s="2" t="s">
        <v>447</v>
      </c>
      <c r="E177" s="2" t="s">
        <v>458</v>
      </c>
      <c r="F177" s="10"/>
      <c r="G177" s="11"/>
      <c r="H177" s="11"/>
    </row>
    <row r="178" spans="2:8" ht="45" customHeight="1" x14ac:dyDescent="0.3">
      <c r="B178" s="1" t="s">
        <v>459</v>
      </c>
      <c r="C178" s="12" t="s">
        <v>316</v>
      </c>
      <c r="D178" s="2" t="s">
        <v>447</v>
      </c>
      <c r="E178" s="2" t="s">
        <v>460</v>
      </c>
      <c r="F178" s="10"/>
      <c r="G178" s="11"/>
      <c r="H178" s="11"/>
    </row>
    <row r="179" spans="2:8" ht="45" customHeight="1" x14ac:dyDescent="0.3">
      <c r="B179" s="1" t="s">
        <v>461</v>
      </c>
      <c r="C179" s="12" t="s">
        <v>316</v>
      </c>
      <c r="D179" s="2" t="s">
        <v>447</v>
      </c>
      <c r="E179" s="2" t="s">
        <v>462</v>
      </c>
      <c r="F179" s="10"/>
      <c r="G179" s="11"/>
      <c r="H179" s="11"/>
    </row>
    <row r="180" spans="2:8" ht="45" customHeight="1" x14ac:dyDescent="0.3">
      <c r="B180" s="1" t="s">
        <v>463</v>
      </c>
      <c r="C180" s="12" t="s">
        <v>316</v>
      </c>
      <c r="D180" s="2" t="s">
        <v>464</v>
      </c>
      <c r="E180" s="2" t="s">
        <v>465</v>
      </c>
      <c r="F180" s="10"/>
      <c r="G180" s="11"/>
      <c r="H180" s="11"/>
    </row>
    <row r="181" spans="2:8" ht="45" customHeight="1" x14ac:dyDescent="0.3">
      <c r="B181" s="1" t="s">
        <v>466</v>
      </c>
      <c r="C181" s="12" t="s">
        <v>316</v>
      </c>
      <c r="D181" s="2" t="s">
        <v>464</v>
      </c>
      <c r="E181" s="2" t="s">
        <v>467</v>
      </c>
      <c r="F181" s="10"/>
      <c r="G181" s="11"/>
      <c r="H181" s="11"/>
    </row>
    <row r="182" spans="2:8" ht="45" customHeight="1" x14ac:dyDescent="0.3">
      <c r="B182" s="1" t="s">
        <v>468</v>
      </c>
      <c r="C182" s="12" t="s">
        <v>316</v>
      </c>
      <c r="D182" s="2" t="s">
        <v>464</v>
      </c>
      <c r="E182" s="2" t="s">
        <v>469</v>
      </c>
      <c r="F182" s="10"/>
      <c r="G182" s="11"/>
      <c r="H182" s="11"/>
    </row>
    <row r="183" spans="2:8" ht="45" customHeight="1" x14ac:dyDescent="0.3">
      <c r="B183" s="1" t="s">
        <v>470</v>
      </c>
      <c r="C183" s="12" t="s">
        <v>316</v>
      </c>
      <c r="D183" s="2" t="s">
        <v>464</v>
      </c>
      <c r="E183" s="2" t="s">
        <v>471</v>
      </c>
      <c r="F183" s="10"/>
      <c r="G183" s="11"/>
      <c r="H183" s="11"/>
    </row>
    <row r="184" spans="2:8" ht="45" customHeight="1" x14ac:dyDescent="0.3">
      <c r="B184" s="1" t="s">
        <v>472</v>
      </c>
      <c r="C184" s="12" t="s">
        <v>316</v>
      </c>
      <c r="D184" s="2" t="s">
        <v>464</v>
      </c>
      <c r="E184" s="2" t="s">
        <v>473</v>
      </c>
      <c r="F184" s="10"/>
      <c r="G184" s="11"/>
      <c r="H184" s="11"/>
    </row>
    <row r="185" spans="2:8" ht="45" customHeight="1" x14ac:dyDescent="0.3">
      <c r="B185" s="1" t="s">
        <v>474</v>
      </c>
      <c r="C185" s="12" t="s">
        <v>316</v>
      </c>
      <c r="D185" s="2" t="s">
        <v>464</v>
      </c>
      <c r="E185" s="2" t="s">
        <v>475</v>
      </c>
      <c r="F185" s="10"/>
      <c r="G185" s="11"/>
      <c r="H185" s="11"/>
    </row>
    <row r="186" spans="2:8" ht="45" customHeight="1" x14ac:dyDescent="0.3">
      <c r="B186" s="1" t="s">
        <v>476</v>
      </c>
      <c r="C186" s="12" t="s">
        <v>316</v>
      </c>
      <c r="D186" s="2" t="s">
        <v>477</v>
      </c>
      <c r="E186" s="2" t="s">
        <v>478</v>
      </c>
      <c r="F186" s="10"/>
      <c r="G186" s="11"/>
      <c r="H186" s="11"/>
    </row>
    <row r="187" spans="2:8" ht="45" customHeight="1" x14ac:dyDescent="0.3">
      <c r="B187" s="1" t="s">
        <v>479</v>
      </c>
      <c r="C187" s="12" t="s">
        <v>316</v>
      </c>
      <c r="D187" s="2" t="s">
        <v>477</v>
      </c>
      <c r="E187" s="2" t="s">
        <v>480</v>
      </c>
      <c r="F187" s="10"/>
      <c r="G187" s="11"/>
      <c r="H187" s="11"/>
    </row>
    <row r="188" spans="2:8" ht="45" customHeight="1" x14ac:dyDescent="0.3">
      <c r="B188" s="1" t="s">
        <v>481</v>
      </c>
      <c r="C188" s="12" t="s">
        <v>316</v>
      </c>
      <c r="D188" s="2" t="s">
        <v>477</v>
      </c>
      <c r="E188" s="2" t="s">
        <v>482</v>
      </c>
      <c r="F188" s="10"/>
      <c r="G188" s="11"/>
      <c r="H188" s="11"/>
    </row>
    <row r="189" spans="2:8" ht="45" customHeight="1" x14ac:dyDescent="0.3">
      <c r="B189" s="1" t="s">
        <v>483</v>
      </c>
      <c r="C189" s="12" t="s">
        <v>316</v>
      </c>
      <c r="D189" s="2" t="s">
        <v>477</v>
      </c>
      <c r="E189" s="2" t="s">
        <v>484</v>
      </c>
      <c r="F189" s="10"/>
      <c r="G189" s="11"/>
      <c r="H189" s="11"/>
    </row>
    <row r="190" spans="2:8" ht="45" customHeight="1" x14ac:dyDescent="0.3">
      <c r="B190" s="1" t="s">
        <v>485</v>
      </c>
      <c r="C190" s="12" t="s">
        <v>316</v>
      </c>
      <c r="D190" s="2" t="s">
        <v>477</v>
      </c>
      <c r="E190" s="2" t="s">
        <v>486</v>
      </c>
      <c r="F190" s="10"/>
      <c r="G190" s="11"/>
      <c r="H190" s="11"/>
    </row>
    <row r="191" spans="2:8" ht="45" customHeight="1" x14ac:dyDescent="0.3">
      <c r="B191" s="1" t="s">
        <v>487</v>
      </c>
      <c r="C191" s="12" t="s">
        <v>316</v>
      </c>
      <c r="D191" s="2" t="s">
        <v>477</v>
      </c>
      <c r="E191" s="2" t="s">
        <v>488</v>
      </c>
      <c r="F191" s="10"/>
      <c r="G191" s="11"/>
      <c r="H191" s="11"/>
    </row>
    <row r="192" spans="2:8" ht="45" customHeight="1" x14ac:dyDescent="0.3">
      <c r="B192" s="1" t="s">
        <v>489</v>
      </c>
      <c r="C192" s="12" t="s">
        <v>316</v>
      </c>
      <c r="D192" s="2" t="s">
        <v>490</v>
      </c>
      <c r="E192" s="2" t="s">
        <v>491</v>
      </c>
      <c r="F192" s="10"/>
      <c r="G192" s="11"/>
      <c r="H192" s="11"/>
    </row>
    <row r="193" spans="2:8" ht="45" customHeight="1" x14ac:dyDescent="0.3">
      <c r="B193" s="1" t="s">
        <v>492</v>
      </c>
      <c r="C193" s="12" t="s">
        <v>316</v>
      </c>
      <c r="D193" s="2" t="s">
        <v>490</v>
      </c>
      <c r="E193" s="2" t="s">
        <v>493</v>
      </c>
      <c r="F193" s="10"/>
      <c r="G193" s="11"/>
      <c r="H193" s="11"/>
    </row>
    <row r="194" spans="2:8" ht="45" customHeight="1" x14ac:dyDescent="0.3">
      <c r="B194" s="1" t="s">
        <v>494</v>
      </c>
      <c r="C194" s="12" t="s">
        <v>316</v>
      </c>
      <c r="D194" s="2" t="s">
        <v>490</v>
      </c>
      <c r="E194" s="2" t="s">
        <v>495</v>
      </c>
      <c r="F194" s="10"/>
      <c r="G194" s="11"/>
      <c r="H194" s="11"/>
    </row>
    <row r="195" spans="2:8" ht="45" customHeight="1" x14ac:dyDescent="0.3">
      <c r="B195" s="1" t="s">
        <v>496</v>
      </c>
      <c r="C195" s="12" t="s">
        <v>316</v>
      </c>
      <c r="D195" s="2" t="s">
        <v>490</v>
      </c>
      <c r="E195" s="2" t="s">
        <v>497</v>
      </c>
      <c r="F195" s="10"/>
      <c r="G195" s="11"/>
      <c r="H195" s="11"/>
    </row>
    <row r="196" spans="2:8" ht="45" customHeight="1" x14ac:dyDescent="0.3">
      <c r="B196" s="1" t="s">
        <v>498</v>
      </c>
      <c r="C196" s="12" t="s">
        <v>316</v>
      </c>
      <c r="D196" s="2" t="s">
        <v>490</v>
      </c>
      <c r="E196" s="2" t="s">
        <v>499</v>
      </c>
      <c r="F196" s="10"/>
      <c r="G196" s="11"/>
      <c r="H196" s="11"/>
    </row>
    <row r="197" spans="2:8" ht="45" customHeight="1" x14ac:dyDescent="0.3">
      <c r="B197" s="1" t="s">
        <v>500</v>
      </c>
      <c r="C197" s="12" t="s">
        <v>316</v>
      </c>
      <c r="D197" s="2" t="s">
        <v>490</v>
      </c>
      <c r="E197" s="2" t="s">
        <v>501</v>
      </c>
      <c r="F197" s="10"/>
      <c r="G197" s="11"/>
      <c r="H197" s="11"/>
    </row>
    <row r="198" spans="2:8" ht="45" customHeight="1" x14ac:dyDescent="0.3">
      <c r="B198" s="1" t="s">
        <v>502</v>
      </c>
      <c r="C198" s="12" t="s">
        <v>316</v>
      </c>
      <c r="D198" s="2" t="s">
        <v>490</v>
      </c>
      <c r="E198" s="2" t="s">
        <v>503</v>
      </c>
      <c r="F198" s="10"/>
      <c r="G198" s="11"/>
      <c r="H198" s="11"/>
    </row>
    <row r="199" spans="2:8" ht="45" customHeight="1" x14ac:dyDescent="0.3">
      <c r="B199" s="1" t="s">
        <v>504</v>
      </c>
      <c r="C199" s="12" t="s">
        <v>316</v>
      </c>
      <c r="D199" s="2" t="s">
        <v>490</v>
      </c>
      <c r="E199" s="2" t="s">
        <v>505</v>
      </c>
      <c r="F199" s="10"/>
      <c r="G199" s="11"/>
      <c r="H199" s="11"/>
    </row>
    <row r="200" spans="2:8" ht="45" customHeight="1" x14ac:dyDescent="0.3">
      <c r="B200" s="1" t="s">
        <v>506</v>
      </c>
      <c r="C200" s="12" t="s">
        <v>316</v>
      </c>
      <c r="D200" s="2" t="s">
        <v>507</v>
      </c>
      <c r="E200" s="2" t="s">
        <v>508</v>
      </c>
      <c r="F200" s="10"/>
      <c r="G200" s="11"/>
      <c r="H200" s="11"/>
    </row>
    <row r="201" spans="2:8" ht="45" customHeight="1" x14ac:dyDescent="0.3">
      <c r="B201" s="1" t="s">
        <v>509</v>
      </c>
      <c r="C201" s="12" t="s">
        <v>316</v>
      </c>
      <c r="D201" s="2" t="s">
        <v>507</v>
      </c>
      <c r="E201" s="2" t="s">
        <v>510</v>
      </c>
      <c r="F201" s="10"/>
      <c r="G201" s="11"/>
      <c r="H201" s="11"/>
    </row>
    <row r="202" spans="2:8" ht="45" customHeight="1" x14ac:dyDescent="0.3">
      <c r="B202" s="1" t="s">
        <v>511</v>
      </c>
      <c r="C202" s="12" t="s">
        <v>316</v>
      </c>
      <c r="D202" s="2" t="s">
        <v>507</v>
      </c>
      <c r="E202" s="2" t="s">
        <v>512</v>
      </c>
      <c r="F202" s="10"/>
      <c r="G202" s="11"/>
      <c r="H202" s="11"/>
    </row>
    <row r="203" spans="2:8" ht="45" customHeight="1" x14ac:dyDescent="0.3">
      <c r="B203" s="1" t="s">
        <v>513</v>
      </c>
      <c r="C203" s="12" t="s">
        <v>316</v>
      </c>
      <c r="D203" s="2" t="s">
        <v>507</v>
      </c>
      <c r="E203" s="2" t="s">
        <v>514</v>
      </c>
      <c r="F203" s="10"/>
      <c r="G203" s="11"/>
      <c r="H203" s="11"/>
    </row>
    <row r="204" spans="2:8" ht="45" customHeight="1" x14ac:dyDescent="0.3">
      <c r="B204" s="1" t="s">
        <v>515</v>
      </c>
      <c r="C204" s="12" t="s">
        <v>316</v>
      </c>
      <c r="D204" s="2" t="s">
        <v>507</v>
      </c>
      <c r="E204" s="2" t="s">
        <v>516</v>
      </c>
      <c r="F204" s="10"/>
      <c r="G204" s="11"/>
      <c r="H204" s="11"/>
    </row>
    <row r="205" spans="2:8" ht="45" customHeight="1" x14ac:dyDescent="0.3">
      <c r="B205" s="1" t="s">
        <v>517</v>
      </c>
      <c r="C205" s="12" t="s">
        <v>316</v>
      </c>
      <c r="D205" s="2" t="s">
        <v>507</v>
      </c>
      <c r="E205" s="2" t="s">
        <v>518</v>
      </c>
      <c r="F205" s="10"/>
      <c r="G205" s="11"/>
      <c r="H205" s="11"/>
    </row>
    <row r="206" spans="2:8" ht="45" customHeight="1" x14ac:dyDescent="0.3">
      <c r="B206" s="1" t="s">
        <v>519</v>
      </c>
      <c r="C206" s="12" t="s">
        <v>316</v>
      </c>
      <c r="D206" s="2" t="s">
        <v>520</v>
      </c>
      <c r="E206" s="2" t="s">
        <v>521</v>
      </c>
      <c r="F206" s="10"/>
      <c r="G206" s="11"/>
      <c r="H206" s="11"/>
    </row>
    <row r="207" spans="2:8" ht="45" customHeight="1" x14ac:dyDescent="0.3">
      <c r="B207" s="1" t="s">
        <v>522</v>
      </c>
      <c r="C207" s="12" t="s">
        <v>316</v>
      </c>
      <c r="D207" s="2" t="s">
        <v>520</v>
      </c>
      <c r="E207" s="2" t="s">
        <v>523</v>
      </c>
      <c r="F207" s="10"/>
      <c r="G207" s="11"/>
      <c r="H207" s="11"/>
    </row>
    <row r="208" spans="2:8" ht="45" customHeight="1" x14ac:dyDescent="0.3">
      <c r="B208" s="1" t="s">
        <v>524</v>
      </c>
      <c r="C208" s="12" t="s">
        <v>316</v>
      </c>
      <c r="D208" s="2" t="s">
        <v>520</v>
      </c>
      <c r="E208" s="2" t="s">
        <v>525</v>
      </c>
      <c r="F208" s="10"/>
      <c r="G208" s="11"/>
      <c r="H208" s="11"/>
    </row>
    <row r="209" spans="2:8" ht="45" customHeight="1" x14ac:dyDescent="0.3">
      <c r="B209" s="1" t="s">
        <v>526</v>
      </c>
      <c r="C209" s="12" t="s">
        <v>316</v>
      </c>
      <c r="D209" s="2" t="s">
        <v>520</v>
      </c>
      <c r="E209" s="2" t="s">
        <v>527</v>
      </c>
      <c r="F209" s="10"/>
      <c r="G209" s="11"/>
      <c r="H209" s="11"/>
    </row>
    <row r="210" spans="2:8" ht="45" customHeight="1" x14ac:dyDescent="0.3">
      <c r="B210" s="1" t="s">
        <v>528</v>
      </c>
      <c r="C210" s="12" t="s">
        <v>316</v>
      </c>
      <c r="D210" s="2" t="s">
        <v>520</v>
      </c>
      <c r="E210" s="2" t="s">
        <v>529</v>
      </c>
      <c r="F210" s="10"/>
      <c r="G210" s="11"/>
      <c r="H210" s="11"/>
    </row>
    <row r="211" spans="2:8" ht="45" customHeight="1" x14ac:dyDescent="0.3">
      <c r="B211" s="1" t="s">
        <v>530</v>
      </c>
      <c r="C211" s="12" t="s">
        <v>316</v>
      </c>
      <c r="D211" s="2" t="s">
        <v>520</v>
      </c>
      <c r="E211" s="2" t="s">
        <v>531</v>
      </c>
      <c r="F211" s="10"/>
      <c r="G211" s="11"/>
      <c r="H211" s="11"/>
    </row>
    <row r="212" spans="2:8" ht="45" customHeight="1" x14ac:dyDescent="0.3">
      <c r="B212" s="1" t="s">
        <v>532</v>
      </c>
      <c r="C212" s="12" t="s">
        <v>533</v>
      </c>
      <c r="D212" s="2" t="s">
        <v>534</v>
      </c>
      <c r="E212" s="2" t="s">
        <v>535</v>
      </c>
      <c r="F212" s="10"/>
      <c r="G212" s="11"/>
      <c r="H212" s="11"/>
    </row>
    <row r="213" spans="2:8" ht="45" customHeight="1" x14ac:dyDescent="0.3">
      <c r="B213" s="1" t="s">
        <v>536</v>
      </c>
      <c r="C213" s="12" t="s">
        <v>533</v>
      </c>
      <c r="D213" s="2" t="s">
        <v>534</v>
      </c>
      <c r="E213" s="2" t="s">
        <v>537</v>
      </c>
      <c r="F213" s="10"/>
      <c r="G213" s="11"/>
      <c r="H213" s="11"/>
    </row>
    <row r="214" spans="2:8" ht="45" customHeight="1" x14ac:dyDescent="0.3">
      <c r="B214" s="1" t="s">
        <v>538</v>
      </c>
      <c r="C214" s="12" t="s">
        <v>533</v>
      </c>
      <c r="D214" s="2" t="s">
        <v>534</v>
      </c>
      <c r="E214" s="2" t="s">
        <v>539</v>
      </c>
      <c r="F214" s="10"/>
      <c r="G214" s="11"/>
      <c r="H214" s="11"/>
    </row>
    <row r="215" spans="2:8" ht="45" customHeight="1" x14ac:dyDescent="0.3">
      <c r="B215" s="1" t="s">
        <v>540</v>
      </c>
      <c r="C215" s="12" t="s">
        <v>533</v>
      </c>
      <c r="D215" s="2" t="s">
        <v>534</v>
      </c>
      <c r="E215" s="2" t="s">
        <v>541</v>
      </c>
      <c r="F215" s="10"/>
      <c r="G215" s="11"/>
      <c r="H215" s="11"/>
    </row>
    <row r="216" spans="2:8" ht="45" customHeight="1" x14ac:dyDescent="0.3">
      <c r="B216" s="1" t="s">
        <v>542</v>
      </c>
      <c r="C216" s="12" t="s">
        <v>533</v>
      </c>
      <c r="D216" s="2" t="s">
        <v>534</v>
      </c>
      <c r="E216" s="2" t="s">
        <v>543</v>
      </c>
      <c r="F216" s="10"/>
      <c r="G216" s="11"/>
      <c r="H216" s="11"/>
    </row>
    <row r="217" spans="2:8" ht="45" customHeight="1" x14ac:dyDescent="0.3">
      <c r="B217" s="1" t="s">
        <v>544</v>
      </c>
      <c r="C217" s="12" t="s">
        <v>533</v>
      </c>
      <c r="D217" s="2" t="s">
        <v>534</v>
      </c>
      <c r="E217" s="2" t="s">
        <v>545</v>
      </c>
      <c r="F217" s="10"/>
      <c r="G217" s="11"/>
      <c r="H217" s="11"/>
    </row>
    <row r="218" spans="2:8" ht="45" customHeight="1" x14ac:dyDescent="0.3">
      <c r="B218" s="1" t="s">
        <v>546</v>
      </c>
      <c r="C218" s="12" t="s">
        <v>533</v>
      </c>
      <c r="D218" s="2" t="s">
        <v>534</v>
      </c>
      <c r="E218" s="2" t="s">
        <v>547</v>
      </c>
      <c r="F218" s="10"/>
      <c r="G218" s="11"/>
      <c r="H218" s="11"/>
    </row>
    <row r="219" spans="2:8" ht="45" customHeight="1" x14ac:dyDescent="0.3">
      <c r="B219" s="1" t="s">
        <v>548</v>
      </c>
      <c r="C219" s="12" t="s">
        <v>533</v>
      </c>
      <c r="D219" s="2" t="s">
        <v>534</v>
      </c>
      <c r="E219" s="2" t="s">
        <v>549</v>
      </c>
      <c r="F219" s="10"/>
      <c r="G219" s="11"/>
      <c r="H219" s="11"/>
    </row>
    <row r="220" spans="2:8" ht="45" customHeight="1" x14ac:dyDescent="0.3">
      <c r="B220" s="1" t="s">
        <v>550</v>
      </c>
      <c r="C220" s="12" t="s">
        <v>533</v>
      </c>
      <c r="D220" s="2" t="s">
        <v>534</v>
      </c>
      <c r="E220" s="2" t="s">
        <v>551</v>
      </c>
      <c r="F220" s="10"/>
      <c r="G220" s="11"/>
      <c r="H220" s="11"/>
    </row>
    <row r="221" spans="2:8" ht="45" customHeight="1" x14ac:dyDescent="0.3">
      <c r="B221" s="1" t="s">
        <v>552</v>
      </c>
      <c r="C221" s="12" t="s">
        <v>533</v>
      </c>
      <c r="D221" s="2" t="s">
        <v>534</v>
      </c>
      <c r="E221" s="2" t="s">
        <v>553</v>
      </c>
      <c r="F221" s="10"/>
      <c r="G221" s="11"/>
      <c r="H221" s="11"/>
    </row>
    <row r="222" spans="2:8" ht="45" customHeight="1" x14ac:dyDescent="0.3">
      <c r="B222" s="1" t="s">
        <v>554</v>
      </c>
      <c r="C222" s="12" t="s">
        <v>533</v>
      </c>
      <c r="D222" s="2" t="s">
        <v>534</v>
      </c>
      <c r="E222" s="2" t="s">
        <v>555</v>
      </c>
      <c r="F222" s="10"/>
      <c r="G222" s="11"/>
      <c r="H222" s="11"/>
    </row>
    <row r="223" spans="2:8" ht="45" customHeight="1" x14ac:dyDescent="0.3">
      <c r="B223" s="1" t="s">
        <v>556</v>
      </c>
      <c r="C223" s="12" t="s">
        <v>533</v>
      </c>
      <c r="D223" s="2" t="s">
        <v>534</v>
      </c>
      <c r="E223" s="2" t="s">
        <v>557</v>
      </c>
      <c r="F223" s="10"/>
      <c r="G223" s="11"/>
      <c r="H223" s="11"/>
    </row>
    <row r="224" spans="2:8" ht="45" customHeight="1" x14ac:dyDescent="0.3">
      <c r="B224" s="1" t="s">
        <v>558</v>
      </c>
      <c r="C224" s="12" t="s">
        <v>533</v>
      </c>
      <c r="D224" s="2" t="s">
        <v>534</v>
      </c>
      <c r="E224" s="2" t="s">
        <v>559</v>
      </c>
      <c r="F224" s="10"/>
      <c r="G224" s="11"/>
      <c r="H224" s="11"/>
    </row>
    <row r="225" spans="2:8" ht="45" customHeight="1" x14ac:dyDescent="0.3">
      <c r="B225" s="1" t="s">
        <v>560</v>
      </c>
      <c r="C225" s="12" t="s">
        <v>533</v>
      </c>
      <c r="D225" s="2" t="s">
        <v>534</v>
      </c>
      <c r="E225" s="2" t="s">
        <v>561</v>
      </c>
      <c r="F225" s="10"/>
      <c r="G225" s="11"/>
      <c r="H225" s="11"/>
    </row>
    <row r="226" spans="2:8" ht="45" customHeight="1" x14ac:dyDescent="0.3">
      <c r="B226" s="1" t="s">
        <v>562</v>
      </c>
      <c r="C226" s="12" t="s">
        <v>533</v>
      </c>
      <c r="D226" s="2" t="s">
        <v>534</v>
      </c>
      <c r="E226" s="2" t="s">
        <v>563</v>
      </c>
      <c r="F226" s="10"/>
      <c r="G226" s="11"/>
      <c r="H226" s="11"/>
    </row>
    <row r="227" spans="2:8" ht="45" customHeight="1" x14ac:dyDescent="0.3">
      <c r="B227" s="1" t="s">
        <v>564</v>
      </c>
      <c r="C227" s="12" t="s">
        <v>533</v>
      </c>
      <c r="D227" s="2" t="s">
        <v>534</v>
      </c>
      <c r="E227" s="2" t="s">
        <v>565</v>
      </c>
      <c r="F227" s="10"/>
      <c r="G227" s="11"/>
      <c r="H227" s="11"/>
    </row>
    <row r="228" spans="2:8" ht="45" customHeight="1" x14ac:dyDescent="0.3">
      <c r="B228" s="1" t="s">
        <v>566</v>
      </c>
      <c r="C228" s="12" t="s">
        <v>533</v>
      </c>
      <c r="D228" s="2" t="s">
        <v>534</v>
      </c>
      <c r="E228" s="2" t="s">
        <v>567</v>
      </c>
      <c r="F228" s="10"/>
      <c r="G228" s="11"/>
      <c r="H228" s="11"/>
    </row>
    <row r="229" spans="2:8" ht="45" customHeight="1" x14ac:dyDescent="0.3">
      <c r="B229" s="1" t="s">
        <v>568</v>
      </c>
      <c r="C229" s="12" t="s">
        <v>533</v>
      </c>
      <c r="D229" s="2" t="s">
        <v>534</v>
      </c>
      <c r="E229" s="2" t="s">
        <v>569</v>
      </c>
      <c r="F229" s="10"/>
      <c r="G229" s="11"/>
      <c r="H229" s="11"/>
    </row>
    <row r="230" spans="2:8" ht="45" customHeight="1" x14ac:dyDescent="0.3">
      <c r="B230" s="1" t="s">
        <v>570</v>
      </c>
      <c r="C230" s="12" t="s">
        <v>533</v>
      </c>
      <c r="D230" s="2" t="s">
        <v>534</v>
      </c>
      <c r="E230" s="2" t="s">
        <v>571</v>
      </c>
      <c r="F230" s="10"/>
      <c r="G230" s="11"/>
      <c r="H230" s="11"/>
    </row>
    <row r="231" spans="2:8" ht="45" customHeight="1" x14ac:dyDescent="0.3">
      <c r="B231" s="1" t="s">
        <v>572</v>
      </c>
      <c r="C231" s="12" t="s">
        <v>533</v>
      </c>
      <c r="D231" s="2" t="s">
        <v>534</v>
      </c>
      <c r="E231" s="2" t="s">
        <v>573</v>
      </c>
      <c r="F231" s="10"/>
      <c r="G231" s="11"/>
      <c r="H231" s="11"/>
    </row>
    <row r="232" spans="2:8" ht="45" customHeight="1" x14ac:dyDescent="0.3">
      <c r="B232" s="1" t="s">
        <v>574</v>
      </c>
      <c r="C232" s="12" t="s">
        <v>533</v>
      </c>
      <c r="D232" s="2" t="s">
        <v>534</v>
      </c>
      <c r="E232" s="2" t="s">
        <v>575</v>
      </c>
      <c r="F232" s="10"/>
      <c r="G232" s="11"/>
      <c r="H232" s="11"/>
    </row>
    <row r="233" spans="2:8" ht="45" customHeight="1" x14ac:dyDescent="0.3">
      <c r="B233" s="1" t="s">
        <v>576</v>
      </c>
      <c r="C233" s="12" t="s">
        <v>533</v>
      </c>
      <c r="D233" s="2" t="s">
        <v>534</v>
      </c>
      <c r="E233" s="2" t="s">
        <v>577</v>
      </c>
      <c r="F233" s="10"/>
      <c r="G233" s="11"/>
      <c r="H233" s="11"/>
    </row>
    <row r="234" spans="2:8" ht="45" customHeight="1" x14ac:dyDescent="0.3">
      <c r="B234" s="1" t="s">
        <v>578</v>
      </c>
      <c r="C234" s="12" t="s">
        <v>533</v>
      </c>
      <c r="D234" s="2" t="s">
        <v>534</v>
      </c>
      <c r="E234" s="2" t="s">
        <v>579</v>
      </c>
      <c r="F234" s="10"/>
      <c r="G234" s="11"/>
      <c r="H234" s="11"/>
    </row>
    <row r="235" spans="2:8" ht="45" customHeight="1" x14ac:dyDescent="0.3">
      <c r="B235" s="1" t="s">
        <v>580</v>
      </c>
      <c r="C235" s="12" t="s">
        <v>533</v>
      </c>
      <c r="D235" s="2" t="s">
        <v>534</v>
      </c>
      <c r="E235" s="2" t="s">
        <v>581</v>
      </c>
      <c r="F235" s="10"/>
      <c r="G235" s="11"/>
      <c r="H235" s="11"/>
    </row>
    <row r="236" spans="2:8" ht="45" customHeight="1" x14ac:dyDescent="0.3">
      <c r="B236" s="1" t="s">
        <v>582</v>
      </c>
      <c r="C236" s="12" t="s">
        <v>533</v>
      </c>
      <c r="D236" s="2" t="s">
        <v>534</v>
      </c>
      <c r="E236" s="2" t="s">
        <v>583</v>
      </c>
      <c r="F236" s="10"/>
      <c r="G236" s="11"/>
      <c r="H236" s="11"/>
    </row>
    <row r="237" spans="2:8" ht="45" customHeight="1" x14ac:dyDescent="0.3">
      <c r="B237" s="1" t="s">
        <v>584</v>
      </c>
      <c r="C237" s="12" t="s">
        <v>533</v>
      </c>
      <c r="D237" s="2" t="s">
        <v>534</v>
      </c>
      <c r="E237" s="2" t="s">
        <v>585</v>
      </c>
      <c r="F237" s="10"/>
      <c r="G237" s="11"/>
      <c r="H237" s="11"/>
    </row>
    <row r="238" spans="2:8" ht="45" customHeight="1" x14ac:dyDescent="0.3">
      <c r="B238" s="1" t="s">
        <v>586</v>
      </c>
      <c r="C238" s="12" t="s">
        <v>533</v>
      </c>
      <c r="D238" s="2" t="s">
        <v>534</v>
      </c>
      <c r="E238" s="2" t="s">
        <v>587</v>
      </c>
      <c r="F238" s="10"/>
      <c r="G238" s="11"/>
      <c r="H238" s="11"/>
    </row>
    <row r="239" spans="2:8" ht="45" customHeight="1" x14ac:dyDescent="0.3">
      <c r="B239" s="1" t="s">
        <v>588</v>
      </c>
      <c r="C239" s="12" t="s">
        <v>533</v>
      </c>
      <c r="D239" s="2" t="s">
        <v>534</v>
      </c>
      <c r="E239" s="2" t="s">
        <v>589</v>
      </c>
      <c r="F239" s="10"/>
      <c r="G239" s="11"/>
      <c r="H239" s="11"/>
    </row>
    <row r="240" spans="2:8" ht="45" customHeight="1" x14ac:dyDescent="0.3">
      <c r="B240" s="1" t="s">
        <v>590</v>
      </c>
      <c r="C240" s="12" t="s">
        <v>533</v>
      </c>
      <c r="D240" s="2" t="s">
        <v>534</v>
      </c>
      <c r="E240" s="2" t="s">
        <v>591</v>
      </c>
      <c r="F240" s="10"/>
      <c r="G240" s="11"/>
      <c r="H240" s="11"/>
    </row>
    <row r="241" spans="2:8" ht="45" customHeight="1" x14ac:dyDescent="0.3">
      <c r="B241" s="1" t="s">
        <v>592</v>
      </c>
      <c r="C241" s="12" t="s">
        <v>533</v>
      </c>
      <c r="D241" s="2" t="s">
        <v>534</v>
      </c>
      <c r="E241" s="2" t="s">
        <v>593</v>
      </c>
      <c r="F241" s="10"/>
      <c r="G241" s="11"/>
      <c r="H241" s="11"/>
    </row>
    <row r="242" spans="2:8" ht="45" customHeight="1" x14ac:dyDescent="0.3">
      <c r="B242" s="1" t="s">
        <v>594</v>
      </c>
      <c r="C242" s="12" t="s">
        <v>533</v>
      </c>
      <c r="D242" s="2" t="s">
        <v>534</v>
      </c>
      <c r="E242" s="2" t="s">
        <v>595</v>
      </c>
      <c r="F242" s="10"/>
      <c r="G242" s="11"/>
      <c r="H242" s="11"/>
    </row>
    <row r="243" spans="2:8" ht="45" customHeight="1" x14ac:dyDescent="0.3">
      <c r="B243" s="1" t="s">
        <v>596</v>
      </c>
      <c r="C243" s="12" t="s">
        <v>533</v>
      </c>
      <c r="D243" s="2" t="s">
        <v>165</v>
      </c>
      <c r="E243" s="2" t="s">
        <v>597</v>
      </c>
      <c r="F243" s="10"/>
      <c r="G243" s="11"/>
      <c r="H243" s="11"/>
    </row>
    <row r="244" spans="2:8" ht="45" customHeight="1" x14ac:dyDescent="0.3">
      <c r="B244" s="1" t="s">
        <v>598</v>
      </c>
      <c r="C244" s="12" t="s">
        <v>533</v>
      </c>
      <c r="D244" s="2" t="s">
        <v>599</v>
      </c>
      <c r="E244" s="2" t="s">
        <v>600</v>
      </c>
      <c r="F244" s="10"/>
      <c r="G244" s="11"/>
      <c r="H244" s="11"/>
    </row>
    <row r="245" spans="2:8" ht="45" customHeight="1" x14ac:dyDescent="0.3">
      <c r="B245" s="1" t="s">
        <v>601</v>
      </c>
      <c r="C245" s="12" t="s">
        <v>533</v>
      </c>
      <c r="D245" s="2" t="s">
        <v>599</v>
      </c>
      <c r="E245" s="2" t="s">
        <v>602</v>
      </c>
      <c r="F245" s="10"/>
      <c r="G245" s="11"/>
      <c r="H245" s="11"/>
    </row>
    <row r="246" spans="2:8" ht="45" customHeight="1" x14ac:dyDescent="0.3">
      <c r="B246" s="1" t="s">
        <v>603</v>
      </c>
      <c r="C246" s="12" t="s">
        <v>533</v>
      </c>
      <c r="D246" s="2" t="s">
        <v>599</v>
      </c>
      <c r="E246" s="2" t="s">
        <v>604</v>
      </c>
      <c r="F246" s="10"/>
      <c r="G246" s="11"/>
      <c r="H246" s="11"/>
    </row>
    <row r="247" spans="2:8" ht="45" customHeight="1" x14ac:dyDescent="0.3">
      <c r="B247" s="1" t="s">
        <v>605</v>
      </c>
      <c r="C247" s="12" t="s">
        <v>533</v>
      </c>
      <c r="D247" s="2" t="s">
        <v>599</v>
      </c>
      <c r="E247" s="2" t="s">
        <v>606</v>
      </c>
      <c r="F247" s="10"/>
      <c r="G247" s="11"/>
      <c r="H247" s="11"/>
    </row>
    <row r="248" spans="2:8" ht="45" customHeight="1" x14ac:dyDescent="0.3">
      <c r="B248" s="1" t="s">
        <v>607</v>
      </c>
      <c r="C248" s="12" t="s">
        <v>533</v>
      </c>
      <c r="D248" s="2" t="s">
        <v>599</v>
      </c>
      <c r="E248" s="2" t="s">
        <v>608</v>
      </c>
      <c r="F248" s="10"/>
      <c r="G248" s="11"/>
      <c r="H248" s="11"/>
    </row>
    <row r="249" spans="2:8" ht="45" customHeight="1" x14ac:dyDescent="0.3">
      <c r="B249" s="1" t="s">
        <v>609</v>
      </c>
      <c r="C249" s="12" t="s">
        <v>533</v>
      </c>
      <c r="D249" s="2" t="s">
        <v>599</v>
      </c>
      <c r="E249" s="2" t="s">
        <v>610</v>
      </c>
      <c r="F249" s="10"/>
      <c r="G249" s="11"/>
      <c r="H249" s="11"/>
    </row>
    <row r="250" spans="2:8" ht="45" customHeight="1" x14ac:dyDescent="0.3">
      <c r="B250" s="1" t="s">
        <v>611</v>
      </c>
      <c r="C250" s="12" t="s">
        <v>533</v>
      </c>
      <c r="D250" s="2" t="s">
        <v>599</v>
      </c>
      <c r="E250" s="2" t="s">
        <v>612</v>
      </c>
      <c r="F250" s="10"/>
      <c r="G250" s="11"/>
      <c r="H250" s="11"/>
    </row>
    <row r="251" spans="2:8" ht="45" customHeight="1" x14ac:dyDescent="0.3">
      <c r="B251" s="1" t="s">
        <v>613</v>
      </c>
      <c r="C251" s="12" t="s">
        <v>533</v>
      </c>
      <c r="D251" s="2" t="s">
        <v>599</v>
      </c>
      <c r="E251" s="2" t="s">
        <v>614</v>
      </c>
      <c r="F251" s="10"/>
      <c r="G251" s="11"/>
      <c r="H251" s="11"/>
    </row>
    <row r="252" spans="2:8" ht="45" customHeight="1" x14ac:dyDescent="0.3">
      <c r="B252" s="1" t="s">
        <v>615</v>
      </c>
      <c r="C252" s="12" t="s">
        <v>533</v>
      </c>
      <c r="D252" s="2" t="s">
        <v>599</v>
      </c>
      <c r="E252" s="2" t="s">
        <v>616</v>
      </c>
      <c r="F252" s="10"/>
      <c r="G252" s="11"/>
      <c r="H252" s="11"/>
    </row>
    <row r="253" spans="2:8" ht="45" customHeight="1" x14ac:dyDescent="0.3">
      <c r="B253" s="1" t="s">
        <v>617</v>
      </c>
      <c r="C253" s="12" t="s">
        <v>533</v>
      </c>
      <c r="D253" s="2" t="s">
        <v>599</v>
      </c>
      <c r="E253" s="2" t="s">
        <v>618</v>
      </c>
      <c r="F253" s="10"/>
      <c r="G253" s="11"/>
      <c r="H253" s="11"/>
    </row>
    <row r="254" spans="2:8" ht="45" customHeight="1" x14ac:dyDescent="0.3">
      <c r="B254" s="1" t="s">
        <v>619</v>
      </c>
      <c r="C254" s="12" t="s">
        <v>533</v>
      </c>
      <c r="D254" s="2" t="s">
        <v>599</v>
      </c>
      <c r="E254" s="2" t="s">
        <v>620</v>
      </c>
      <c r="F254" s="10"/>
      <c r="G254" s="11"/>
      <c r="H254" s="11"/>
    </row>
    <row r="255" spans="2:8" ht="45" customHeight="1" x14ac:dyDescent="0.3">
      <c r="B255" s="1" t="s">
        <v>621</v>
      </c>
      <c r="C255" s="12" t="s">
        <v>533</v>
      </c>
      <c r="D255" s="2" t="s">
        <v>599</v>
      </c>
      <c r="E255" s="2" t="s">
        <v>622</v>
      </c>
      <c r="F255" s="10"/>
      <c r="G255" s="11"/>
      <c r="H255" s="11"/>
    </row>
    <row r="256" spans="2:8" ht="45" customHeight="1" x14ac:dyDescent="0.3">
      <c r="B256" s="1" t="s">
        <v>623</v>
      </c>
      <c r="C256" s="12" t="s">
        <v>533</v>
      </c>
      <c r="D256" s="2" t="s">
        <v>599</v>
      </c>
      <c r="E256" s="2" t="s">
        <v>624</v>
      </c>
      <c r="F256" s="10"/>
      <c r="G256" s="11"/>
      <c r="H256" s="11"/>
    </row>
    <row r="257" spans="2:8" ht="45" customHeight="1" x14ac:dyDescent="0.3">
      <c r="B257" s="1" t="s">
        <v>625</v>
      </c>
      <c r="C257" s="12" t="s">
        <v>533</v>
      </c>
      <c r="D257" s="2" t="s">
        <v>599</v>
      </c>
      <c r="E257" s="2" t="s">
        <v>626</v>
      </c>
      <c r="F257" s="10"/>
      <c r="G257" s="11"/>
      <c r="H257" s="11"/>
    </row>
    <row r="258" spans="2:8" ht="45" customHeight="1" x14ac:dyDescent="0.3">
      <c r="B258" s="1" t="s">
        <v>627</v>
      </c>
      <c r="C258" s="12" t="s">
        <v>533</v>
      </c>
      <c r="D258" s="2" t="s">
        <v>599</v>
      </c>
      <c r="E258" s="2" t="s">
        <v>628</v>
      </c>
      <c r="F258" s="10"/>
      <c r="G258" s="11"/>
      <c r="H258" s="11"/>
    </row>
    <row r="259" spans="2:8" ht="45" customHeight="1" x14ac:dyDescent="0.3">
      <c r="B259" s="1" t="s">
        <v>629</v>
      </c>
      <c r="C259" s="12" t="s">
        <v>533</v>
      </c>
      <c r="D259" s="2" t="s">
        <v>599</v>
      </c>
      <c r="E259" s="2" t="s">
        <v>630</v>
      </c>
      <c r="F259" s="10"/>
      <c r="G259" s="11"/>
      <c r="H259" s="11"/>
    </row>
    <row r="260" spans="2:8" ht="45" customHeight="1" x14ac:dyDescent="0.3">
      <c r="B260" s="1" t="s">
        <v>631</v>
      </c>
      <c r="C260" s="12" t="s">
        <v>533</v>
      </c>
      <c r="D260" s="2" t="s">
        <v>632</v>
      </c>
      <c r="E260" s="2" t="s">
        <v>633</v>
      </c>
      <c r="F260" s="10"/>
      <c r="G260" s="11"/>
      <c r="H260" s="11"/>
    </row>
    <row r="261" spans="2:8" ht="45" customHeight="1" x14ac:dyDescent="0.3">
      <c r="B261" s="1" t="s">
        <v>634</v>
      </c>
      <c r="C261" s="12" t="s">
        <v>533</v>
      </c>
      <c r="D261" s="2" t="s">
        <v>632</v>
      </c>
      <c r="E261" s="2" t="s">
        <v>635</v>
      </c>
      <c r="F261" s="10"/>
      <c r="G261" s="11"/>
      <c r="H261" s="11"/>
    </row>
    <row r="262" spans="2:8" ht="45" customHeight="1" x14ac:dyDescent="0.3">
      <c r="B262" s="1" t="s">
        <v>636</v>
      </c>
      <c r="C262" s="12" t="s">
        <v>533</v>
      </c>
      <c r="D262" s="2" t="s">
        <v>632</v>
      </c>
      <c r="E262" s="2" t="s">
        <v>637</v>
      </c>
      <c r="F262" s="10"/>
      <c r="G262" s="11"/>
      <c r="H262" s="11"/>
    </row>
    <row r="263" spans="2:8" ht="45" customHeight="1" x14ac:dyDescent="0.3">
      <c r="B263" s="1" t="s">
        <v>638</v>
      </c>
      <c r="C263" s="12" t="s">
        <v>533</v>
      </c>
      <c r="D263" s="2" t="s">
        <v>632</v>
      </c>
      <c r="E263" s="2" t="s">
        <v>639</v>
      </c>
      <c r="F263" s="10"/>
      <c r="G263" s="11"/>
      <c r="H263" s="11"/>
    </row>
    <row r="264" spans="2:8" ht="45" customHeight="1" x14ac:dyDescent="0.3">
      <c r="B264" s="1" t="s">
        <v>640</v>
      </c>
      <c r="C264" s="12" t="s">
        <v>533</v>
      </c>
      <c r="D264" s="2" t="s">
        <v>632</v>
      </c>
      <c r="E264" s="2" t="s">
        <v>641</v>
      </c>
      <c r="F264" s="10"/>
      <c r="G264" s="11"/>
      <c r="H264" s="11"/>
    </row>
    <row r="265" spans="2:8" ht="45" customHeight="1" x14ac:dyDescent="0.3">
      <c r="B265" s="1" t="s">
        <v>642</v>
      </c>
      <c r="C265" s="12" t="s">
        <v>533</v>
      </c>
      <c r="D265" s="2" t="s">
        <v>632</v>
      </c>
      <c r="E265" s="2" t="s">
        <v>643</v>
      </c>
      <c r="F265" s="10"/>
      <c r="G265" s="11"/>
      <c r="H265" s="11"/>
    </row>
    <row r="266" spans="2:8" ht="45" customHeight="1" x14ac:dyDescent="0.3">
      <c r="B266" s="1" t="s">
        <v>644</v>
      </c>
      <c r="C266" s="12" t="s">
        <v>533</v>
      </c>
      <c r="D266" s="2" t="s">
        <v>632</v>
      </c>
      <c r="E266" s="2" t="s">
        <v>645</v>
      </c>
      <c r="F266" s="10"/>
      <c r="G266" s="11"/>
      <c r="H266" s="11"/>
    </row>
    <row r="267" spans="2:8" ht="45" customHeight="1" x14ac:dyDescent="0.3">
      <c r="B267" s="1" t="s">
        <v>646</v>
      </c>
      <c r="C267" s="12" t="s">
        <v>533</v>
      </c>
      <c r="D267" s="2" t="s">
        <v>632</v>
      </c>
      <c r="E267" s="2" t="s">
        <v>647</v>
      </c>
      <c r="F267" s="10"/>
      <c r="G267" s="11"/>
      <c r="H267" s="11"/>
    </row>
    <row r="268" spans="2:8" ht="45" customHeight="1" x14ac:dyDescent="0.3">
      <c r="B268" s="1" t="s">
        <v>648</v>
      </c>
      <c r="C268" s="12" t="s">
        <v>533</v>
      </c>
      <c r="D268" s="2" t="s">
        <v>632</v>
      </c>
      <c r="E268" s="2" t="s">
        <v>649</v>
      </c>
      <c r="F268" s="10"/>
      <c r="G268" s="11"/>
      <c r="H268" s="11"/>
    </row>
    <row r="269" spans="2:8" ht="45" customHeight="1" x14ac:dyDescent="0.3">
      <c r="B269" s="1" t="s">
        <v>650</v>
      </c>
      <c r="C269" s="12" t="s">
        <v>533</v>
      </c>
      <c r="D269" s="2" t="s">
        <v>632</v>
      </c>
      <c r="E269" s="2" t="s">
        <v>651</v>
      </c>
      <c r="F269" s="10"/>
      <c r="G269" s="11"/>
      <c r="H269" s="11"/>
    </row>
    <row r="270" spans="2:8" ht="45" customHeight="1" x14ac:dyDescent="0.3">
      <c r="B270" s="1" t="s">
        <v>652</v>
      </c>
      <c r="C270" s="12" t="s">
        <v>533</v>
      </c>
      <c r="D270" s="2" t="s">
        <v>632</v>
      </c>
      <c r="E270" s="2" t="s">
        <v>653</v>
      </c>
      <c r="F270" s="10"/>
      <c r="G270" s="11"/>
      <c r="H270" s="11"/>
    </row>
    <row r="271" spans="2:8" ht="45" customHeight="1" x14ac:dyDescent="0.3">
      <c r="B271" s="1" t="s">
        <v>654</v>
      </c>
      <c r="C271" s="12" t="s">
        <v>533</v>
      </c>
      <c r="D271" s="2" t="s">
        <v>632</v>
      </c>
      <c r="E271" s="2" t="s">
        <v>655</v>
      </c>
      <c r="F271" s="10"/>
      <c r="G271" s="11"/>
      <c r="H271" s="11"/>
    </row>
    <row r="272" spans="2:8" ht="45" customHeight="1" x14ac:dyDescent="0.3">
      <c r="B272" s="1" t="s">
        <v>656</v>
      </c>
      <c r="C272" s="12" t="s">
        <v>533</v>
      </c>
      <c r="D272" s="2" t="s">
        <v>632</v>
      </c>
      <c r="E272" s="2" t="s">
        <v>657</v>
      </c>
      <c r="F272" s="10"/>
      <c r="G272" s="11"/>
      <c r="H272" s="11"/>
    </row>
    <row r="273" spans="2:8" ht="45" customHeight="1" x14ac:dyDescent="0.3">
      <c r="B273" s="1" t="s">
        <v>658</v>
      </c>
      <c r="C273" s="12" t="s">
        <v>533</v>
      </c>
      <c r="D273" s="2" t="s">
        <v>632</v>
      </c>
      <c r="E273" s="2" t="s">
        <v>659</v>
      </c>
      <c r="F273" s="10"/>
      <c r="G273" s="11"/>
      <c r="H273" s="11"/>
    </row>
    <row r="274" spans="2:8" ht="45" customHeight="1" x14ac:dyDescent="0.3">
      <c r="B274" s="1" t="s">
        <v>660</v>
      </c>
      <c r="C274" s="12" t="s">
        <v>533</v>
      </c>
      <c r="D274" s="2" t="s">
        <v>632</v>
      </c>
      <c r="E274" s="2" t="s">
        <v>661</v>
      </c>
      <c r="F274" s="10"/>
      <c r="G274" s="11"/>
      <c r="H274" s="11"/>
    </row>
    <row r="275" spans="2:8" ht="45" customHeight="1" x14ac:dyDescent="0.3">
      <c r="B275" s="1" t="s">
        <v>662</v>
      </c>
      <c r="C275" s="12" t="s">
        <v>533</v>
      </c>
      <c r="D275" s="2" t="s">
        <v>632</v>
      </c>
      <c r="E275" s="2" t="s">
        <v>663</v>
      </c>
      <c r="F275" s="10"/>
      <c r="G275" s="11"/>
      <c r="H275" s="11"/>
    </row>
    <row r="276" spans="2:8" ht="45" customHeight="1" x14ac:dyDescent="0.3">
      <c r="B276" s="1" t="s">
        <v>664</v>
      </c>
      <c r="C276" s="12" t="s">
        <v>533</v>
      </c>
      <c r="D276" s="2" t="s">
        <v>632</v>
      </c>
      <c r="E276" s="2" t="s">
        <v>665</v>
      </c>
      <c r="F276" s="10"/>
      <c r="G276" s="11"/>
      <c r="H276" s="11"/>
    </row>
    <row r="277" spans="2:8" ht="45" customHeight="1" x14ac:dyDescent="0.3">
      <c r="B277" s="1" t="s">
        <v>666</v>
      </c>
      <c r="C277" s="12" t="s">
        <v>533</v>
      </c>
      <c r="D277" s="2" t="s">
        <v>632</v>
      </c>
      <c r="E277" s="2" t="s">
        <v>667</v>
      </c>
      <c r="F277" s="10"/>
      <c r="G277" s="11"/>
      <c r="H277" s="11"/>
    </row>
    <row r="278" spans="2:8" ht="45" customHeight="1" x14ac:dyDescent="0.3">
      <c r="B278" s="1" t="s">
        <v>668</v>
      </c>
      <c r="C278" s="12" t="s">
        <v>533</v>
      </c>
      <c r="D278" s="2" t="s">
        <v>632</v>
      </c>
      <c r="E278" s="2" t="s">
        <v>669</v>
      </c>
      <c r="F278" s="10"/>
      <c r="G278" s="11"/>
      <c r="H278" s="11"/>
    </row>
    <row r="279" spans="2:8" ht="45" customHeight="1" x14ac:dyDescent="0.3">
      <c r="B279" s="1" t="s">
        <v>670</v>
      </c>
      <c r="C279" s="12" t="s">
        <v>533</v>
      </c>
      <c r="D279" s="2" t="s">
        <v>632</v>
      </c>
      <c r="E279" s="2" t="s">
        <v>671</v>
      </c>
      <c r="F279" s="10"/>
      <c r="G279" s="11"/>
      <c r="H279" s="11"/>
    </row>
    <row r="280" spans="2:8" ht="45" customHeight="1" x14ac:dyDescent="0.3">
      <c r="B280" s="1" t="s">
        <v>672</v>
      </c>
      <c r="C280" s="12" t="s">
        <v>533</v>
      </c>
      <c r="D280" s="2" t="s">
        <v>632</v>
      </c>
      <c r="E280" s="2" t="s">
        <v>673</v>
      </c>
      <c r="F280" s="10"/>
      <c r="G280" s="11"/>
      <c r="H280" s="11"/>
    </row>
    <row r="281" spans="2:8" ht="45" customHeight="1" x14ac:dyDescent="0.3">
      <c r="B281" s="1" t="s">
        <v>674</v>
      </c>
      <c r="C281" s="12" t="s">
        <v>533</v>
      </c>
      <c r="D281" s="2" t="s">
        <v>632</v>
      </c>
      <c r="E281" s="2" t="s">
        <v>675</v>
      </c>
      <c r="F281" s="10"/>
      <c r="G281" s="11"/>
      <c r="H281" s="11"/>
    </row>
    <row r="282" spans="2:8" ht="45" customHeight="1" x14ac:dyDescent="0.3">
      <c r="B282" s="1" t="s">
        <v>676</v>
      </c>
      <c r="C282" s="12" t="s">
        <v>533</v>
      </c>
      <c r="D282" s="2" t="s">
        <v>677</v>
      </c>
      <c r="E282" s="2" t="s">
        <v>678</v>
      </c>
      <c r="F282" s="10"/>
      <c r="G282" s="11"/>
      <c r="H282" s="11"/>
    </row>
    <row r="283" spans="2:8" ht="45" customHeight="1" x14ac:dyDescent="0.3">
      <c r="B283" s="1" t="s">
        <v>679</v>
      </c>
      <c r="C283" s="12" t="s">
        <v>533</v>
      </c>
      <c r="D283" s="2" t="s">
        <v>677</v>
      </c>
      <c r="E283" s="2" t="s">
        <v>680</v>
      </c>
      <c r="F283" s="10"/>
      <c r="G283" s="11"/>
      <c r="H283" s="11"/>
    </row>
    <row r="284" spans="2:8" ht="45" customHeight="1" x14ac:dyDescent="0.3">
      <c r="B284" s="1" t="s">
        <v>681</v>
      </c>
      <c r="C284" s="12" t="s">
        <v>533</v>
      </c>
      <c r="D284" s="2" t="s">
        <v>677</v>
      </c>
      <c r="E284" s="2" t="s">
        <v>682</v>
      </c>
      <c r="F284" s="10"/>
      <c r="G284" s="11"/>
      <c r="H284" s="11"/>
    </row>
    <row r="285" spans="2:8" ht="45" customHeight="1" x14ac:dyDescent="0.3">
      <c r="B285" s="1" t="s">
        <v>683</v>
      </c>
      <c r="C285" s="12" t="s">
        <v>533</v>
      </c>
      <c r="D285" s="2" t="s">
        <v>677</v>
      </c>
      <c r="E285" s="2" t="s">
        <v>684</v>
      </c>
      <c r="F285" s="10"/>
      <c r="G285" s="11"/>
      <c r="H285" s="11"/>
    </row>
    <row r="286" spans="2:8" ht="45" customHeight="1" x14ac:dyDescent="0.3">
      <c r="B286" s="1" t="s">
        <v>685</v>
      </c>
      <c r="C286" s="12" t="s">
        <v>533</v>
      </c>
      <c r="D286" s="2" t="s">
        <v>677</v>
      </c>
      <c r="E286" s="2" t="s">
        <v>686</v>
      </c>
      <c r="F286" s="10"/>
      <c r="G286" s="11"/>
      <c r="H286" s="11"/>
    </row>
    <row r="287" spans="2:8" ht="45" customHeight="1" x14ac:dyDescent="0.3">
      <c r="B287" s="1" t="s">
        <v>687</v>
      </c>
      <c r="C287" s="12" t="s">
        <v>533</v>
      </c>
      <c r="D287" s="2" t="s">
        <v>677</v>
      </c>
      <c r="E287" s="2" t="s">
        <v>688</v>
      </c>
      <c r="F287" s="10"/>
      <c r="G287" s="11"/>
      <c r="H287" s="11"/>
    </row>
    <row r="288" spans="2:8" ht="45" customHeight="1" x14ac:dyDescent="0.3">
      <c r="B288" s="1" t="s">
        <v>689</v>
      </c>
      <c r="C288" s="12" t="s">
        <v>533</v>
      </c>
      <c r="D288" s="2" t="s">
        <v>677</v>
      </c>
      <c r="E288" s="2" t="s">
        <v>690</v>
      </c>
      <c r="F288" s="10"/>
      <c r="G288" s="11"/>
      <c r="H288" s="11"/>
    </row>
    <row r="289" spans="2:8" ht="45" customHeight="1" x14ac:dyDescent="0.3">
      <c r="B289" s="1" t="s">
        <v>691</v>
      </c>
      <c r="C289" s="12" t="s">
        <v>533</v>
      </c>
      <c r="D289" s="2" t="s">
        <v>677</v>
      </c>
      <c r="E289" s="2" t="s">
        <v>692</v>
      </c>
      <c r="F289" s="10"/>
      <c r="G289" s="11"/>
      <c r="H289" s="11"/>
    </row>
    <row r="290" spans="2:8" ht="45" customHeight="1" x14ac:dyDescent="0.3">
      <c r="B290" s="1" t="s">
        <v>693</v>
      </c>
      <c r="C290" s="12" t="s">
        <v>533</v>
      </c>
      <c r="D290" s="2" t="s">
        <v>677</v>
      </c>
      <c r="E290" s="2" t="s">
        <v>694</v>
      </c>
      <c r="F290" s="10"/>
      <c r="G290" s="11"/>
      <c r="H290" s="11"/>
    </row>
    <row r="291" spans="2:8" ht="45" customHeight="1" x14ac:dyDescent="0.3">
      <c r="B291" s="1" t="s">
        <v>695</v>
      </c>
      <c r="C291" s="12" t="s">
        <v>533</v>
      </c>
      <c r="D291" s="2" t="s">
        <v>677</v>
      </c>
      <c r="E291" s="2" t="s">
        <v>696</v>
      </c>
      <c r="F291" s="10"/>
      <c r="G291" s="11"/>
      <c r="H291" s="11"/>
    </row>
    <row r="292" spans="2:8" ht="45" customHeight="1" x14ac:dyDescent="0.3">
      <c r="B292" s="1" t="s">
        <v>697</v>
      </c>
      <c r="C292" s="12" t="s">
        <v>533</v>
      </c>
      <c r="D292" s="2" t="s">
        <v>677</v>
      </c>
      <c r="E292" s="2" t="s">
        <v>698</v>
      </c>
      <c r="F292" s="10"/>
      <c r="G292" s="11"/>
      <c r="H292" s="11"/>
    </row>
    <row r="293" spans="2:8" ht="45" customHeight="1" x14ac:dyDescent="0.3">
      <c r="B293" s="1" t="s">
        <v>699</v>
      </c>
      <c r="C293" s="12" t="s">
        <v>533</v>
      </c>
      <c r="D293" s="2" t="s">
        <v>677</v>
      </c>
      <c r="E293" s="2" t="s">
        <v>700</v>
      </c>
      <c r="F293" s="10"/>
      <c r="G293" s="11"/>
      <c r="H293" s="11"/>
    </row>
    <row r="294" spans="2:8" ht="45" customHeight="1" x14ac:dyDescent="0.3">
      <c r="B294" s="1" t="s">
        <v>701</v>
      </c>
      <c r="C294" s="12" t="s">
        <v>533</v>
      </c>
      <c r="D294" s="2" t="s">
        <v>677</v>
      </c>
      <c r="E294" s="2" t="s">
        <v>702</v>
      </c>
      <c r="F294" s="10"/>
      <c r="G294" s="11"/>
      <c r="H294" s="11"/>
    </row>
    <row r="295" spans="2:8" ht="45" customHeight="1" x14ac:dyDescent="0.3">
      <c r="B295" s="1" t="s">
        <v>703</v>
      </c>
      <c r="C295" s="12" t="s">
        <v>533</v>
      </c>
      <c r="D295" s="2" t="s">
        <v>677</v>
      </c>
      <c r="E295" s="2" t="s">
        <v>704</v>
      </c>
      <c r="F295" s="10"/>
      <c r="G295" s="11"/>
      <c r="H295" s="11"/>
    </row>
    <row r="296" spans="2:8" ht="45" customHeight="1" x14ac:dyDescent="0.3">
      <c r="B296" s="1" t="s">
        <v>705</v>
      </c>
      <c r="C296" s="12" t="s">
        <v>706</v>
      </c>
      <c r="D296" s="2" t="s">
        <v>707</v>
      </c>
      <c r="E296" s="2" t="s">
        <v>708</v>
      </c>
      <c r="F296" s="10"/>
      <c r="G296" s="11"/>
      <c r="H296" s="11"/>
    </row>
    <row r="297" spans="2:8" ht="45" customHeight="1" x14ac:dyDescent="0.3">
      <c r="B297" s="1" t="s">
        <v>709</v>
      </c>
      <c r="C297" s="12" t="s">
        <v>706</v>
      </c>
      <c r="D297" s="2" t="s">
        <v>707</v>
      </c>
      <c r="E297" s="2" t="s">
        <v>710</v>
      </c>
      <c r="F297" s="10"/>
      <c r="G297" s="11"/>
      <c r="H297" s="11"/>
    </row>
    <row r="298" spans="2:8" ht="45" customHeight="1" x14ac:dyDescent="0.3">
      <c r="B298" s="1" t="s">
        <v>711</v>
      </c>
      <c r="C298" s="12" t="s">
        <v>706</v>
      </c>
      <c r="D298" s="2" t="s">
        <v>707</v>
      </c>
      <c r="E298" s="2" t="s">
        <v>712</v>
      </c>
      <c r="F298" s="10"/>
      <c r="G298" s="11"/>
      <c r="H298" s="11"/>
    </row>
    <row r="299" spans="2:8" ht="45" customHeight="1" x14ac:dyDescent="0.3">
      <c r="B299" s="1" t="s">
        <v>713</v>
      </c>
      <c r="C299" s="12" t="s">
        <v>706</v>
      </c>
      <c r="D299" s="2" t="s">
        <v>707</v>
      </c>
      <c r="E299" s="2" t="s">
        <v>714</v>
      </c>
      <c r="F299" s="10"/>
      <c r="G299" s="11"/>
      <c r="H299" s="11"/>
    </row>
    <row r="300" spans="2:8" ht="45" customHeight="1" x14ac:dyDescent="0.3">
      <c r="B300" s="1" t="s">
        <v>715</v>
      </c>
      <c r="C300" s="12" t="s">
        <v>706</v>
      </c>
      <c r="D300" s="2" t="s">
        <v>707</v>
      </c>
      <c r="E300" s="2" t="s">
        <v>716</v>
      </c>
      <c r="F300" s="10"/>
      <c r="G300" s="11"/>
      <c r="H300" s="11"/>
    </row>
    <row r="301" spans="2:8" ht="45" customHeight="1" x14ac:dyDescent="0.3">
      <c r="B301" s="1" t="s">
        <v>717</v>
      </c>
      <c r="C301" s="12" t="s">
        <v>706</v>
      </c>
      <c r="D301" s="2" t="s">
        <v>707</v>
      </c>
      <c r="E301" s="2" t="s">
        <v>718</v>
      </c>
      <c r="F301" s="10"/>
      <c r="G301" s="11"/>
      <c r="H301" s="11"/>
    </row>
    <row r="302" spans="2:8" ht="45" customHeight="1" x14ac:dyDescent="0.3">
      <c r="B302" s="1" t="s">
        <v>719</v>
      </c>
      <c r="C302" s="12" t="s">
        <v>706</v>
      </c>
      <c r="D302" s="2" t="s">
        <v>707</v>
      </c>
      <c r="E302" s="2" t="s">
        <v>720</v>
      </c>
      <c r="F302" s="10"/>
      <c r="G302" s="11"/>
      <c r="H302" s="11"/>
    </row>
    <row r="303" spans="2:8" ht="45" customHeight="1" x14ac:dyDescent="0.3">
      <c r="B303" s="1" t="s">
        <v>721</v>
      </c>
      <c r="C303" s="12" t="s">
        <v>706</v>
      </c>
      <c r="D303" s="2" t="s">
        <v>707</v>
      </c>
      <c r="E303" s="2" t="s">
        <v>722</v>
      </c>
      <c r="F303" s="10"/>
      <c r="G303" s="11"/>
      <c r="H303" s="11"/>
    </row>
    <row r="304" spans="2:8" ht="45" customHeight="1" x14ac:dyDescent="0.3">
      <c r="B304" s="1" t="s">
        <v>723</v>
      </c>
      <c r="C304" s="12" t="s">
        <v>706</v>
      </c>
      <c r="D304" s="2" t="s">
        <v>707</v>
      </c>
      <c r="E304" s="2" t="s">
        <v>724</v>
      </c>
      <c r="F304" s="10"/>
      <c r="G304" s="11"/>
      <c r="H304" s="11"/>
    </row>
    <row r="305" spans="2:8" ht="45" customHeight="1" x14ac:dyDescent="0.3">
      <c r="B305" s="1" t="s">
        <v>725</v>
      </c>
      <c r="C305" s="12" t="s">
        <v>706</v>
      </c>
      <c r="D305" s="2" t="s">
        <v>707</v>
      </c>
      <c r="E305" s="2" t="s">
        <v>726</v>
      </c>
      <c r="F305" s="10"/>
      <c r="G305" s="11"/>
      <c r="H305" s="11"/>
    </row>
    <row r="306" spans="2:8" ht="45" customHeight="1" x14ac:dyDescent="0.3">
      <c r="B306" s="1" t="s">
        <v>727</v>
      </c>
      <c r="C306" s="12" t="s">
        <v>706</v>
      </c>
      <c r="D306" s="2" t="s">
        <v>707</v>
      </c>
      <c r="E306" s="2" t="s">
        <v>728</v>
      </c>
      <c r="F306" s="10"/>
      <c r="G306" s="11"/>
      <c r="H306" s="11"/>
    </row>
    <row r="307" spans="2:8" ht="45" customHeight="1" x14ac:dyDescent="0.3">
      <c r="B307" s="1" t="s">
        <v>729</v>
      </c>
      <c r="C307" s="12" t="s">
        <v>706</v>
      </c>
      <c r="D307" s="2" t="s">
        <v>707</v>
      </c>
      <c r="E307" s="2" t="s">
        <v>730</v>
      </c>
      <c r="F307" s="10"/>
      <c r="G307" s="11"/>
      <c r="H307" s="11"/>
    </row>
    <row r="308" spans="2:8" ht="45" customHeight="1" x14ac:dyDescent="0.3">
      <c r="B308" s="1" t="s">
        <v>731</v>
      </c>
      <c r="C308" s="12" t="s">
        <v>706</v>
      </c>
      <c r="D308" s="2" t="s">
        <v>707</v>
      </c>
      <c r="E308" s="2" t="s">
        <v>732</v>
      </c>
      <c r="F308" s="10"/>
      <c r="G308" s="11"/>
      <c r="H308" s="11"/>
    </row>
    <row r="309" spans="2:8" ht="45" customHeight="1" x14ac:dyDescent="0.3">
      <c r="B309" s="1" t="s">
        <v>733</v>
      </c>
      <c r="C309" s="12" t="s">
        <v>706</v>
      </c>
      <c r="D309" s="2" t="s">
        <v>707</v>
      </c>
      <c r="E309" s="2" t="s">
        <v>734</v>
      </c>
      <c r="F309" s="10"/>
      <c r="G309" s="11"/>
      <c r="H309" s="11"/>
    </row>
    <row r="310" spans="2:8" ht="45" customHeight="1" x14ac:dyDescent="0.3">
      <c r="B310" s="1" t="s">
        <v>735</v>
      </c>
      <c r="C310" s="12" t="s">
        <v>706</v>
      </c>
      <c r="D310" s="2" t="s">
        <v>707</v>
      </c>
      <c r="E310" s="2" t="s">
        <v>736</v>
      </c>
      <c r="F310" s="10"/>
      <c r="G310" s="11"/>
      <c r="H310" s="11"/>
    </row>
    <row r="311" spans="2:8" ht="45" customHeight="1" x14ac:dyDescent="0.3">
      <c r="B311" s="1" t="s">
        <v>737</v>
      </c>
      <c r="C311" s="12" t="s">
        <v>706</v>
      </c>
      <c r="D311" s="2" t="s">
        <v>707</v>
      </c>
      <c r="E311" s="2" t="s">
        <v>738</v>
      </c>
      <c r="F311" s="10"/>
      <c r="G311" s="11"/>
      <c r="H311" s="11"/>
    </row>
    <row r="312" spans="2:8" ht="45" customHeight="1" x14ac:dyDescent="0.3">
      <c r="B312" s="1" t="s">
        <v>739</v>
      </c>
      <c r="C312" s="12" t="s">
        <v>706</v>
      </c>
      <c r="D312" s="2" t="s">
        <v>707</v>
      </c>
      <c r="E312" s="2" t="s">
        <v>740</v>
      </c>
      <c r="F312" s="10"/>
      <c r="G312" s="11"/>
      <c r="H312" s="11"/>
    </row>
    <row r="313" spans="2:8" ht="45" customHeight="1" x14ac:dyDescent="0.3">
      <c r="B313" s="1" t="s">
        <v>741</v>
      </c>
      <c r="C313" s="12" t="s">
        <v>706</v>
      </c>
      <c r="D313" s="2" t="s">
        <v>707</v>
      </c>
      <c r="E313" s="2" t="s">
        <v>742</v>
      </c>
      <c r="F313" s="10"/>
      <c r="G313" s="11"/>
      <c r="H313" s="11"/>
    </row>
    <row r="314" spans="2:8" ht="45" customHeight="1" x14ac:dyDescent="0.3">
      <c r="B314" s="1" t="s">
        <v>743</v>
      </c>
      <c r="C314" s="12" t="s">
        <v>706</v>
      </c>
      <c r="D314" s="2" t="s">
        <v>707</v>
      </c>
      <c r="E314" s="2" t="s">
        <v>744</v>
      </c>
      <c r="F314" s="10"/>
      <c r="G314" s="11"/>
      <c r="H314" s="11"/>
    </row>
    <row r="315" spans="2:8" ht="45" customHeight="1" x14ac:dyDescent="0.3">
      <c r="B315" s="1" t="s">
        <v>745</v>
      </c>
      <c r="C315" s="12" t="s">
        <v>706</v>
      </c>
      <c r="D315" s="2" t="s">
        <v>707</v>
      </c>
      <c r="E315" s="2" t="s">
        <v>746</v>
      </c>
      <c r="F315" s="10"/>
      <c r="G315" s="11"/>
      <c r="H315" s="11"/>
    </row>
    <row r="316" spans="2:8" ht="45" customHeight="1" x14ac:dyDescent="0.3">
      <c r="B316" s="1" t="s">
        <v>747</v>
      </c>
      <c r="C316" s="12" t="s">
        <v>706</v>
      </c>
      <c r="D316" s="2" t="s">
        <v>707</v>
      </c>
      <c r="E316" s="2" t="s">
        <v>748</v>
      </c>
      <c r="F316" s="10"/>
      <c r="G316" s="11"/>
      <c r="H316" s="11"/>
    </row>
    <row r="317" spans="2:8" ht="45" customHeight="1" x14ac:dyDescent="0.3">
      <c r="B317" s="1" t="s">
        <v>749</v>
      </c>
      <c r="C317" s="12" t="s">
        <v>706</v>
      </c>
      <c r="D317" s="2" t="s">
        <v>707</v>
      </c>
      <c r="E317" s="2" t="s">
        <v>750</v>
      </c>
      <c r="F317" s="10"/>
      <c r="G317" s="11"/>
      <c r="H317" s="11"/>
    </row>
    <row r="318" spans="2:8" ht="45" customHeight="1" x14ac:dyDescent="0.3">
      <c r="B318" s="1" t="s">
        <v>751</v>
      </c>
      <c r="C318" s="12" t="s">
        <v>706</v>
      </c>
      <c r="D318" s="2" t="s">
        <v>707</v>
      </c>
      <c r="E318" s="2" t="s">
        <v>752</v>
      </c>
      <c r="F318" s="10"/>
      <c r="G318" s="11"/>
      <c r="H318" s="11"/>
    </row>
    <row r="319" spans="2:8" ht="45" customHeight="1" x14ac:dyDescent="0.3">
      <c r="B319" s="1" t="s">
        <v>753</v>
      </c>
      <c r="C319" s="12" t="s">
        <v>706</v>
      </c>
      <c r="D319" s="2" t="s">
        <v>707</v>
      </c>
      <c r="E319" s="2" t="s">
        <v>754</v>
      </c>
      <c r="F319" s="10"/>
      <c r="G319" s="11"/>
      <c r="H319" s="11"/>
    </row>
    <row r="320" spans="2:8" ht="45" customHeight="1" x14ac:dyDescent="0.3">
      <c r="B320" s="1" t="s">
        <v>755</v>
      </c>
      <c r="C320" s="12" t="s">
        <v>706</v>
      </c>
      <c r="D320" s="2" t="s">
        <v>707</v>
      </c>
      <c r="E320" s="2" t="s">
        <v>756</v>
      </c>
      <c r="F320" s="10"/>
      <c r="G320" s="11"/>
      <c r="H320" s="11"/>
    </row>
    <row r="321" spans="2:8" ht="45" customHeight="1" x14ac:dyDescent="0.3">
      <c r="B321" s="1" t="s">
        <v>757</v>
      </c>
      <c r="C321" s="12" t="s">
        <v>706</v>
      </c>
      <c r="D321" s="2" t="s">
        <v>707</v>
      </c>
      <c r="E321" s="2" t="s">
        <v>758</v>
      </c>
      <c r="F321" s="10"/>
      <c r="G321" s="11"/>
      <c r="H321" s="11"/>
    </row>
    <row r="322" spans="2:8" ht="45" customHeight="1" x14ac:dyDescent="0.3">
      <c r="B322" s="1" t="s">
        <v>759</v>
      </c>
      <c r="C322" s="12" t="s">
        <v>706</v>
      </c>
      <c r="D322" s="2" t="s">
        <v>707</v>
      </c>
      <c r="E322" s="2" t="s">
        <v>760</v>
      </c>
      <c r="F322" s="10"/>
      <c r="G322" s="11"/>
      <c r="H322" s="11"/>
    </row>
    <row r="323" spans="2:8" ht="45" customHeight="1" x14ac:dyDescent="0.3">
      <c r="B323" s="1" t="s">
        <v>761</v>
      </c>
      <c r="C323" s="12" t="s">
        <v>706</v>
      </c>
      <c r="D323" s="2" t="s">
        <v>707</v>
      </c>
      <c r="E323" s="2" t="s">
        <v>762</v>
      </c>
      <c r="F323" s="10"/>
      <c r="G323" s="11"/>
      <c r="H323" s="11"/>
    </row>
    <row r="324" spans="2:8" ht="45" customHeight="1" x14ac:dyDescent="0.3">
      <c r="B324" s="1" t="s">
        <v>763</v>
      </c>
      <c r="C324" s="12" t="s">
        <v>706</v>
      </c>
      <c r="D324" s="2" t="s">
        <v>707</v>
      </c>
      <c r="E324" s="2" t="s">
        <v>764</v>
      </c>
      <c r="F324" s="10"/>
      <c r="G324" s="11"/>
      <c r="H324" s="11"/>
    </row>
    <row r="325" spans="2:8" ht="45" customHeight="1" x14ac:dyDescent="0.3">
      <c r="B325" s="1" t="s">
        <v>765</v>
      </c>
      <c r="C325" s="12" t="s">
        <v>706</v>
      </c>
      <c r="D325" s="2" t="s">
        <v>707</v>
      </c>
      <c r="E325" s="2" t="s">
        <v>766</v>
      </c>
      <c r="F325" s="10"/>
      <c r="G325" s="11"/>
      <c r="H325" s="11"/>
    </row>
    <row r="326" spans="2:8" ht="45" customHeight="1" x14ac:dyDescent="0.3">
      <c r="B326" s="1" t="s">
        <v>767</v>
      </c>
      <c r="C326" s="12" t="s">
        <v>706</v>
      </c>
      <c r="D326" s="2" t="s">
        <v>707</v>
      </c>
      <c r="E326" s="2" t="s">
        <v>768</v>
      </c>
      <c r="F326" s="10"/>
      <c r="G326" s="11"/>
      <c r="H326" s="11"/>
    </row>
    <row r="327" spans="2:8" ht="45" customHeight="1" x14ac:dyDescent="0.3">
      <c r="B327" s="1" t="s">
        <v>769</v>
      </c>
      <c r="C327" s="12" t="s">
        <v>706</v>
      </c>
      <c r="D327" s="2" t="s">
        <v>165</v>
      </c>
      <c r="E327" s="2" t="s">
        <v>770</v>
      </c>
      <c r="F327" s="10"/>
      <c r="G327" s="11"/>
      <c r="H327" s="11"/>
    </row>
    <row r="328" spans="2:8" ht="45" customHeight="1" x14ac:dyDescent="0.3">
      <c r="B328" s="1" t="s">
        <v>771</v>
      </c>
      <c r="C328" s="12" t="s">
        <v>706</v>
      </c>
      <c r="D328" s="2" t="s">
        <v>772</v>
      </c>
      <c r="E328" s="2" t="s">
        <v>773</v>
      </c>
      <c r="F328" s="10"/>
      <c r="G328" s="11"/>
      <c r="H328" s="11"/>
    </row>
    <row r="329" spans="2:8" ht="45" customHeight="1" x14ac:dyDescent="0.3">
      <c r="B329" s="1" t="s">
        <v>774</v>
      </c>
      <c r="C329" s="12" t="s">
        <v>706</v>
      </c>
      <c r="D329" s="2" t="s">
        <v>772</v>
      </c>
      <c r="E329" s="2" t="s">
        <v>775</v>
      </c>
      <c r="F329" s="10"/>
      <c r="G329" s="11"/>
      <c r="H329" s="11"/>
    </row>
    <row r="330" spans="2:8" ht="45" customHeight="1" x14ac:dyDescent="0.3">
      <c r="B330" s="1" t="s">
        <v>776</v>
      </c>
      <c r="C330" s="12" t="s">
        <v>706</v>
      </c>
      <c r="D330" s="2" t="s">
        <v>772</v>
      </c>
      <c r="E330" s="2" t="s">
        <v>777</v>
      </c>
      <c r="F330" s="10"/>
      <c r="G330" s="11"/>
      <c r="H330" s="11"/>
    </row>
    <row r="331" spans="2:8" ht="45" customHeight="1" x14ac:dyDescent="0.3">
      <c r="B331" s="1" t="s">
        <v>778</v>
      </c>
      <c r="C331" s="12" t="s">
        <v>706</v>
      </c>
      <c r="D331" s="2" t="s">
        <v>772</v>
      </c>
      <c r="E331" s="2" t="s">
        <v>779</v>
      </c>
      <c r="F331" s="10"/>
      <c r="G331" s="11"/>
      <c r="H331" s="11"/>
    </row>
    <row r="332" spans="2:8" ht="45" customHeight="1" x14ac:dyDescent="0.3">
      <c r="B332" s="1" t="s">
        <v>780</v>
      </c>
      <c r="C332" s="12" t="s">
        <v>706</v>
      </c>
      <c r="D332" s="2" t="s">
        <v>772</v>
      </c>
      <c r="E332" s="2" t="s">
        <v>781</v>
      </c>
      <c r="F332" s="10"/>
      <c r="G332" s="11"/>
      <c r="H332" s="11"/>
    </row>
    <row r="333" spans="2:8" ht="45" customHeight="1" x14ac:dyDescent="0.3">
      <c r="B333" s="1" t="s">
        <v>782</v>
      </c>
      <c r="C333" s="12" t="s">
        <v>706</v>
      </c>
      <c r="D333" s="2" t="s">
        <v>772</v>
      </c>
      <c r="E333" s="2" t="s">
        <v>783</v>
      </c>
      <c r="F333" s="10"/>
      <c r="G333" s="11"/>
      <c r="H333" s="11"/>
    </row>
    <row r="334" spans="2:8" ht="45" customHeight="1" x14ac:dyDescent="0.3">
      <c r="B334" s="1" t="s">
        <v>784</v>
      </c>
      <c r="C334" s="12" t="s">
        <v>706</v>
      </c>
      <c r="D334" s="2" t="s">
        <v>772</v>
      </c>
      <c r="E334" s="2" t="s">
        <v>785</v>
      </c>
      <c r="F334" s="10"/>
      <c r="G334" s="11"/>
      <c r="H334" s="11"/>
    </row>
    <row r="335" spans="2:8" ht="45" customHeight="1" x14ac:dyDescent="0.3">
      <c r="B335" s="1" t="s">
        <v>786</v>
      </c>
      <c r="C335" s="12" t="s">
        <v>706</v>
      </c>
      <c r="D335" s="2" t="s">
        <v>772</v>
      </c>
      <c r="E335" s="2" t="s">
        <v>787</v>
      </c>
      <c r="F335" s="10"/>
      <c r="G335" s="11"/>
      <c r="H335" s="11"/>
    </row>
    <row r="336" spans="2:8" ht="45" customHeight="1" x14ac:dyDescent="0.3">
      <c r="B336" s="1" t="s">
        <v>788</v>
      </c>
      <c r="C336" s="12" t="s">
        <v>706</v>
      </c>
      <c r="D336" s="2" t="s">
        <v>772</v>
      </c>
      <c r="E336" s="2" t="s">
        <v>789</v>
      </c>
      <c r="F336" s="10"/>
      <c r="G336" s="11"/>
      <c r="H336" s="11"/>
    </row>
    <row r="337" spans="2:8" ht="45" customHeight="1" x14ac:dyDescent="0.3">
      <c r="B337" s="1" t="s">
        <v>790</v>
      </c>
      <c r="C337" s="12" t="s">
        <v>706</v>
      </c>
      <c r="D337" s="2" t="s">
        <v>772</v>
      </c>
      <c r="E337" s="2" t="s">
        <v>791</v>
      </c>
      <c r="F337" s="10"/>
      <c r="G337" s="11"/>
      <c r="H337" s="11"/>
    </row>
    <row r="338" spans="2:8" ht="45" customHeight="1" x14ac:dyDescent="0.3">
      <c r="B338" s="1" t="s">
        <v>792</v>
      </c>
      <c r="C338" s="12" t="s">
        <v>706</v>
      </c>
      <c r="D338" s="2" t="s">
        <v>772</v>
      </c>
      <c r="E338" s="2" t="s">
        <v>793</v>
      </c>
      <c r="F338" s="10"/>
      <c r="G338" s="11"/>
      <c r="H338" s="11"/>
    </row>
    <row r="339" spans="2:8" ht="45" customHeight="1" x14ac:dyDescent="0.3">
      <c r="B339" s="1" t="s">
        <v>794</v>
      </c>
      <c r="C339" s="12" t="s">
        <v>706</v>
      </c>
      <c r="D339" s="2" t="s">
        <v>772</v>
      </c>
      <c r="E339" s="2" t="s">
        <v>795</v>
      </c>
      <c r="F339" s="10"/>
      <c r="G339" s="11"/>
      <c r="H339" s="11"/>
    </row>
    <row r="340" spans="2:8" ht="45" customHeight="1" x14ac:dyDescent="0.3">
      <c r="B340" s="1" t="s">
        <v>796</v>
      </c>
      <c r="C340" s="12" t="s">
        <v>706</v>
      </c>
      <c r="D340" s="2" t="s">
        <v>772</v>
      </c>
      <c r="E340" s="2" t="s">
        <v>797</v>
      </c>
      <c r="F340" s="10"/>
      <c r="G340" s="11"/>
      <c r="H340" s="11"/>
    </row>
    <row r="341" spans="2:8" ht="45" customHeight="1" x14ac:dyDescent="0.3">
      <c r="B341" s="1" t="s">
        <v>798</v>
      </c>
      <c r="C341" s="12" t="s">
        <v>706</v>
      </c>
      <c r="D341" s="2" t="s">
        <v>772</v>
      </c>
      <c r="E341" s="2" t="s">
        <v>799</v>
      </c>
      <c r="F341" s="10"/>
      <c r="G341" s="11"/>
      <c r="H341" s="11"/>
    </row>
    <row r="342" spans="2:8" ht="45" customHeight="1" x14ac:dyDescent="0.3">
      <c r="B342" s="1" t="s">
        <v>800</v>
      </c>
      <c r="C342" s="12" t="s">
        <v>706</v>
      </c>
      <c r="D342" s="2" t="s">
        <v>772</v>
      </c>
      <c r="E342" s="2" t="s">
        <v>801</v>
      </c>
      <c r="F342" s="10"/>
      <c r="G342" s="11"/>
      <c r="H342" s="11"/>
    </row>
    <row r="343" spans="2:8" ht="45" customHeight="1" x14ac:dyDescent="0.3">
      <c r="B343" s="1" t="s">
        <v>802</v>
      </c>
      <c r="C343" s="12" t="s">
        <v>706</v>
      </c>
      <c r="D343" s="2" t="s">
        <v>772</v>
      </c>
      <c r="E343" s="2" t="s">
        <v>803</v>
      </c>
      <c r="F343" s="10"/>
      <c r="G343" s="11"/>
      <c r="H343" s="11"/>
    </row>
    <row r="344" spans="2:8" ht="45" customHeight="1" x14ac:dyDescent="0.3">
      <c r="B344" s="1" t="s">
        <v>804</v>
      </c>
      <c r="C344" s="12" t="s">
        <v>706</v>
      </c>
      <c r="D344" s="2" t="s">
        <v>772</v>
      </c>
      <c r="E344" s="2" t="s">
        <v>805</v>
      </c>
      <c r="F344" s="10"/>
      <c r="G344" s="11"/>
      <c r="H344" s="11"/>
    </row>
    <row r="345" spans="2:8" ht="45" customHeight="1" x14ac:dyDescent="0.3">
      <c r="B345" s="1" t="s">
        <v>806</v>
      </c>
      <c r="C345" s="12" t="s">
        <v>706</v>
      </c>
      <c r="D345" s="2" t="s">
        <v>772</v>
      </c>
      <c r="E345" s="2" t="s">
        <v>807</v>
      </c>
      <c r="F345" s="10"/>
      <c r="G345" s="11"/>
      <c r="H345" s="11"/>
    </row>
    <row r="346" spans="2:8" ht="45" customHeight="1" x14ac:dyDescent="0.3">
      <c r="B346" s="1" t="s">
        <v>808</v>
      </c>
      <c r="C346" s="12" t="s">
        <v>706</v>
      </c>
      <c r="D346" s="2" t="s">
        <v>772</v>
      </c>
      <c r="E346" s="2" t="s">
        <v>809</v>
      </c>
      <c r="F346" s="10"/>
      <c r="G346" s="11"/>
      <c r="H346" s="11"/>
    </row>
    <row r="347" spans="2:8" ht="45" customHeight="1" x14ac:dyDescent="0.3">
      <c r="B347" s="1" t="s">
        <v>810</v>
      </c>
      <c r="C347" s="12" t="s">
        <v>706</v>
      </c>
      <c r="D347" s="2" t="s">
        <v>772</v>
      </c>
      <c r="E347" s="2" t="s">
        <v>811</v>
      </c>
      <c r="F347" s="10"/>
      <c r="G347" s="11"/>
      <c r="H347" s="11"/>
    </row>
    <row r="348" spans="2:8" ht="45" customHeight="1" x14ac:dyDescent="0.3">
      <c r="B348" s="1" t="s">
        <v>812</v>
      </c>
      <c r="C348" s="12" t="s">
        <v>706</v>
      </c>
      <c r="D348" s="2" t="s">
        <v>772</v>
      </c>
      <c r="E348" s="2" t="s">
        <v>813</v>
      </c>
      <c r="F348" s="10"/>
      <c r="G348" s="11"/>
      <c r="H348" s="11"/>
    </row>
    <row r="349" spans="2:8" ht="45" customHeight="1" x14ac:dyDescent="0.3">
      <c r="B349" s="1" t="s">
        <v>814</v>
      </c>
      <c r="C349" s="12" t="s">
        <v>706</v>
      </c>
      <c r="D349" s="2" t="s">
        <v>772</v>
      </c>
      <c r="E349" s="2" t="s">
        <v>815</v>
      </c>
      <c r="F349" s="10"/>
      <c r="G349" s="11"/>
      <c r="H349" s="11"/>
    </row>
    <row r="350" spans="2:8" ht="45" customHeight="1" x14ac:dyDescent="0.3">
      <c r="B350" s="1" t="s">
        <v>816</v>
      </c>
      <c r="C350" s="12" t="s">
        <v>706</v>
      </c>
      <c r="D350" s="2" t="s">
        <v>772</v>
      </c>
      <c r="E350" s="2" t="s">
        <v>817</v>
      </c>
      <c r="F350" s="10"/>
      <c r="G350" s="11"/>
      <c r="H350" s="11"/>
    </row>
    <row r="351" spans="2:8" ht="45" customHeight="1" x14ac:dyDescent="0.3">
      <c r="B351" s="1" t="s">
        <v>818</v>
      </c>
      <c r="C351" s="12" t="s">
        <v>706</v>
      </c>
      <c r="D351" s="2" t="s">
        <v>772</v>
      </c>
      <c r="E351" s="2" t="s">
        <v>819</v>
      </c>
      <c r="F351" s="10"/>
      <c r="G351" s="11"/>
      <c r="H351" s="11"/>
    </row>
    <row r="352" spans="2:8" ht="45" customHeight="1" x14ac:dyDescent="0.3">
      <c r="B352" s="1" t="s">
        <v>820</v>
      </c>
      <c r="C352" s="12" t="s">
        <v>821</v>
      </c>
      <c r="D352" s="2" t="s">
        <v>822</v>
      </c>
      <c r="E352" s="2" t="s">
        <v>823</v>
      </c>
      <c r="F352" s="10"/>
      <c r="G352" s="11"/>
      <c r="H352" s="11"/>
    </row>
    <row r="353" spans="2:8" ht="45" customHeight="1" x14ac:dyDescent="0.3">
      <c r="B353" s="1" t="s">
        <v>824</v>
      </c>
      <c r="C353" s="12" t="s">
        <v>821</v>
      </c>
      <c r="D353" s="2" t="s">
        <v>825</v>
      </c>
      <c r="E353" s="2" t="s">
        <v>826</v>
      </c>
      <c r="F353" s="10"/>
      <c r="G353" s="11"/>
      <c r="H353" s="11"/>
    </row>
    <row r="354" spans="2:8" ht="45" customHeight="1" x14ac:dyDescent="0.3">
      <c r="B354" s="1" t="s">
        <v>827</v>
      </c>
      <c r="C354" s="12" t="s">
        <v>828</v>
      </c>
      <c r="D354" s="2" t="s">
        <v>829</v>
      </c>
      <c r="E354" s="2" t="s">
        <v>830</v>
      </c>
      <c r="F354" s="10"/>
      <c r="G354" s="11"/>
      <c r="H354" s="11"/>
    </row>
    <row r="355" spans="2:8" ht="45" customHeight="1" x14ac:dyDescent="0.3">
      <c r="B355" s="1" t="s">
        <v>831</v>
      </c>
      <c r="C355" s="12" t="s">
        <v>828</v>
      </c>
      <c r="D355" s="2" t="s">
        <v>829</v>
      </c>
      <c r="E355" s="2" t="s">
        <v>832</v>
      </c>
      <c r="F355" s="10"/>
      <c r="G355" s="11"/>
      <c r="H355" s="11"/>
    </row>
    <row r="356" spans="2:8" ht="45" customHeight="1" x14ac:dyDescent="0.3">
      <c r="B356" s="1" t="s">
        <v>833</v>
      </c>
      <c r="C356" s="12" t="s">
        <v>828</v>
      </c>
      <c r="D356" s="2" t="s">
        <v>834</v>
      </c>
      <c r="E356" s="2" t="s">
        <v>835</v>
      </c>
      <c r="F356" s="10"/>
      <c r="G356" s="11"/>
      <c r="H356" s="11"/>
    </row>
    <row r="357" spans="2:8" ht="45" customHeight="1" x14ac:dyDescent="0.3">
      <c r="B357" s="1" t="s">
        <v>836</v>
      </c>
      <c r="C357" s="12" t="s">
        <v>828</v>
      </c>
      <c r="D357" s="2" t="s">
        <v>834</v>
      </c>
      <c r="E357" s="2" t="s">
        <v>837</v>
      </c>
      <c r="F357" s="10"/>
      <c r="G357" s="11"/>
      <c r="H357" s="11"/>
    </row>
    <row r="358" spans="2:8" ht="45" customHeight="1" x14ac:dyDescent="0.3">
      <c r="B358" s="1" t="s">
        <v>838</v>
      </c>
      <c r="C358" s="12" t="s">
        <v>828</v>
      </c>
      <c r="D358" s="2" t="s">
        <v>829</v>
      </c>
      <c r="E358" s="2" t="s">
        <v>839</v>
      </c>
      <c r="F358" s="10"/>
      <c r="G358" s="11"/>
      <c r="H358" s="11"/>
    </row>
    <row r="359" spans="2:8" ht="45" customHeight="1" x14ac:dyDescent="0.3">
      <c r="B359" s="1" t="s">
        <v>840</v>
      </c>
      <c r="C359" s="12" t="s">
        <v>828</v>
      </c>
      <c r="D359" s="2" t="s">
        <v>829</v>
      </c>
      <c r="E359" s="2" t="s">
        <v>841</v>
      </c>
      <c r="F359" s="10"/>
      <c r="G359" s="11"/>
      <c r="H359" s="11"/>
    </row>
    <row r="360" spans="2:8" ht="45" customHeight="1" x14ac:dyDescent="0.3">
      <c r="B360" s="1" t="s">
        <v>842</v>
      </c>
      <c r="C360" s="12" t="s">
        <v>828</v>
      </c>
      <c r="D360" s="2" t="s">
        <v>829</v>
      </c>
      <c r="E360" s="2" t="s">
        <v>843</v>
      </c>
      <c r="F360" s="10"/>
      <c r="G360" s="11"/>
      <c r="H360" s="11"/>
    </row>
    <row r="361" spans="2:8" ht="45" customHeight="1" x14ac:dyDescent="0.3">
      <c r="B361" s="1" t="s">
        <v>844</v>
      </c>
      <c r="C361" s="12" t="s">
        <v>828</v>
      </c>
      <c r="D361" s="2" t="s">
        <v>845</v>
      </c>
      <c r="E361" s="2" t="s">
        <v>846</v>
      </c>
      <c r="F361" s="10"/>
      <c r="G361" s="11"/>
      <c r="H361" s="11"/>
    </row>
    <row r="362" spans="2:8" ht="45" customHeight="1" x14ac:dyDescent="0.3">
      <c r="B362" s="1" t="s">
        <v>847</v>
      </c>
      <c r="C362" s="12" t="s">
        <v>828</v>
      </c>
      <c r="D362" s="2" t="s">
        <v>848</v>
      </c>
      <c r="E362" s="2" t="s">
        <v>849</v>
      </c>
      <c r="F362" s="10"/>
      <c r="G362" s="11"/>
      <c r="H362" s="11"/>
    </row>
    <row r="363" spans="2:8" ht="45" customHeight="1" x14ac:dyDescent="0.3">
      <c r="B363" s="1" t="s">
        <v>850</v>
      </c>
      <c r="C363" s="12" t="s">
        <v>828</v>
      </c>
      <c r="D363" s="2" t="s">
        <v>848</v>
      </c>
      <c r="E363" s="2" t="s">
        <v>851</v>
      </c>
      <c r="F363" s="10"/>
      <c r="G363" s="11"/>
      <c r="H363" s="11"/>
    </row>
    <row r="364" spans="2:8" ht="45" customHeight="1" x14ac:dyDescent="0.3">
      <c r="B364" s="1" t="s">
        <v>852</v>
      </c>
      <c r="C364" s="12" t="s">
        <v>828</v>
      </c>
      <c r="D364" s="2" t="s">
        <v>848</v>
      </c>
      <c r="E364" s="2" t="s">
        <v>853</v>
      </c>
      <c r="F364" s="10"/>
      <c r="G364" s="11"/>
      <c r="H364" s="11"/>
    </row>
    <row r="365" spans="2:8" ht="45" customHeight="1" x14ac:dyDescent="0.3">
      <c r="B365" s="1" t="s">
        <v>854</v>
      </c>
      <c r="C365" s="12" t="s">
        <v>828</v>
      </c>
      <c r="D365" s="2" t="s">
        <v>848</v>
      </c>
      <c r="E365" s="2" t="s">
        <v>855</v>
      </c>
      <c r="F365" s="10"/>
      <c r="G365" s="11"/>
      <c r="H365" s="11"/>
    </row>
    <row r="366" spans="2:8" ht="45" customHeight="1" x14ac:dyDescent="0.3">
      <c r="B366" s="1" t="s">
        <v>856</v>
      </c>
      <c r="C366" s="12" t="s">
        <v>828</v>
      </c>
      <c r="D366" s="2" t="s">
        <v>848</v>
      </c>
      <c r="E366" s="2" t="s">
        <v>857</v>
      </c>
      <c r="F366" s="10"/>
      <c r="G366" s="11"/>
      <c r="H366" s="11"/>
    </row>
    <row r="367" spans="2:8" ht="45" customHeight="1" x14ac:dyDescent="0.3">
      <c r="B367" s="1" t="s">
        <v>858</v>
      </c>
      <c r="C367" s="12" t="s">
        <v>828</v>
      </c>
      <c r="D367" s="2" t="s">
        <v>848</v>
      </c>
      <c r="E367" s="2" t="s">
        <v>859</v>
      </c>
      <c r="F367" s="10"/>
      <c r="G367" s="11"/>
      <c r="H367" s="11"/>
    </row>
    <row r="368" spans="2:8" ht="45" customHeight="1" x14ac:dyDescent="0.3">
      <c r="B368" s="1" t="s">
        <v>860</v>
      </c>
      <c r="C368" s="12" t="s">
        <v>828</v>
      </c>
      <c r="D368" s="2" t="s">
        <v>848</v>
      </c>
      <c r="E368" s="2" t="s">
        <v>861</v>
      </c>
      <c r="F368" s="10"/>
      <c r="G368" s="11"/>
      <c r="H368" s="11"/>
    </row>
    <row r="369" spans="2:8" ht="45" customHeight="1" x14ac:dyDescent="0.3">
      <c r="B369" s="1" t="s">
        <v>862</v>
      </c>
      <c r="C369" s="12" t="s">
        <v>828</v>
      </c>
      <c r="D369" s="2" t="s">
        <v>848</v>
      </c>
      <c r="E369" s="2" t="s">
        <v>863</v>
      </c>
      <c r="F369" s="10"/>
      <c r="G369" s="11"/>
      <c r="H369" s="11"/>
    </row>
    <row r="370" spans="2:8" ht="45" customHeight="1" x14ac:dyDescent="0.3">
      <c r="B370" s="1" t="s">
        <v>864</v>
      </c>
      <c r="C370" s="12" t="s">
        <v>828</v>
      </c>
      <c r="D370" s="2" t="s">
        <v>865</v>
      </c>
      <c r="E370" s="2" t="s">
        <v>866</v>
      </c>
      <c r="F370" s="10"/>
      <c r="G370" s="11"/>
      <c r="H370" s="11"/>
    </row>
    <row r="371" spans="2:8" ht="45" customHeight="1" x14ac:dyDescent="0.3">
      <c r="B371" s="1" t="s">
        <v>867</v>
      </c>
      <c r="C371" s="12" t="s">
        <v>828</v>
      </c>
      <c r="D371" s="2" t="s">
        <v>865</v>
      </c>
      <c r="E371" s="2" t="s">
        <v>868</v>
      </c>
      <c r="F371" s="10"/>
      <c r="G371" s="11"/>
      <c r="H371" s="11"/>
    </row>
    <row r="372" spans="2:8" ht="45" customHeight="1" x14ac:dyDescent="0.3">
      <c r="B372" s="1" t="s">
        <v>869</v>
      </c>
      <c r="C372" s="12" t="s">
        <v>828</v>
      </c>
      <c r="D372" s="2" t="s">
        <v>865</v>
      </c>
      <c r="E372" s="2" t="s">
        <v>870</v>
      </c>
      <c r="F372" s="10"/>
      <c r="G372" s="11"/>
      <c r="H372" s="11"/>
    </row>
    <row r="373" spans="2:8" ht="45" customHeight="1" x14ac:dyDescent="0.3">
      <c r="B373" s="1" t="s">
        <v>871</v>
      </c>
      <c r="C373" s="12" t="s">
        <v>828</v>
      </c>
      <c r="D373" s="2" t="s">
        <v>865</v>
      </c>
      <c r="E373" s="2" t="s">
        <v>872</v>
      </c>
      <c r="F373" s="10"/>
      <c r="G373" s="11"/>
      <c r="H373" s="11"/>
    </row>
    <row r="374" spans="2:8" ht="45" customHeight="1" x14ac:dyDescent="0.3">
      <c r="B374" s="1" t="s">
        <v>873</v>
      </c>
      <c r="C374" s="12" t="s">
        <v>828</v>
      </c>
      <c r="D374" s="2" t="s">
        <v>865</v>
      </c>
      <c r="E374" s="2" t="s">
        <v>874</v>
      </c>
      <c r="F374" s="10"/>
      <c r="G374" s="11"/>
      <c r="H374" s="11"/>
    </row>
    <row r="375" spans="2:8" ht="45" customHeight="1" x14ac:dyDescent="0.3">
      <c r="B375" s="1" t="s">
        <v>875</v>
      </c>
      <c r="C375" s="12" t="s">
        <v>828</v>
      </c>
      <c r="D375" s="2" t="s">
        <v>865</v>
      </c>
      <c r="E375" s="2" t="s">
        <v>876</v>
      </c>
      <c r="F375" s="10"/>
      <c r="G375" s="11"/>
      <c r="H375" s="11"/>
    </row>
    <row r="376" spans="2:8" ht="45" customHeight="1" x14ac:dyDescent="0.3">
      <c r="B376" s="1" t="s">
        <v>877</v>
      </c>
      <c r="C376" s="12" t="s">
        <v>828</v>
      </c>
      <c r="D376" s="2" t="s">
        <v>878</v>
      </c>
      <c r="E376" s="2" t="s">
        <v>879</v>
      </c>
      <c r="F376" s="10"/>
      <c r="G376" s="11"/>
      <c r="H376" s="11"/>
    </row>
    <row r="377" spans="2:8" ht="45" customHeight="1" x14ac:dyDescent="0.3">
      <c r="B377" s="1" t="s">
        <v>880</v>
      </c>
      <c r="C377" s="12" t="s">
        <v>828</v>
      </c>
      <c r="D377" s="2" t="s">
        <v>878</v>
      </c>
      <c r="E377" s="2" t="s">
        <v>881</v>
      </c>
      <c r="F377" s="10"/>
      <c r="G377" s="11"/>
      <c r="H377" s="11"/>
    </row>
    <row r="378" spans="2:8" ht="45" customHeight="1" x14ac:dyDescent="0.3">
      <c r="B378" s="1" t="s">
        <v>882</v>
      </c>
      <c r="C378" s="12" t="s">
        <v>828</v>
      </c>
      <c r="D378" s="2" t="s">
        <v>878</v>
      </c>
      <c r="E378" s="2" t="s">
        <v>883</v>
      </c>
      <c r="F378" s="10"/>
      <c r="G378" s="11"/>
      <c r="H378" s="11"/>
    </row>
    <row r="379" spans="2:8" ht="45" customHeight="1" x14ac:dyDescent="0.3">
      <c r="B379" s="1" t="s">
        <v>884</v>
      </c>
      <c r="C379" s="12" t="s">
        <v>828</v>
      </c>
      <c r="D379" s="2" t="s">
        <v>878</v>
      </c>
      <c r="E379" s="2" t="s">
        <v>885</v>
      </c>
      <c r="F379" s="10"/>
      <c r="G379" s="11"/>
      <c r="H379" s="11"/>
    </row>
    <row r="380" spans="2:8" ht="45" customHeight="1" x14ac:dyDescent="0.3">
      <c r="B380" s="1" t="s">
        <v>886</v>
      </c>
      <c r="C380" s="12" t="s">
        <v>828</v>
      </c>
      <c r="D380" s="2" t="s">
        <v>878</v>
      </c>
      <c r="E380" s="2" t="s">
        <v>887</v>
      </c>
      <c r="F380" s="10"/>
      <c r="G380" s="11"/>
      <c r="H380" s="11"/>
    </row>
    <row r="381" spans="2:8" ht="45" customHeight="1" x14ac:dyDescent="0.3">
      <c r="B381" s="1" t="s">
        <v>888</v>
      </c>
      <c r="C381" s="12" t="s">
        <v>828</v>
      </c>
      <c r="D381" s="2" t="s">
        <v>878</v>
      </c>
      <c r="E381" s="2" t="s">
        <v>889</v>
      </c>
      <c r="F381" s="10"/>
      <c r="G381" s="11"/>
      <c r="H381" s="11"/>
    </row>
    <row r="382" spans="2:8" ht="45" customHeight="1" x14ac:dyDescent="0.3">
      <c r="B382" s="1" t="s">
        <v>890</v>
      </c>
      <c r="C382" s="12" t="s">
        <v>828</v>
      </c>
      <c r="D382" s="2" t="s">
        <v>165</v>
      </c>
      <c r="E382" s="2" t="s">
        <v>891</v>
      </c>
      <c r="F382" s="10"/>
      <c r="G382" s="11"/>
      <c r="H382" s="11"/>
    </row>
    <row r="383" spans="2:8" ht="45" customHeight="1" x14ac:dyDescent="0.3">
      <c r="B383" s="1" t="s">
        <v>892</v>
      </c>
      <c r="C383" s="12" t="s">
        <v>828</v>
      </c>
      <c r="D383" s="2" t="s">
        <v>165</v>
      </c>
      <c r="E383" s="2" t="s">
        <v>893</v>
      </c>
      <c r="F383" s="10"/>
      <c r="G383" s="11"/>
      <c r="H383" s="11"/>
    </row>
    <row r="384" spans="2:8" ht="45" customHeight="1" x14ac:dyDescent="0.3">
      <c r="B384" s="1" t="s">
        <v>894</v>
      </c>
      <c r="C384" s="12" t="s">
        <v>828</v>
      </c>
      <c r="D384" s="2" t="s">
        <v>165</v>
      </c>
      <c r="E384" s="2" t="s">
        <v>895</v>
      </c>
      <c r="F384" s="10"/>
      <c r="G384" s="11"/>
      <c r="H384" s="11"/>
    </row>
    <row r="385" spans="2:8" ht="45" customHeight="1" x14ac:dyDescent="0.3">
      <c r="B385" s="1" t="s">
        <v>896</v>
      </c>
      <c r="C385" s="12" t="s">
        <v>828</v>
      </c>
      <c r="D385" s="2" t="s">
        <v>165</v>
      </c>
      <c r="E385" s="2" t="s">
        <v>897</v>
      </c>
      <c r="F385" s="10"/>
      <c r="G385" s="11"/>
      <c r="H385" s="11"/>
    </row>
    <row r="386" spans="2:8" ht="45" customHeight="1" x14ac:dyDescent="0.3">
      <c r="B386" s="1" t="s">
        <v>898</v>
      </c>
      <c r="C386" s="12" t="s">
        <v>828</v>
      </c>
      <c r="D386" s="2" t="s">
        <v>165</v>
      </c>
      <c r="E386" s="2" t="s">
        <v>899</v>
      </c>
      <c r="F386" s="10"/>
      <c r="G386" s="11"/>
      <c r="H386" s="11"/>
    </row>
    <row r="387" spans="2:8" ht="45" customHeight="1" x14ac:dyDescent="0.3">
      <c r="B387" s="1" t="s">
        <v>900</v>
      </c>
      <c r="C387" s="12" t="s">
        <v>828</v>
      </c>
      <c r="D387" s="2" t="s">
        <v>165</v>
      </c>
      <c r="E387" s="2" t="s">
        <v>901</v>
      </c>
      <c r="F387" s="10"/>
      <c r="G387" s="11"/>
      <c r="H387" s="11"/>
    </row>
    <row r="388" spans="2:8" ht="45" customHeight="1" x14ac:dyDescent="0.3">
      <c r="B388" s="1" t="s">
        <v>902</v>
      </c>
      <c r="C388" s="12" t="s">
        <v>828</v>
      </c>
      <c r="D388" s="2" t="s">
        <v>165</v>
      </c>
      <c r="E388" s="2" t="s">
        <v>903</v>
      </c>
      <c r="F388" s="10"/>
      <c r="G388" s="11"/>
      <c r="H388" s="11"/>
    </row>
    <row r="389" spans="2:8" ht="45" customHeight="1" x14ac:dyDescent="0.3">
      <c r="B389" s="1" t="s">
        <v>904</v>
      </c>
      <c r="C389" s="12" t="s">
        <v>828</v>
      </c>
      <c r="D389" s="2" t="s">
        <v>165</v>
      </c>
      <c r="E389" s="2" t="s">
        <v>905</v>
      </c>
      <c r="F389" s="10"/>
      <c r="G389" s="11"/>
      <c r="H389" s="11"/>
    </row>
    <row r="390" spans="2:8" ht="45" customHeight="1" x14ac:dyDescent="0.3">
      <c r="B390" s="1" t="s">
        <v>906</v>
      </c>
      <c r="C390" s="12" t="s">
        <v>828</v>
      </c>
      <c r="D390" s="2" t="s">
        <v>165</v>
      </c>
      <c r="E390" s="2" t="s">
        <v>907</v>
      </c>
      <c r="F390" s="10"/>
      <c r="G390" s="11"/>
      <c r="H390" s="11"/>
    </row>
    <row r="391" spans="2:8" ht="45" customHeight="1" x14ac:dyDescent="0.3">
      <c r="B391" s="1" t="s">
        <v>908</v>
      </c>
      <c r="C391" s="12" t="s">
        <v>828</v>
      </c>
      <c r="D391" s="2" t="s">
        <v>165</v>
      </c>
      <c r="E391" s="2" t="s">
        <v>909</v>
      </c>
      <c r="F391" s="10"/>
      <c r="G391" s="11"/>
      <c r="H391" s="11"/>
    </row>
    <row r="392" spans="2:8" ht="45" customHeight="1" x14ac:dyDescent="0.3">
      <c r="B392" s="1" t="s">
        <v>910</v>
      </c>
      <c r="C392" s="12" t="s">
        <v>828</v>
      </c>
      <c r="D392" s="2" t="s">
        <v>165</v>
      </c>
      <c r="E392" s="2" t="s">
        <v>911</v>
      </c>
      <c r="F392" s="10"/>
      <c r="G392" s="11"/>
      <c r="H392" s="11"/>
    </row>
    <row r="393" spans="2:8" ht="45" customHeight="1" x14ac:dyDescent="0.3">
      <c r="B393" s="1" t="s">
        <v>912</v>
      </c>
      <c r="C393" s="12" t="s">
        <v>828</v>
      </c>
      <c r="D393" s="2" t="s">
        <v>165</v>
      </c>
      <c r="E393" s="2" t="s">
        <v>913</v>
      </c>
      <c r="F393" s="10"/>
      <c r="G393" s="11"/>
      <c r="H393" s="11"/>
    </row>
    <row r="394" spans="2:8" ht="45" customHeight="1" x14ac:dyDescent="0.3">
      <c r="B394" s="1" t="s">
        <v>914</v>
      </c>
      <c r="C394" s="12" t="s">
        <v>828</v>
      </c>
      <c r="D394" s="2" t="s">
        <v>165</v>
      </c>
      <c r="E394" s="2" t="s">
        <v>915</v>
      </c>
      <c r="F394" s="10"/>
      <c r="G394" s="11"/>
      <c r="H394" s="11"/>
    </row>
    <row r="395" spans="2:8" ht="45" customHeight="1" x14ac:dyDescent="0.3">
      <c r="B395" s="1" t="s">
        <v>916</v>
      </c>
      <c r="C395" s="12" t="s">
        <v>828</v>
      </c>
      <c r="D395" s="2" t="s">
        <v>165</v>
      </c>
      <c r="E395" s="2" t="s">
        <v>917</v>
      </c>
      <c r="F395" s="10"/>
      <c r="G395" s="11"/>
      <c r="H395" s="11"/>
    </row>
    <row r="396" spans="2:8" ht="45" customHeight="1" x14ac:dyDescent="0.3">
      <c r="B396" s="1" t="s">
        <v>918</v>
      </c>
      <c r="C396" s="12" t="s">
        <v>828</v>
      </c>
      <c r="D396" s="2" t="s">
        <v>165</v>
      </c>
      <c r="E396" s="2" t="s">
        <v>919</v>
      </c>
      <c r="F396" s="10"/>
      <c r="G396" s="11"/>
      <c r="H396" s="11"/>
    </row>
    <row r="397" spans="2:8" ht="45" customHeight="1" x14ac:dyDescent="0.3">
      <c r="B397" s="1" t="s">
        <v>920</v>
      </c>
      <c r="C397" s="12" t="s">
        <v>828</v>
      </c>
      <c r="D397" s="2" t="s">
        <v>921</v>
      </c>
      <c r="E397" s="2" t="s">
        <v>922</v>
      </c>
      <c r="F397" s="10"/>
      <c r="G397" s="11"/>
      <c r="H397" s="11"/>
    </row>
    <row r="398" spans="2:8" ht="45" customHeight="1" x14ac:dyDescent="0.3">
      <c r="B398" s="1" t="s">
        <v>923</v>
      </c>
      <c r="C398" s="12" t="s">
        <v>828</v>
      </c>
      <c r="D398" s="2" t="s">
        <v>921</v>
      </c>
      <c r="E398" s="2" t="s">
        <v>924</v>
      </c>
      <c r="F398" s="10"/>
      <c r="G398" s="11"/>
      <c r="H398" s="11"/>
    </row>
    <row r="399" spans="2:8" ht="45" customHeight="1" x14ac:dyDescent="0.3">
      <c r="B399" s="1" t="s">
        <v>925</v>
      </c>
      <c r="C399" s="12" t="s">
        <v>828</v>
      </c>
      <c r="D399" s="2" t="s">
        <v>926</v>
      </c>
      <c r="E399" s="2" t="s">
        <v>927</v>
      </c>
      <c r="F399" s="10"/>
      <c r="G399" s="11"/>
      <c r="H399" s="11"/>
    </row>
    <row r="400" spans="2:8" ht="45" customHeight="1" x14ac:dyDescent="0.3">
      <c r="B400" s="1" t="s">
        <v>928</v>
      </c>
      <c r="C400" s="12" t="s">
        <v>828</v>
      </c>
      <c r="D400" s="2" t="s">
        <v>929</v>
      </c>
      <c r="E400" s="2" t="s">
        <v>930</v>
      </c>
      <c r="F400" s="10"/>
      <c r="G400" s="11"/>
      <c r="H400" s="11"/>
    </row>
    <row r="401" spans="2:8" ht="45" customHeight="1" x14ac:dyDescent="0.3">
      <c r="B401" s="1" t="s">
        <v>931</v>
      </c>
      <c r="C401" s="12" t="s">
        <v>828</v>
      </c>
      <c r="D401" s="2" t="s">
        <v>932</v>
      </c>
      <c r="E401" s="2" t="s">
        <v>933</v>
      </c>
      <c r="F401" s="10"/>
      <c r="G401" s="11"/>
      <c r="H401" s="11"/>
    </row>
    <row r="402" spans="2:8" ht="45" customHeight="1" x14ac:dyDescent="0.3">
      <c r="B402" s="1" t="s">
        <v>934</v>
      </c>
      <c r="C402" s="12" t="s">
        <v>828</v>
      </c>
      <c r="D402" s="2" t="s">
        <v>935</v>
      </c>
      <c r="E402" s="2" t="s">
        <v>936</v>
      </c>
      <c r="F402" s="10"/>
      <c r="G402" s="11"/>
      <c r="H402" s="11"/>
    </row>
    <row r="403" spans="2:8" ht="45" customHeight="1" x14ac:dyDescent="0.3">
      <c r="B403" s="1" t="s">
        <v>937</v>
      </c>
      <c r="C403" s="12" t="s">
        <v>828</v>
      </c>
      <c r="D403" s="2" t="s">
        <v>935</v>
      </c>
      <c r="E403" s="2" t="s">
        <v>938</v>
      </c>
      <c r="F403" s="10"/>
      <c r="G403" s="11"/>
      <c r="H403" s="11"/>
    </row>
    <row r="404" spans="2:8" ht="45" customHeight="1" x14ac:dyDescent="0.3">
      <c r="B404" s="1" t="s">
        <v>939</v>
      </c>
      <c r="C404" s="12" t="s">
        <v>828</v>
      </c>
      <c r="D404" s="2" t="s">
        <v>940</v>
      </c>
      <c r="E404" s="2" t="s">
        <v>941</v>
      </c>
      <c r="F404" s="10"/>
      <c r="G404" s="11"/>
      <c r="H404" s="11"/>
    </row>
    <row r="405" spans="2:8" ht="45" customHeight="1" x14ac:dyDescent="0.3">
      <c r="B405" s="1" t="s">
        <v>942</v>
      </c>
      <c r="C405" s="12" t="s">
        <v>828</v>
      </c>
      <c r="D405" s="2" t="s">
        <v>940</v>
      </c>
      <c r="E405" s="2" t="s">
        <v>943</v>
      </c>
      <c r="F405" s="10"/>
      <c r="G405" s="11"/>
      <c r="H405" s="11"/>
    </row>
    <row r="406" spans="2:8" ht="45" customHeight="1" x14ac:dyDescent="0.3">
      <c r="B406" s="1" t="s">
        <v>944</v>
      </c>
      <c r="C406" s="12" t="s">
        <v>828</v>
      </c>
      <c r="D406" s="2" t="s">
        <v>945</v>
      </c>
      <c r="E406" s="2" t="s">
        <v>946</v>
      </c>
      <c r="F406" s="10"/>
      <c r="G406" s="11"/>
      <c r="H406" s="11"/>
    </row>
    <row r="407" spans="2:8" ht="45" customHeight="1" x14ac:dyDescent="0.3">
      <c r="B407" s="1" t="s">
        <v>947</v>
      </c>
      <c r="C407" s="12" t="s">
        <v>828</v>
      </c>
      <c r="D407" s="2" t="s">
        <v>945</v>
      </c>
      <c r="E407" s="2" t="s">
        <v>948</v>
      </c>
      <c r="F407" s="10"/>
      <c r="G407" s="11"/>
      <c r="H407" s="11"/>
    </row>
    <row r="408" spans="2:8" ht="45" customHeight="1" x14ac:dyDescent="0.3">
      <c r="B408" s="1" t="s">
        <v>949</v>
      </c>
      <c r="C408" s="12" t="s">
        <v>828</v>
      </c>
      <c r="D408" s="2" t="s">
        <v>945</v>
      </c>
      <c r="E408" s="2" t="s">
        <v>950</v>
      </c>
      <c r="F408" s="10"/>
      <c r="G408" s="11"/>
      <c r="H408" s="11"/>
    </row>
    <row r="409" spans="2:8" ht="45" customHeight="1" x14ac:dyDescent="0.3">
      <c r="B409" s="1" t="s">
        <v>951</v>
      </c>
      <c r="C409" s="12" t="s">
        <v>828</v>
      </c>
      <c r="D409" s="2" t="s">
        <v>952</v>
      </c>
      <c r="E409" s="2" t="s">
        <v>953</v>
      </c>
      <c r="F409" s="10"/>
      <c r="G409" s="11"/>
      <c r="H409" s="11"/>
    </row>
    <row r="410" spans="2:8" ht="45" customHeight="1" x14ac:dyDescent="0.3">
      <c r="B410" s="1" t="s">
        <v>954</v>
      </c>
      <c r="C410" s="12" t="s">
        <v>828</v>
      </c>
      <c r="D410" s="2" t="s">
        <v>955</v>
      </c>
      <c r="E410" s="2" t="s">
        <v>956</v>
      </c>
      <c r="F410" s="10"/>
      <c r="G410" s="11"/>
      <c r="H410" s="11"/>
    </row>
    <row r="411" spans="2:8" ht="45" customHeight="1" x14ac:dyDescent="0.3">
      <c r="B411" s="1" t="s">
        <v>957</v>
      </c>
      <c r="C411" s="12" t="s">
        <v>828</v>
      </c>
      <c r="D411" s="2" t="s">
        <v>955</v>
      </c>
      <c r="E411" s="2" t="s">
        <v>958</v>
      </c>
      <c r="F411" s="10"/>
      <c r="G411" s="11"/>
      <c r="H411" s="11"/>
    </row>
    <row r="412" spans="2:8" ht="45" customHeight="1" x14ac:dyDescent="0.3">
      <c r="B412" s="1" t="s">
        <v>959</v>
      </c>
      <c r="C412" s="12" t="s">
        <v>828</v>
      </c>
      <c r="D412" s="2" t="s">
        <v>960</v>
      </c>
      <c r="E412" s="2" t="s">
        <v>961</v>
      </c>
      <c r="F412" s="10"/>
      <c r="G412" s="11"/>
      <c r="H412" s="11"/>
    </row>
    <row r="413" spans="2:8" ht="45" customHeight="1" x14ac:dyDescent="0.3">
      <c r="B413" s="1" t="s">
        <v>962</v>
      </c>
      <c r="C413" s="12" t="s">
        <v>828</v>
      </c>
      <c r="D413" s="2" t="s">
        <v>960</v>
      </c>
      <c r="E413" s="2" t="s">
        <v>963</v>
      </c>
      <c r="F413" s="10"/>
      <c r="G413" s="11"/>
      <c r="H413" s="11"/>
    </row>
    <row r="414" spans="2:8" ht="45" customHeight="1" x14ac:dyDescent="0.3">
      <c r="B414" s="1" t="s">
        <v>964</v>
      </c>
      <c r="C414" s="12" t="s">
        <v>828</v>
      </c>
      <c r="D414" s="2" t="s">
        <v>965</v>
      </c>
      <c r="E414" s="2" t="s">
        <v>966</v>
      </c>
      <c r="F414" s="10"/>
      <c r="G414" s="11"/>
      <c r="H414" s="11"/>
    </row>
    <row r="415" spans="2:8" ht="45" customHeight="1" x14ac:dyDescent="0.3">
      <c r="B415" s="1" t="s">
        <v>967</v>
      </c>
      <c r="C415" s="12" t="s">
        <v>828</v>
      </c>
      <c r="D415" s="2" t="s">
        <v>965</v>
      </c>
      <c r="E415" s="2" t="s">
        <v>968</v>
      </c>
      <c r="F415" s="10"/>
      <c r="G415" s="11"/>
      <c r="H415" s="11"/>
    </row>
    <row r="416" spans="2:8" ht="45" customHeight="1" x14ac:dyDescent="0.3">
      <c r="B416" s="1" t="s">
        <v>969</v>
      </c>
      <c r="C416" s="12" t="s">
        <v>828</v>
      </c>
      <c r="D416" s="2" t="s">
        <v>965</v>
      </c>
      <c r="E416" s="2" t="s">
        <v>970</v>
      </c>
      <c r="F416" s="10"/>
      <c r="G416" s="11"/>
      <c r="H416" s="11"/>
    </row>
    <row r="417" spans="2:8" ht="45" customHeight="1" x14ac:dyDescent="0.3">
      <c r="B417" s="1" t="s">
        <v>971</v>
      </c>
      <c r="C417" s="12" t="s">
        <v>828</v>
      </c>
      <c r="D417" s="2" t="s">
        <v>972</v>
      </c>
      <c r="E417" s="2" t="s">
        <v>973</v>
      </c>
      <c r="F417" s="10"/>
      <c r="G417" s="11"/>
      <c r="H417" s="11"/>
    </row>
    <row r="418" spans="2:8" ht="45" customHeight="1" x14ac:dyDescent="0.3">
      <c r="B418" s="1" t="s">
        <v>974</v>
      </c>
      <c r="C418" s="12" t="s">
        <v>828</v>
      </c>
      <c r="D418" s="2" t="s">
        <v>975</v>
      </c>
      <c r="E418" s="2" t="s">
        <v>976</v>
      </c>
      <c r="F418" s="10"/>
      <c r="G418" s="11"/>
      <c r="H418" s="11"/>
    </row>
    <row r="419" spans="2:8" ht="45" customHeight="1" x14ac:dyDescent="0.3">
      <c r="B419" s="1" t="s">
        <v>977</v>
      </c>
      <c r="C419" s="12" t="s">
        <v>828</v>
      </c>
      <c r="D419" s="2" t="s">
        <v>978</v>
      </c>
      <c r="E419" s="2" t="s">
        <v>979</v>
      </c>
      <c r="F419" s="10"/>
      <c r="G419" s="11"/>
      <c r="H419" s="11"/>
    </row>
    <row r="420" spans="2:8" ht="45" customHeight="1" x14ac:dyDescent="0.3">
      <c r="B420" s="1" t="s">
        <v>980</v>
      </c>
      <c r="C420" s="12" t="s">
        <v>828</v>
      </c>
      <c r="D420" s="2" t="s">
        <v>981</v>
      </c>
      <c r="E420" s="2" t="s">
        <v>982</v>
      </c>
      <c r="F420" s="10"/>
      <c r="G420" s="11"/>
      <c r="H420" s="11"/>
    </row>
    <row r="421" spans="2:8" ht="45" customHeight="1" x14ac:dyDescent="0.3">
      <c r="B421" s="1" t="s">
        <v>983</v>
      </c>
      <c r="C421" s="12" t="s">
        <v>828</v>
      </c>
      <c r="D421" s="2" t="s">
        <v>984</v>
      </c>
      <c r="E421" s="2" t="s">
        <v>985</v>
      </c>
      <c r="F421" s="10"/>
      <c r="G421" s="11"/>
      <c r="H421" s="11"/>
    </row>
    <row r="422" spans="2:8" ht="45" customHeight="1" x14ac:dyDescent="0.3">
      <c r="B422" s="1" t="s">
        <v>986</v>
      </c>
      <c r="C422" s="12" t="s">
        <v>828</v>
      </c>
      <c r="D422" s="2" t="s">
        <v>984</v>
      </c>
      <c r="E422" s="2" t="s">
        <v>987</v>
      </c>
      <c r="F422" s="10"/>
      <c r="G422" s="11"/>
      <c r="H422" s="11"/>
    </row>
    <row r="423" spans="2:8" ht="45" customHeight="1" x14ac:dyDescent="0.3">
      <c r="B423" s="1" t="s">
        <v>988</v>
      </c>
      <c r="C423" s="12" t="s">
        <v>828</v>
      </c>
      <c r="D423" s="2" t="s">
        <v>989</v>
      </c>
      <c r="E423" s="2" t="s">
        <v>990</v>
      </c>
      <c r="F423" s="10"/>
      <c r="G423" s="11"/>
      <c r="H423" s="11"/>
    </row>
    <row r="424" spans="2:8" ht="45" customHeight="1" x14ac:dyDescent="0.3">
      <c r="B424" s="1" t="s">
        <v>991</v>
      </c>
      <c r="C424" s="12" t="s">
        <v>828</v>
      </c>
      <c r="D424" s="2" t="s">
        <v>992</v>
      </c>
      <c r="E424" s="2" t="s">
        <v>993</v>
      </c>
      <c r="F424" s="10"/>
      <c r="G424" s="11"/>
      <c r="H424" s="11"/>
    </row>
    <row r="425" spans="2:8" ht="45" customHeight="1" x14ac:dyDescent="0.3">
      <c r="B425" s="1" t="s">
        <v>994</v>
      </c>
      <c r="C425" s="12" t="s">
        <v>828</v>
      </c>
      <c r="D425" s="2" t="s">
        <v>992</v>
      </c>
      <c r="E425" s="2" t="s">
        <v>995</v>
      </c>
      <c r="F425" s="10"/>
      <c r="G425" s="11"/>
      <c r="H425" s="11"/>
    </row>
    <row r="426" spans="2:8" ht="45" customHeight="1" x14ac:dyDescent="0.3">
      <c r="B426" s="1" t="s">
        <v>996</v>
      </c>
      <c r="C426" s="12" t="s">
        <v>828</v>
      </c>
      <c r="D426" s="2" t="s">
        <v>997</v>
      </c>
      <c r="E426" s="2" t="s">
        <v>998</v>
      </c>
      <c r="F426" s="10"/>
      <c r="G426" s="11"/>
      <c r="H426" s="11"/>
    </row>
    <row r="427" spans="2:8" ht="45" customHeight="1" x14ac:dyDescent="0.3">
      <c r="B427" s="1" t="s">
        <v>999</v>
      </c>
      <c r="C427" s="12" t="s">
        <v>828</v>
      </c>
      <c r="D427" s="2" t="s">
        <v>1000</v>
      </c>
      <c r="E427" s="2" t="s">
        <v>1001</v>
      </c>
      <c r="F427" s="10"/>
      <c r="G427" s="11"/>
      <c r="H427" s="11"/>
    </row>
    <row r="428" spans="2:8" ht="45" customHeight="1" x14ac:dyDescent="0.3">
      <c r="B428" s="1" t="s">
        <v>1002</v>
      </c>
      <c r="C428" s="12" t="s">
        <v>828</v>
      </c>
      <c r="D428" s="2" t="s">
        <v>1003</v>
      </c>
      <c r="E428" s="2" t="s">
        <v>1004</v>
      </c>
      <c r="F428" s="10"/>
      <c r="G428" s="11"/>
      <c r="H428" s="11"/>
    </row>
    <row r="429" spans="2:8" ht="45" customHeight="1" x14ac:dyDescent="0.3">
      <c r="B429" s="1" t="s">
        <v>1005</v>
      </c>
      <c r="C429" s="12" t="s">
        <v>828</v>
      </c>
      <c r="D429" s="2" t="s">
        <v>1006</v>
      </c>
      <c r="E429" s="2" t="s">
        <v>1007</v>
      </c>
      <c r="F429" s="10"/>
      <c r="G429" s="11"/>
      <c r="H429" s="11"/>
    </row>
    <row r="430" spans="2:8" ht="45" customHeight="1" x14ac:dyDescent="0.3">
      <c r="B430" s="1" t="s">
        <v>1008</v>
      </c>
      <c r="C430" s="12" t="s">
        <v>828</v>
      </c>
      <c r="D430" s="2" t="s">
        <v>1006</v>
      </c>
      <c r="E430" s="2" t="s">
        <v>1009</v>
      </c>
      <c r="F430" s="10"/>
      <c r="G430" s="11"/>
      <c r="H430" s="11"/>
    </row>
    <row r="431" spans="2:8" ht="45" customHeight="1" x14ac:dyDescent="0.3">
      <c r="B431" s="1" t="s">
        <v>1010</v>
      </c>
      <c r="C431" s="12" t="s">
        <v>828</v>
      </c>
      <c r="D431" s="2" t="s">
        <v>1006</v>
      </c>
      <c r="E431" s="2" t="s">
        <v>1011</v>
      </c>
      <c r="F431" s="10"/>
      <c r="G431" s="11"/>
      <c r="H431" s="11"/>
    </row>
    <row r="432" spans="2:8" ht="45" customHeight="1" x14ac:dyDescent="0.3">
      <c r="B432" s="1" t="s">
        <v>1012</v>
      </c>
      <c r="C432" s="12" t="s">
        <v>828</v>
      </c>
      <c r="D432" s="2" t="s">
        <v>1006</v>
      </c>
      <c r="E432" s="2" t="s">
        <v>1013</v>
      </c>
      <c r="F432" s="10"/>
      <c r="G432" s="11"/>
      <c r="H432" s="11"/>
    </row>
    <row r="433" spans="2:8" ht="45" customHeight="1" x14ac:dyDescent="0.3">
      <c r="B433" s="1" t="s">
        <v>1014</v>
      </c>
      <c r="C433" s="12" t="s">
        <v>828</v>
      </c>
      <c r="D433" s="2" t="s">
        <v>1006</v>
      </c>
      <c r="E433" s="2" t="s">
        <v>1015</v>
      </c>
      <c r="F433" s="10"/>
      <c r="G433" s="11"/>
      <c r="H433" s="11"/>
    </row>
    <row r="434" spans="2:8" ht="45" customHeight="1" x14ac:dyDescent="0.3">
      <c r="B434" s="1" t="s">
        <v>1016</v>
      </c>
      <c r="C434" s="12" t="s">
        <v>828</v>
      </c>
      <c r="D434" s="2" t="s">
        <v>1006</v>
      </c>
      <c r="E434" s="2" t="s">
        <v>1017</v>
      </c>
      <c r="F434" s="10"/>
      <c r="G434" s="11"/>
      <c r="H434" s="11"/>
    </row>
    <row r="435" spans="2:8" ht="45" customHeight="1" x14ac:dyDescent="0.3">
      <c r="B435" s="1" t="s">
        <v>1018</v>
      </c>
      <c r="C435" s="12" t="s">
        <v>828</v>
      </c>
      <c r="D435" s="2" t="s">
        <v>1006</v>
      </c>
      <c r="E435" s="2" t="s">
        <v>1019</v>
      </c>
      <c r="F435" s="10"/>
      <c r="G435" s="11"/>
      <c r="H435" s="11"/>
    </row>
    <row r="436" spans="2:8" ht="45" customHeight="1" x14ac:dyDescent="0.3">
      <c r="B436" s="1" t="s">
        <v>1020</v>
      </c>
      <c r="C436" s="12" t="s">
        <v>828</v>
      </c>
      <c r="D436" s="2" t="s">
        <v>1006</v>
      </c>
      <c r="E436" s="2" t="s">
        <v>1021</v>
      </c>
      <c r="F436" s="10"/>
      <c r="G436" s="11"/>
      <c r="H436" s="11"/>
    </row>
    <row r="437" spans="2:8" ht="45" customHeight="1" x14ac:dyDescent="0.3">
      <c r="B437" s="1" t="s">
        <v>1022</v>
      </c>
      <c r="C437" s="12" t="s">
        <v>828</v>
      </c>
      <c r="D437" s="2" t="s">
        <v>1006</v>
      </c>
      <c r="E437" s="2" t="s">
        <v>1023</v>
      </c>
      <c r="F437" s="10"/>
      <c r="G437" s="11"/>
      <c r="H437" s="11"/>
    </row>
    <row r="438" spans="2:8" ht="45" customHeight="1" x14ac:dyDescent="0.3">
      <c r="B438" s="1" t="s">
        <v>1024</v>
      </c>
      <c r="C438" s="12" t="s">
        <v>828</v>
      </c>
      <c r="D438" s="2" t="s">
        <v>1006</v>
      </c>
      <c r="E438" s="2" t="s">
        <v>1025</v>
      </c>
      <c r="F438" s="10"/>
      <c r="G438" s="11"/>
      <c r="H438" s="11"/>
    </row>
    <row r="439" spans="2:8" ht="45" customHeight="1" x14ac:dyDescent="0.3">
      <c r="B439" s="1" t="s">
        <v>1026</v>
      </c>
      <c r="C439" s="12" t="s">
        <v>828</v>
      </c>
      <c r="D439" s="2" t="s">
        <v>1006</v>
      </c>
      <c r="E439" s="2" t="s">
        <v>1027</v>
      </c>
      <c r="F439" s="10"/>
      <c r="G439" s="11"/>
      <c r="H439" s="11"/>
    </row>
    <row r="440" spans="2:8" ht="45" customHeight="1" x14ac:dyDescent="0.3">
      <c r="B440" s="1" t="s">
        <v>1028</v>
      </c>
      <c r="C440" s="12" t="s">
        <v>828</v>
      </c>
      <c r="D440" s="2" t="s">
        <v>1006</v>
      </c>
      <c r="E440" s="2" t="s">
        <v>1029</v>
      </c>
      <c r="F440" s="10"/>
      <c r="G440" s="11"/>
      <c r="H440" s="11"/>
    </row>
    <row r="441" spans="2:8" ht="45" customHeight="1" x14ac:dyDescent="0.3">
      <c r="B441" s="1" t="s">
        <v>1030</v>
      </c>
      <c r="C441" s="12" t="s">
        <v>828</v>
      </c>
      <c r="D441" s="2" t="s">
        <v>1006</v>
      </c>
      <c r="E441" s="2" t="s">
        <v>1031</v>
      </c>
      <c r="F441" s="10"/>
      <c r="G441" s="11"/>
      <c r="H441" s="11"/>
    </row>
    <row r="442" spans="2:8" ht="45" customHeight="1" x14ac:dyDescent="0.3">
      <c r="B442" s="1" t="s">
        <v>1032</v>
      </c>
      <c r="C442" s="12" t="s">
        <v>828</v>
      </c>
      <c r="D442" s="2" t="s">
        <v>1006</v>
      </c>
      <c r="E442" s="2" t="s">
        <v>1033</v>
      </c>
      <c r="F442" s="10"/>
      <c r="G442" s="11"/>
      <c r="H442" s="11"/>
    </row>
    <row r="443" spans="2:8" ht="45" customHeight="1" x14ac:dyDescent="0.3">
      <c r="B443" s="1" t="s">
        <v>1034</v>
      </c>
      <c r="C443" s="12" t="s">
        <v>828</v>
      </c>
      <c r="D443" s="2" t="s">
        <v>1006</v>
      </c>
      <c r="E443" s="2" t="s">
        <v>1035</v>
      </c>
      <c r="F443" s="10"/>
      <c r="G443" s="11"/>
      <c r="H443" s="11"/>
    </row>
    <row r="444" spans="2:8" ht="45" customHeight="1" x14ac:dyDescent="0.3">
      <c r="B444" s="1" t="s">
        <v>1036</v>
      </c>
      <c r="C444" s="12" t="s">
        <v>828</v>
      </c>
      <c r="D444" s="2" t="s">
        <v>1006</v>
      </c>
      <c r="E444" s="2" t="s">
        <v>1037</v>
      </c>
      <c r="F444" s="10"/>
      <c r="G444" s="11"/>
      <c r="H444" s="11"/>
    </row>
    <row r="445" spans="2:8" ht="45" customHeight="1" x14ac:dyDescent="0.3">
      <c r="B445" s="1" t="s">
        <v>1038</v>
      </c>
      <c r="C445" s="12" t="s">
        <v>828</v>
      </c>
      <c r="D445" s="2" t="s">
        <v>1039</v>
      </c>
      <c r="E445" s="2" t="s">
        <v>1040</v>
      </c>
      <c r="F445" s="10"/>
      <c r="G445" s="11"/>
      <c r="H445" s="11"/>
    </row>
    <row r="446" spans="2:8" ht="45" customHeight="1" x14ac:dyDescent="0.3">
      <c r="B446" s="1" t="s">
        <v>1041</v>
      </c>
      <c r="C446" s="12" t="s">
        <v>828</v>
      </c>
      <c r="D446" s="2" t="s">
        <v>1039</v>
      </c>
      <c r="E446" s="2" t="s">
        <v>1042</v>
      </c>
      <c r="F446" s="10"/>
      <c r="G446" s="11"/>
      <c r="H446" s="11"/>
    </row>
    <row r="447" spans="2:8" ht="45" customHeight="1" x14ac:dyDescent="0.3">
      <c r="B447" s="1" t="s">
        <v>1043</v>
      </c>
      <c r="C447" s="12" t="s">
        <v>828</v>
      </c>
      <c r="D447" s="2" t="s">
        <v>1039</v>
      </c>
      <c r="E447" s="2" t="s">
        <v>1044</v>
      </c>
      <c r="F447" s="10"/>
      <c r="G447" s="11"/>
      <c r="H447" s="11"/>
    </row>
    <row r="448" spans="2:8" ht="45" customHeight="1" x14ac:dyDescent="0.3">
      <c r="B448" s="1" t="s">
        <v>1045</v>
      </c>
      <c r="C448" s="12" t="s">
        <v>828</v>
      </c>
      <c r="D448" s="2" t="s">
        <v>1039</v>
      </c>
      <c r="E448" s="2" t="s">
        <v>1046</v>
      </c>
      <c r="F448" s="10"/>
      <c r="G448" s="11"/>
      <c r="H448" s="11"/>
    </row>
    <row r="449" spans="2:8" ht="45" customHeight="1" x14ac:dyDescent="0.3">
      <c r="B449" s="1" t="s">
        <v>1047</v>
      </c>
      <c r="C449" s="12" t="s">
        <v>828</v>
      </c>
      <c r="D449" s="2" t="s">
        <v>1039</v>
      </c>
      <c r="E449" s="2" t="s">
        <v>1048</v>
      </c>
      <c r="F449" s="10"/>
      <c r="G449" s="11"/>
      <c r="H449" s="11"/>
    </row>
    <row r="450" spans="2:8" ht="45" customHeight="1" x14ac:dyDescent="0.3">
      <c r="B450" s="1" t="s">
        <v>1049</v>
      </c>
      <c r="C450" s="12" t="s">
        <v>828</v>
      </c>
      <c r="D450" s="2" t="s">
        <v>1039</v>
      </c>
      <c r="E450" s="2" t="s">
        <v>1050</v>
      </c>
      <c r="F450" s="10"/>
      <c r="G450" s="11"/>
      <c r="H450" s="11"/>
    </row>
    <row r="451" spans="2:8" ht="45" customHeight="1" x14ac:dyDescent="0.3">
      <c r="B451" s="1" t="s">
        <v>1051</v>
      </c>
      <c r="C451" s="12" t="s">
        <v>828</v>
      </c>
      <c r="D451" s="2" t="s">
        <v>1039</v>
      </c>
      <c r="E451" s="2" t="s">
        <v>1052</v>
      </c>
      <c r="F451" s="10"/>
      <c r="G451" s="11"/>
      <c r="H451" s="11"/>
    </row>
    <row r="452" spans="2:8" ht="45" customHeight="1" x14ac:dyDescent="0.3">
      <c r="B452" s="1" t="s">
        <v>1053</v>
      </c>
      <c r="C452" s="12" t="s">
        <v>828</v>
      </c>
      <c r="D452" s="2" t="s">
        <v>1039</v>
      </c>
      <c r="E452" s="2" t="s">
        <v>1054</v>
      </c>
      <c r="F452" s="10"/>
      <c r="G452" s="11"/>
      <c r="H452" s="11"/>
    </row>
    <row r="453" spans="2:8" ht="45" customHeight="1" x14ac:dyDescent="0.3">
      <c r="B453" s="1" t="s">
        <v>1055</v>
      </c>
      <c r="C453" s="12" t="s">
        <v>828</v>
      </c>
      <c r="D453" s="2" t="s">
        <v>1039</v>
      </c>
      <c r="E453" s="2" t="s">
        <v>1056</v>
      </c>
      <c r="F453" s="10"/>
      <c r="G453" s="11"/>
      <c r="H453" s="11"/>
    </row>
    <row r="454" spans="2:8" ht="45" customHeight="1" x14ac:dyDescent="0.3">
      <c r="B454" s="1" t="s">
        <v>1057</v>
      </c>
      <c r="C454" s="12" t="s">
        <v>828</v>
      </c>
      <c r="D454" s="2" t="s">
        <v>1039</v>
      </c>
      <c r="E454" s="2" t="s">
        <v>1058</v>
      </c>
      <c r="F454" s="10"/>
      <c r="G454" s="11"/>
      <c r="H454" s="11"/>
    </row>
    <row r="455" spans="2:8" ht="45" customHeight="1" x14ac:dyDescent="0.3">
      <c r="B455" s="1" t="s">
        <v>1059</v>
      </c>
      <c r="C455" s="12" t="s">
        <v>828</v>
      </c>
      <c r="D455" s="2" t="s">
        <v>1039</v>
      </c>
      <c r="E455" s="2" t="s">
        <v>1060</v>
      </c>
      <c r="F455" s="10"/>
      <c r="G455" s="11"/>
      <c r="H455" s="11"/>
    </row>
    <row r="456" spans="2:8" ht="45" customHeight="1" x14ac:dyDescent="0.3">
      <c r="B456" s="1" t="s">
        <v>1061</v>
      </c>
      <c r="C456" s="12" t="s">
        <v>828</v>
      </c>
      <c r="D456" s="2" t="s">
        <v>1039</v>
      </c>
      <c r="E456" s="2" t="s">
        <v>1062</v>
      </c>
      <c r="F456" s="10"/>
      <c r="G456" s="11"/>
      <c r="H456" s="11"/>
    </row>
    <row r="457" spans="2:8" ht="45" customHeight="1" x14ac:dyDescent="0.3">
      <c r="B457" s="1" t="s">
        <v>1063</v>
      </c>
      <c r="C457" s="12" t="s">
        <v>828</v>
      </c>
      <c r="D457" s="2" t="s">
        <v>1039</v>
      </c>
      <c r="E457" s="2" t="s">
        <v>1064</v>
      </c>
      <c r="F457" s="10"/>
      <c r="G457" s="11"/>
      <c r="H457" s="11"/>
    </row>
    <row r="458" spans="2:8" ht="45" customHeight="1" x14ac:dyDescent="0.3">
      <c r="B458" s="1" t="s">
        <v>1065</v>
      </c>
      <c r="C458" s="12" t="s">
        <v>828</v>
      </c>
      <c r="D458" s="2" t="s">
        <v>1066</v>
      </c>
      <c r="E458" s="2" t="s">
        <v>1067</v>
      </c>
      <c r="F458" s="10"/>
      <c r="G458" s="11"/>
      <c r="H458" s="11"/>
    </row>
    <row r="459" spans="2:8" ht="45" customHeight="1" x14ac:dyDescent="0.3">
      <c r="B459" s="1" t="s">
        <v>1068</v>
      </c>
      <c r="C459" s="12" t="s">
        <v>828</v>
      </c>
      <c r="D459" s="2" t="s">
        <v>1066</v>
      </c>
      <c r="E459" s="2" t="s">
        <v>1069</v>
      </c>
      <c r="F459" s="10"/>
      <c r="G459" s="11"/>
      <c r="H459" s="11"/>
    </row>
    <row r="460" spans="2:8" ht="45" customHeight="1" x14ac:dyDescent="0.3">
      <c r="B460" s="1" t="s">
        <v>1070</v>
      </c>
      <c r="C460" s="12" t="s">
        <v>828</v>
      </c>
      <c r="D460" s="2" t="s">
        <v>1066</v>
      </c>
      <c r="E460" s="2" t="s">
        <v>1071</v>
      </c>
      <c r="F460" s="10"/>
      <c r="G460" s="11"/>
      <c r="H460" s="11"/>
    </row>
    <row r="461" spans="2:8" ht="45" customHeight="1" x14ac:dyDescent="0.3">
      <c r="B461" s="1" t="s">
        <v>1072</v>
      </c>
      <c r="C461" s="12" t="s">
        <v>828</v>
      </c>
      <c r="D461" s="2" t="s">
        <v>1066</v>
      </c>
      <c r="E461" s="2" t="s">
        <v>1073</v>
      </c>
      <c r="F461" s="10"/>
      <c r="G461" s="11"/>
      <c r="H461" s="11"/>
    </row>
    <row r="462" spans="2:8" ht="45" customHeight="1" x14ac:dyDescent="0.3">
      <c r="B462" s="1" t="s">
        <v>1074</v>
      </c>
      <c r="C462" s="12" t="s">
        <v>828</v>
      </c>
      <c r="D462" s="2" t="s">
        <v>1066</v>
      </c>
      <c r="E462" s="2" t="s">
        <v>1075</v>
      </c>
      <c r="F462" s="10"/>
      <c r="G462" s="11"/>
      <c r="H462" s="11"/>
    </row>
    <row r="463" spans="2:8" ht="45" customHeight="1" x14ac:dyDescent="0.3">
      <c r="B463" s="1" t="s">
        <v>1076</v>
      </c>
      <c r="C463" s="12" t="s">
        <v>828</v>
      </c>
      <c r="D463" s="2" t="s">
        <v>1066</v>
      </c>
      <c r="E463" s="2" t="s">
        <v>1077</v>
      </c>
      <c r="F463" s="10"/>
      <c r="G463" s="11"/>
      <c r="H463" s="11"/>
    </row>
    <row r="464" spans="2:8" ht="45" customHeight="1" x14ac:dyDescent="0.3">
      <c r="B464" s="1" t="s">
        <v>1078</v>
      </c>
      <c r="C464" s="12" t="s">
        <v>828</v>
      </c>
      <c r="D464" s="2" t="s">
        <v>1066</v>
      </c>
      <c r="E464" s="2" t="s">
        <v>1079</v>
      </c>
      <c r="F464" s="10"/>
      <c r="G464" s="11"/>
      <c r="H464" s="11"/>
    </row>
    <row r="465" spans="2:8" ht="45" customHeight="1" x14ac:dyDescent="0.3">
      <c r="B465" s="1" t="s">
        <v>1080</v>
      </c>
      <c r="C465" s="12" t="s">
        <v>828</v>
      </c>
      <c r="D465" s="2" t="s">
        <v>1066</v>
      </c>
      <c r="E465" s="2" t="s">
        <v>1081</v>
      </c>
      <c r="F465" s="10"/>
      <c r="G465" s="11"/>
      <c r="H465" s="11"/>
    </row>
    <row r="466" spans="2:8" ht="45" customHeight="1" x14ac:dyDescent="0.3">
      <c r="B466" s="1" t="s">
        <v>1082</v>
      </c>
      <c r="C466" s="12" t="s">
        <v>828</v>
      </c>
      <c r="D466" s="2" t="s">
        <v>1066</v>
      </c>
      <c r="E466" s="2" t="s">
        <v>1083</v>
      </c>
      <c r="F466" s="10"/>
      <c r="G466" s="11"/>
      <c r="H466" s="11"/>
    </row>
    <row r="467" spans="2:8" ht="45" customHeight="1" x14ac:dyDescent="0.3">
      <c r="B467" s="1" t="s">
        <v>1084</v>
      </c>
      <c r="C467" s="12" t="s">
        <v>828</v>
      </c>
      <c r="D467" s="2" t="s">
        <v>1066</v>
      </c>
      <c r="E467" s="2" t="s">
        <v>1085</v>
      </c>
      <c r="F467" s="10"/>
      <c r="G467" s="11"/>
      <c r="H467" s="11"/>
    </row>
    <row r="468" spans="2:8" ht="45" customHeight="1" x14ac:dyDescent="0.3">
      <c r="B468" s="1" t="s">
        <v>1086</v>
      </c>
      <c r="C468" s="12" t="s">
        <v>828</v>
      </c>
      <c r="D468" s="2" t="s">
        <v>1087</v>
      </c>
      <c r="E468" s="2" t="s">
        <v>1088</v>
      </c>
      <c r="F468" s="10"/>
      <c r="G468" s="11"/>
      <c r="H468" s="11"/>
    </row>
    <row r="469" spans="2:8" ht="45" customHeight="1" x14ac:dyDescent="0.3">
      <c r="B469" s="1" t="s">
        <v>1089</v>
      </c>
      <c r="C469" s="12" t="s">
        <v>828</v>
      </c>
      <c r="D469" s="2" t="s">
        <v>1087</v>
      </c>
      <c r="E469" s="2" t="s">
        <v>1090</v>
      </c>
      <c r="F469" s="10"/>
      <c r="G469" s="11"/>
      <c r="H469" s="11"/>
    </row>
    <row r="470" spans="2:8" ht="45" customHeight="1" x14ac:dyDescent="0.3">
      <c r="B470" s="1" t="s">
        <v>1091</v>
      </c>
      <c r="C470" s="12" t="s">
        <v>828</v>
      </c>
      <c r="D470" s="2" t="s">
        <v>1087</v>
      </c>
      <c r="E470" s="2" t="s">
        <v>1092</v>
      </c>
      <c r="F470" s="10"/>
      <c r="G470" s="11"/>
      <c r="H470" s="11"/>
    </row>
    <row r="471" spans="2:8" ht="45" customHeight="1" x14ac:dyDescent="0.3">
      <c r="B471" s="1" t="s">
        <v>1093</v>
      </c>
      <c r="C471" s="12" t="s">
        <v>828</v>
      </c>
      <c r="D471" s="2" t="s">
        <v>1087</v>
      </c>
      <c r="E471" s="2" t="s">
        <v>1094</v>
      </c>
      <c r="F471" s="10"/>
      <c r="G471" s="11"/>
      <c r="H471" s="11"/>
    </row>
    <row r="472" spans="2:8" ht="45" customHeight="1" x14ac:dyDescent="0.3">
      <c r="B472" s="1" t="s">
        <v>1095</v>
      </c>
      <c r="C472" s="12" t="s">
        <v>828</v>
      </c>
      <c r="D472" s="2" t="s">
        <v>1087</v>
      </c>
      <c r="E472" s="2" t="s">
        <v>1096</v>
      </c>
      <c r="F472" s="10"/>
      <c r="G472" s="11"/>
      <c r="H472" s="11"/>
    </row>
    <row r="473" spans="2:8" ht="45" customHeight="1" x14ac:dyDescent="0.3">
      <c r="B473" s="1" t="s">
        <v>1097</v>
      </c>
      <c r="C473" s="12" t="s">
        <v>828</v>
      </c>
      <c r="D473" s="2" t="s">
        <v>1087</v>
      </c>
      <c r="E473" s="2" t="s">
        <v>1098</v>
      </c>
      <c r="F473" s="10"/>
      <c r="G473" s="11"/>
      <c r="H473" s="11"/>
    </row>
    <row r="474" spans="2:8" ht="45" customHeight="1" x14ac:dyDescent="0.3">
      <c r="B474" s="1" t="s">
        <v>1099</v>
      </c>
      <c r="C474" s="12" t="s">
        <v>828</v>
      </c>
      <c r="D474" s="2" t="s">
        <v>1087</v>
      </c>
      <c r="E474" s="2" t="s">
        <v>1100</v>
      </c>
      <c r="F474" s="10"/>
      <c r="G474" s="11"/>
      <c r="H474" s="11"/>
    </row>
    <row r="475" spans="2:8" ht="45" customHeight="1" x14ac:dyDescent="0.3">
      <c r="B475" s="1" t="s">
        <v>1101</v>
      </c>
      <c r="C475" s="12" t="s">
        <v>828</v>
      </c>
      <c r="D475" s="2" t="s">
        <v>1087</v>
      </c>
      <c r="E475" s="2" t="s">
        <v>1102</v>
      </c>
      <c r="F475" s="10"/>
      <c r="G475" s="11"/>
      <c r="H475" s="11"/>
    </row>
    <row r="476" spans="2:8" ht="45" customHeight="1" x14ac:dyDescent="0.3">
      <c r="B476" s="1" t="s">
        <v>1103</v>
      </c>
      <c r="C476" s="12" t="s">
        <v>828</v>
      </c>
      <c r="D476" s="2" t="s">
        <v>1087</v>
      </c>
      <c r="E476" s="2" t="s">
        <v>1104</v>
      </c>
      <c r="F476" s="10"/>
      <c r="G476" s="11"/>
      <c r="H476" s="11"/>
    </row>
    <row r="477" spans="2:8" ht="45" customHeight="1" x14ac:dyDescent="0.3">
      <c r="B477" s="1" t="s">
        <v>1105</v>
      </c>
      <c r="C477" s="12" t="s">
        <v>828</v>
      </c>
      <c r="D477" s="2" t="s">
        <v>1087</v>
      </c>
      <c r="E477" s="2" t="s">
        <v>1106</v>
      </c>
      <c r="F477" s="10"/>
      <c r="G477" s="11"/>
      <c r="H477" s="11"/>
    </row>
    <row r="478" spans="2:8" ht="45" customHeight="1" x14ac:dyDescent="0.3">
      <c r="B478" s="1" t="s">
        <v>1107</v>
      </c>
      <c r="C478" s="12" t="s">
        <v>828</v>
      </c>
      <c r="D478" s="2" t="s">
        <v>1108</v>
      </c>
      <c r="E478" s="2" t="s">
        <v>1109</v>
      </c>
      <c r="F478" s="10"/>
      <c r="G478" s="11"/>
      <c r="H478" s="11"/>
    </row>
    <row r="479" spans="2:8" ht="45" customHeight="1" x14ac:dyDescent="0.3">
      <c r="B479" s="1" t="s">
        <v>1110</v>
      </c>
      <c r="C479" s="12" t="s">
        <v>828</v>
      </c>
      <c r="D479" s="2" t="s">
        <v>1108</v>
      </c>
      <c r="E479" s="2" t="s">
        <v>1111</v>
      </c>
      <c r="F479" s="10"/>
      <c r="G479" s="11"/>
      <c r="H479" s="11"/>
    </row>
    <row r="480" spans="2:8" ht="45" customHeight="1" x14ac:dyDescent="0.3">
      <c r="B480" s="1" t="s">
        <v>1112</v>
      </c>
      <c r="C480" s="12" t="s">
        <v>828</v>
      </c>
      <c r="D480" s="2" t="s">
        <v>1108</v>
      </c>
      <c r="E480" s="2" t="s">
        <v>1113</v>
      </c>
      <c r="F480" s="10"/>
      <c r="G480" s="11"/>
      <c r="H480" s="11"/>
    </row>
    <row r="481" spans="2:8" ht="45" customHeight="1" x14ac:dyDescent="0.3">
      <c r="B481" s="1" t="s">
        <v>1114</v>
      </c>
      <c r="C481" s="12" t="s">
        <v>828</v>
      </c>
      <c r="D481" s="2" t="s">
        <v>1108</v>
      </c>
      <c r="E481" s="2" t="s">
        <v>1115</v>
      </c>
      <c r="F481" s="10"/>
      <c r="G481" s="11"/>
      <c r="H481" s="11"/>
    </row>
    <row r="482" spans="2:8" ht="45" customHeight="1" x14ac:dyDescent="0.3">
      <c r="B482" s="1" t="s">
        <v>1116</v>
      </c>
      <c r="C482" s="12" t="s">
        <v>828</v>
      </c>
      <c r="D482" s="2" t="s">
        <v>1108</v>
      </c>
      <c r="E482" s="2" t="s">
        <v>1117</v>
      </c>
      <c r="F482" s="10"/>
      <c r="G482" s="11"/>
      <c r="H482" s="11"/>
    </row>
    <row r="483" spans="2:8" ht="45" customHeight="1" x14ac:dyDescent="0.3">
      <c r="B483" s="1" t="s">
        <v>1118</v>
      </c>
      <c r="C483" s="12" t="s">
        <v>828</v>
      </c>
      <c r="D483" s="2" t="s">
        <v>1108</v>
      </c>
      <c r="E483" s="2" t="s">
        <v>1119</v>
      </c>
      <c r="F483" s="10"/>
      <c r="G483" s="11"/>
      <c r="H483" s="11"/>
    </row>
    <row r="484" spans="2:8" ht="45" customHeight="1" x14ac:dyDescent="0.3">
      <c r="B484" s="1" t="s">
        <v>1120</v>
      </c>
      <c r="C484" s="12" t="s">
        <v>828</v>
      </c>
      <c r="D484" s="2" t="s">
        <v>1108</v>
      </c>
      <c r="E484" s="2" t="s">
        <v>1121</v>
      </c>
      <c r="F484" s="10"/>
      <c r="G484" s="11"/>
      <c r="H484" s="11"/>
    </row>
    <row r="485" spans="2:8" ht="45" customHeight="1" x14ac:dyDescent="0.3">
      <c r="B485" s="1" t="s">
        <v>1122</v>
      </c>
      <c r="C485" s="12" t="s">
        <v>828</v>
      </c>
      <c r="D485" s="2" t="s">
        <v>1123</v>
      </c>
      <c r="E485" s="2" t="s">
        <v>1124</v>
      </c>
      <c r="F485" s="10"/>
      <c r="G485" s="11"/>
      <c r="H485" s="11"/>
    </row>
    <row r="486" spans="2:8" ht="45" customHeight="1" x14ac:dyDescent="0.3">
      <c r="B486" s="1" t="s">
        <v>1125</v>
      </c>
      <c r="C486" s="12" t="s">
        <v>828</v>
      </c>
      <c r="D486" s="2" t="s">
        <v>1123</v>
      </c>
      <c r="E486" s="2" t="s">
        <v>1126</v>
      </c>
      <c r="F486" s="10"/>
      <c r="G486" s="11"/>
      <c r="H486" s="11"/>
    </row>
    <row r="487" spans="2:8" ht="45" customHeight="1" x14ac:dyDescent="0.3">
      <c r="B487" s="1" t="s">
        <v>1127</v>
      </c>
      <c r="C487" s="12" t="s">
        <v>828</v>
      </c>
      <c r="D487" s="2" t="s">
        <v>1123</v>
      </c>
      <c r="E487" s="2" t="s">
        <v>1128</v>
      </c>
      <c r="F487" s="10"/>
      <c r="G487" s="11"/>
      <c r="H487" s="11"/>
    </row>
    <row r="488" spans="2:8" ht="45" customHeight="1" x14ac:dyDescent="0.3">
      <c r="B488" s="1" t="s">
        <v>1129</v>
      </c>
      <c r="C488" s="12" t="s">
        <v>828</v>
      </c>
      <c r="D488" s="2" t="s">
        <v>1123</v>
      </c>
      <c r="E488" s="2" t="s">
        <v>1130</v>
      </c>
      <c r="F488" s="10"/>
      <c r="G488" s="11"/>
      <c r="H488" s="11"/>
    </row>
    <row r="489" spans="2:8" ht="45" customHeight="1" x14ac:dyDescent="0.3">
      <c r="B489" s="1" t="s">
        <v>1131</v>
      </c>
      <c r="C489" s="12" t="s">
        <v>828</v>
      </c>
      <c r="D489" s="2" t="s">
        <v>1123</v>
      </c>
      <c r="E489" s="2" t="s">
        <v>1132</v>
      </c>
      <c r="F489" s="10"/>
      <c r="G489" s="11"/>
      <c r="H489" s="11"/>
    </row>
    <row r="490" spans="2:8" ht="45" customHeight="1" x14ac:dyDescent="0.3">
      <c r="B490" s="1" t="s">
        <v>1133</v>
      </c>
      <c r="C490" s="12" t="s">
        <v>828</v>
      </c>
      <c r="D490" s="2" t="s">
        <v>1123</v>
      </c>
      <c r="E490" s="2" t="s">
        <v>1134</v>
      </c>
      <c r="F490" s="10"/>
      <c r="G490" s="11"/>
      <c r="H490" s="11"/>
    </row>
    <row r="491" spans="2:8" ht="45" customHeight="1" x14ac:dyDescent="0.3">
      <c r="B491" s="1" t="s">
        <v>1135</v>
      </c>
      <c r="C491" s="12" t="s">
        <v>828</v>
      </c>
      <c r="D491" s="2" t="s">
        <v>1123</v>
      </c>
      <c r="E491" s="2" t="s">
        <v>1136</v>
      </c>
      <c r="F491" s="10"/>
      <c r="G491" s="11"/>
      <c r="H491" s="11"/>
    </row>
    <row r="492" spans="2:8" ht="45" customHeight="1" x14ac:dyDescent="0.3">
      <c r="B492" s="1" t="s">
        <v>1137</v>
      </c>
      <c r="C492" s="12" t="s">
        <v>828</v>
      </c>
      <c r="D492" s="2" t="s">
        <v>1123</v>
      </c>
      <c r="E492" s="2" t="s">
        <v>1138</v>
      </c>
      <c r="F492" s="10"/>
      <c r="G492" s="11"/>
      <c r="H492" s="11"/>
    </row>
    <row r="493" spans="2:8" ht="45" customHeight="1" x14ac:dyDescent="0.3">
      <c r="B493" s="1" t="s">
        <v>1139</v>
      </c>
      <c r="C493" s="12" t="s">
        <v>828</v>
      </c>
      <c r="D493" s="2" t="s">
        <v>1123</v>
      </c>
      <c r="E493" s="2" t="s">
        <v>1140</v>
      </c>
      <c r="F493" s="10"/>
      <c r="G493" s="11"/>
      <c r="H493" s="11"/>
    </row>
    <row r="494" spans="2:8" ht="45" customHeight="1" x14ac:dyDescent="0.3">
      <c r="B494" s="1" t="s">
        <v>1141</v>
      </c>
      <c r="C494" s="12" t="s">
        <v>828</v>
      </c>
      <c r="D494" s="2" t="s">
        <v>1123</v>
      </c>
      <c r="E494" s="2" t="s">
        <v>1142</v>
      </c>
      <c r="F494" s="10"/>
      <c r="G494" s="11"/>
      <c r="H494" s="11"/>
    </row>
    <row r="495" spans="2:8" ht="45" customHeight="1" x14ac:dyDescent="0.3">
      <c r="B495" s="1" t="s">
        <v>1143</v>
      </c>
      <c r="C495" s="12" t="s">
        <v>828</v>
      </c>
      <c r="D495" s="2" t="s">
        <v>1144</v>
      </c>
      <c r="E495" s="2" t="s">
        <v>1145</v>
      </c>
      <c r="F495" s="10"/>
      <c r="G495" s="11"/>
      <c r="H495" s="11"/>
    </row>
    <row r="496" spans="2:8" ht="45" customHeight="1" x14ac:dyDescent="0.3">
      <c r="B496" s="1" t="s">
        <v>1146</v>
      </c>
      <c r="C496" s="12" t="s">
        <v>828</v>
      </c>
      <c r="D496" s="2" t="s">
        <v>1144</v>
      </c>
      <c r="E496" s="2" t="s">
        <v>1147</v>
      </c>
      <c r="F496" s="10"/>
      <c r="G496" s="11"/>
      <c r="H496" s="11"/>
    </row>
    <row r="497" spans="2:8" ht="45" customHeight="1" x14ac:dyDescent="0.3">
      <c r="B497" s="1" t="s">
        <v>1148</v>
      </c>
      <c r="C497" s="12" t="s">
        <v>828</v>
      </c>
      <c r="D497" s="2" t="s">
        <v>1144</v>
      </c>
      <c r="E497" s="2" t="s">
        <v>1149</v>
      </c>
      <c r="F497" s="10"/>
      <c r="G497" s="11"/>
      <c r="H497" s="11"/>
    </row>
    <row r="498" spans="2:8" ht="45" customHeight="1" x14ac:dyDescent="0.3">
      <c r="B498" s="1" t="s">
        <v>1150</v>
      </c>
      <c r="C498" s="12" t="s">
        <v>828</v>
      </c>
      <c r="D498" s="2" t="s">
        <v>1144</v>
      </c>
      <c r="E498" s="2" t="s">
        <v>1151</v>
      </c>
      <c r="F498" s="10"/>
      <c r="G498" s="11"/>
      <c r="H498" s="11"/>
    </row>
    <row r="499" spans="2:8" ht="45" customHeight="1" x14ac:dyDescent="0.3">
      <c r="B499" s="1" t="s">
        <v>1152</v>
      </c>
      <c r="C499" s="12" t="s">
        <v>828</v>
      </c>
      <c r="D499" s="2" t="s">
        <v>1144</v>
      </c>
      <c r="E499" s="2" t="s">
        <v>1153</v>
      </c>
      <c r="F499" s="10"/>
      <c r="G499" s="11"/>
      <c r="H499" s="11"/>
    </row>
    <row r="500" spans="2:8" ht="45" customHeight="1" x14ac:dyDescent="0.3">
      <c r="B500" s="1" t="s">
        <v>1154</v>
      </c>
      <c r="C500" s="12" t="s">
        <v>828</v>
      </c>
      <c r="D500" s="2" t="s">
        <v>1144</v>
      </c>
      <c r="E500" s="2" t="s">
        <v>1155</v>
      </c>
      <c r="F500" s="10"/>
      <c r="G500" s="11"/>
      <c r="H500" s="11"/>
    </row>
    <row r="501" spans="2:8" ht="45" customHeight="1" x14ac:dyDescent="0.3">
      <c r="B501" s="1" t="s">
        <v>1156</v>
      </c>
      <c r="C501" s="12" t="s">
        <v>828</v>
      </c>
      <c r="D501" s="2" t="s">
        <v>1144</v>
      </c>
      <c r="E501" s="2" t="s">
        <v>1157</v>
      </c>
      <c r="F501" s="10"/>
      <c r="G501" s="11"/>
      <c r="H501" s="11"/>
    </row>
    <row r="502" spans="2:8" ht="45" customHeight="1" x14ac:dyDescent="0.3">
      <c r="B502" s="1" t="s">
        <v>1158</v>
      </c>
      <c r="C502" s="12" t="s">
        <v>828</v>
      </c>
      <c r="D502" s="2" t="s">
        <v>1144</v>
      </c>
      <c r="E502" s="2" t="s">
        <v>1159</v>
      </c>
      <c r="F502" s="10"/>
      <c r="G502" s="11"/>
      <c r="H502" s="11"/>
    </row>
    <row r="503" spans="2:8" ht="45" customHeight="1" x14ac:dyDescent="0.3">
      <c r="B503" s="1" t="s">
        <v>1160</v>
      </c>
      <c r="C503" s="12" t="s">
        <v>828</v>
      </c>
      <c r="D503" s="2" t="s">
        <v>1144</v>
      </c>
      <c r="E503" s="2" t="s">
        <v>1161</v>
      </c>
      <c r="F503" s="10"/>
      <c r="G503" s="11"/>
      <c r="H503" s="11"/>
    </row>
    <row r="504" spans="2:8" ht="45" customHeight="1" x14ac:dyDescent="0.3">
      <c r="B504" s="1" t="s">
        <v>1162</v>
      </c>
      <c r="C504" s="12" t="s">
        <v>828</v>
      </c>
      <c r="D504" s="2" t="s">
        <v>1144</v>
      </c>
      <c r="E504" s="2" t="s">
        <v>1163</v>
      </c>
      <c r="F504" s="10"/>
      <c r="G504" s="11"/>
      <c r="H504" s="11"/>
    </row>
    <row r="505" spans="2:8" ht="45" customHeight="1" x14ac:dyDescent="0.3">
      <c r="B505" s="1" t="s">
        <v>1164</v>
      </c>
      <c r="C505" s="12" t="s">
        <v>828</v>
      </c>
      <c r="D505" s="2" t="s">
        <v>1144</v>
      </c>
      <c r="E505" s="2" t="s">
        <v>1165</v>
      </c>
      <c r="F505" s="10"/>
      <c r="G505" s="11"/>
      <c r="H505" s="11"/>
    </row>
    <row r="506" spans="2:8" ht="45" customHeight="1" x14ac:dyDescent="0.3">
      <c r="B506" s="1" t="s">
        <v>1166</v>
      </c>
      <c r="C506" s="12" t="s">
        <v>828</v>
      </c>
      <c r="D506" s="2" t="s">
        <v>1144</v>
      </c>
      <c r="E506" s="2" t="s">
        <v>1167</v>
      </c>
      <c r="F506" s="10"/>
      <c r="G506" s="11"/>
      <c r="H506" s="11"/>
    </row>
  </sheetData>
  <mergeCells count="2">
    <mergeCell ref="B2:H2"/>
    <mergeCell ref="B3:H3"/>
  </mergeCells>
  <dataValidations count="1">
    <dataValidation type="list" allowBlank="1" sqref="F8:F506" xr:uid="{00000000-0002-0000-0300-000000000000}">
      <formula1>"FC,C,PC,NC,FR,TP"</formula1>
      <formula2>0</formula2>
    </dataValidation>
  </dataValidations>
  <pageMargins left="0.75" right="0.75" top="1" bottom="1" header="0.511811023622047" footer="0.511811023622047"/>
  <pageSetup paperSize="9" orientation="portrait" horizontalDpi="300" verticalDpi="30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10924ee4-aa3c-4e17-ad2c-87dba04281c3" xsi:nil="true"/>
    <lcf76f155ced4ddcb4097134ff3c332f xmlns="ab8a34d1-56d8-431d-9417-da04fac7920c">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4401B6BD4BB004CBA5BA5B0643F8C31" ma:contentTypeVersion="17" ma:contentTypeDescription="Create a new document." ma:contentTypeScope="" ma:versionID="5bf887b7ba6dd982bb247e42e4860235">
  <xsd:schema xmlns:xsd="http://www.w3.org/2001/XMLSchema" xmlns:xs="http://www.w3.org/2001/XMLSchema" xmlns:p="http://schemas.microsoft.com/office/2006/metadata/properties" xmlns:ns2="ab8a34d1-56d8-431d-9417-da04fac7920c" xmlns:ns3="10924ee4-aa3c-4e17-ad2c-87dba04281c3" targetNamespace="http://schemas.microsoft.com/office/2006/metadata/properties" ma:root="true" ma:fieldsID="80c764fec2d288fad94be9970f64a15c" ns2:_="" ns3:_="">
    <xsd:import namespace="ab8a34d1-56d8-431d-9417-da04fac7920c"/>
    <xsd:import namespace="10924ee4-aa3c-4e17-ad2c-87dba04281c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GenerationTime" minOccurs="0"/>
                <xsd:element ref="ns2:MediaServiceEventHashCode" minOccurs="0"/>
                <xsd:element ref="ns2:MediaLengthInSeconds" minOccurs="0"/>
                <xsd:element ref="ns2:MediaServiceOCR" minOccurs="0"/>
                <xsd:element ref="ns2:lcf76f155ced4ddcb4097134ff3c332f" minOccurs="0"/>
                <xsd:element ref="ns3:TaxCatchAll"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b8a34d1-56d8-431d-9417-da04fac7920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Length (seconds)" ma:internalName="MediaLengthInSeconds" ma:readOnly="true">
      <xsd:simpleType>
        <xsd:restriction base="dms:Unknown"/>
      </xsd:simpleType>
    </xsd:element>
    <xsd:element name="MediaServiceOCR" ma:index="18" nillable="true" ma:displayName="Extracted Text" ma:internalName="MediaServiceOCR" ma:readOnly="true">
      <xsd:simpleType>
        <xsd:restriction base="dms:Note">
          <xsd:maxLength value="255"/>
        </xsd:restrictio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11d19728-e22c-437d-b103-c414dca2f326" ma:termSetId="09814cd3-568e-fe90-9814-8d621ff8fb84" ma:anchorId="fba54fb3-c3e1-fe81-a776-ca4b69148c4d" ma:open="true" ma:isKeyword="false">
      <xsd:complexType>
        <xsd:sequence>
          <xsd:element ref="pc:Terms" minOccurs="0" maxOccurs="1"/>
        </xsd:sequence>
      </xsd:complex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0924ee4-aa3c-4e17-ad2c-87dba04281c3"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294c63ff-46c8-4689-9d1f-39cc57d7a05e}" ma:internalName="TaxCatchAll" ma:showField="CatchAllData" ma:web="10924ee4-aa3c-4e17-ad2c-87dba04281c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A3E55D2-7523-4F5F-BF68-F9E54A9F3513}">
  <ds:schemaRefs>
    <ds:schemaRef ds:uri="10924ee4-aa3c-4e17-ad2c-87dba04281c3"/>
    <ds:schemaRef ds:uri="http://purl.org/dc/elements/1.1/"/>
    <ds:schemaRef ds:uri="http://schemas.openxmlformats.org/package/2006/metadata/core-properties"/>
    <ds:schemaRef ds:uri="http://www.w3.org/XML/1998/namespace"/>
    <ds:schemaRef ds:uri="http://purl.org/dc/terms/"/>
    <ds:schemaRef ds:uri="http://schemas.microsoft.com/office/2006/documentManagement/types"/>
    <ds:schemaRef ds:uri="http://purl.org/dc/dcmitype/"/>
    <ds:schemaRef ds:uri="http://schemas.microsoft.com/office/infopath/2007/PartnerControls"/>
    <ds:schemaRef ds:uri="ab8a34d1-56d8-431d-9417-da04fac7920c"/>
    <ds:schemaRef ds:uri="http://schemas.microsoft.com/office/2006/metadata/properties"/>
  </ds:schemaRefs>
</ds:datastoreItem>
</file>

<file path=customXml/itemProps2.xml><?xml version="1.0" encoding="utf-8"?>
<ds:datastoreItem xmlns:ds="http://schemas.openxmlformats.org/officeDocument/2006/customXml" ds:itemID="{48DEC1AE-8A54-4FBE-84CC-A0E4A7759F72}">
  <ds:schemaRefs>
    <ds:schemaRef ds:uri="http://schemas.microsoft.com/sharepoint/v3/contenttype/forms"/>
  </ds:schemaRefs>
</ds:datastoreItem>
</file>

<file path=customXml/itemProps3.xml><?xml version="1.0" encoding="utf-8"?>
<ds:datastoreItem xmlns:ds="http://schemas.openxmlformats.org/officeDocument/2006/customXml" ds:itemID="{B861FDBD-FC11-4B3A-BE17-C69CA606EF7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b8a34d1-56d8-431d-9417-da04fac7920c"/>
    <ds:schemaRef ds:uri="10924ee4-aa3c-4e17-ad2c-87dba04281c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Instructions</vt:lpstr>
      <vt:lpstr>Compliance Summary</vt:lpstr>
      <vt:lpstr>Mandatory Tech Requirements</vt:lpstr>
      <vt:lpstr>Requirements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openpyxl</dc:creator>
  <cp:keywords/>
  <dc:description/>
  <cp:lastModifiedBy>Dibu Mathew</cp:lastModifiedBy>
  <cp:revision>0</cp:revision>
  <dcterms:created xsi:type="dcterms:W3CDTF">2026-05-18T14:30:09Z</dcterms:created>
  <dcterms:modified xsi:type="dcterms:W3CDTF">2026-06-05T12:21:11Z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0x01010044401B6BD4BB004CBA5BA5B0643F8C31</vt:lpwstr>
  </property>
  <property fmtid="{D5CDD505-2E9C-101B-9397-08002B2CF9AE}" pid="3" name="MediaServiceImageTags">
    <vt:lpwstr/>
  </property>
</Properties>
</file>