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jmbdomain-my.sharepoint.com/personal/louiswilhelm_spu_ie/Documents/Desktop/Projects/Kinsale Community School 91499E/T4 (Engineering)/"/>
    </mc:Choice>
  </mc:AlternateContent>
  <xr:revisionPtr revIDLastSave="199" documentId="8_{9CDCF0F3-1F3D-4F6A-B1D9-4499A9640883}" xr6:coauthVersionLast="47" xr6:coauthVersionMax="47" xr10:uidLastSave="{5CB95198-71B8-4BB8-A130-1E31F929DE61}"/>
  <bookViews>
    <workbookView xWindow="28680" yWindow="-120" windowWidth="29040" windowHeight="15720" tabRatio="884" xr2:uid="{00000000-000D-0000-FFFF-FFFF00000000}"/>
  </bookViews>
  <sheets>
    <sheet name="Engineering" sheetId="29" r:id="rId1"/>
    <sheet name="Subtotals &amp; Overall Cost" sheetId="32" r:id="rId2"/>
  </sheets>
  <definedNames>
    <definedName name="_xlnm._FilterDatabase" localSheetId="0" hidden="1">Engineering!$K$1:$K$264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29" l="1"/>
  <c r="M15" i="29" s="1"/>
  <c r="L16" i="29"/>
  <c r="M16" i="29" s="1"/>
  <c r="L41" i="29" l="1"/>
  <c r="M41" i="29" s="1"/>
  <c r="L42" i="29" l="1"/>
  <c r="M42" i="29" s="1"/>
  <c r="L36" i="29"/>
  <c r="M36" i="29" s="1"/>
  <c r="L35" i="29"/>
  <c r="M35" i="29" s="1"/>
  <c r="L34" i="29"/>
  <c r="M34" i="29" s="1"/>
  <c r="L33" i="29"/>
  <c r="M33" i="29" s="1"/>
  <c r="L32" i="29"/>
  <c r="M32" i="29" s="1"/>
  <c r="L31" i="29"/>
  <c r="M31" i="29" s="1"/>
  <c r="L30" i="29"/>
  <c r="M30" i="29" s="1"/>
  <c r="L29" i="29"/>
  <c r="M29" i="29" s="1"/>
  <c r="L14" i="29"/>
  <c r="M14" i="29" s="1"/>
  <c r="L10" i="29"/>
  <c r="M10" i="29" s="1"/>
  <c r="M43" i="29" l="1"/>
  <c r="E49" i="29" s="1"/>
  <c r="L43" i="29"/>
  <c r="D49" i="29" s="1"/>
  <c r="M37" i="29"/>
  <c r="E48" i="29" s="1"/>
  <c r="L37" i="29"/>
  <c r="L17" i="29"/>
  <c r="M17" i="29"/>
  <c r="E23" i="29" s="1"/>
  <c r="D48" i="29" l="1"/>
  <c r="D50" i="29" s="1"/>
  <c r="D55" i="29" s="1"/>
  <c r="D23" i="29"/>
  <c r="L11" i="29"/>
  <c r="D22" i="29" l="1"/>
  <c r="M11" i="29"/>
  <c r="E22" i="29" s="1"/>
  <c r="E24" i="29" l="1"/>
  <c r="E54" i="29" s="1"/>
  <c r="D24" i="29" l="1"/>
  <c r="D54" i="29" s="1"/>
  <c r="D56" i="29" l="1"/>
  <c r="B7" i="32" s="1"/>
  <c r="E50" i="29"/>
  <c r="E55" i="29" l="1"/>
  <c r="E56" i="29" s="1"/>
  <c r="C7" i="32" s="1"/>
  <c r="B8" i="32" l="1"/>
  <c r="C8" i="32"/>
</calcChain>
</file>

<file path=xl/sharedStrings.xml><?xml version="1.0" encoding="utf-8"?>
<sst xmlns="http://schemas.openxmlformats.org/spreadsheetml/2006/main" count="142" uniqueCount="88">
  <si>
    <t>School Name:</t>
  </si>
  <si>
    <t>Tendering Company Name:</t>
  </si>
  <si>
    <t>Item No.</t>
  </si>
  <si>
    <t>Department of Education Code</t>
  </si>
  <si>
    <t>Description of Equipment List and Specifications</t>
  </si>
  <si>
    <t>Tenderers Reference for Alternative</t>
  </si>
  <si>
    <t>Green/More Sustainable Item Offered</t>
  </si>
  <si>
    <t>Manufacturer</t>
  </si>
  <si>
    <t>No. of Years Warranty</t>
  </si>
  <si>
    <t>Required Quantity</t>
  </si>
  <si>
    <t>Unit Cost € Exc. VAT</t>
  </si>
  <si>
    <t xml:space="preserve"> VAT %</t>
  </si>
  <si>
    <t>Total Cost € Exc. VAT</t>
  </si>
  <si>
    <t>Section 1</t>
  </si>
  <si>
    <t>Section 2</t>
  </si>
  <si>
    <t>Section 3</t>
  </si>
  <si>
    <t>Power Tools</t>
  </si>
  <si>
    <t>OR</t>
  </si>
  <si>
    <t>LIST B Section 2: Digital Technologies and Computer Aided Manufacturing (CAM)</t>
  </si>
  <si>
    <t>Section</t>
  </si>
  <si>
    <t>Code</t>
  </si>
  <si>
    <t>Section 8</t>
  </si>
  <si>
    <t>LIST B Section 1: Machine Tools and Storage</t>
  </si>
  <si>
    <t>Total of LIST B Section 1: Machine Tools and Storage</t>
  </si>
  <si>
    <t>Machine Tools and Storage</t>
  </si>
  <si>
    <t>Digital Technologies and Computer Aided Manufacturing</t>
  </si>
  <si>
    <t>Total of Section 3: Power Tools</t>
  </si>
  <si>
    <t>LIST A Section 8: Sheet Metal and Polymer Equipment</t>
  </si>
  <si>
    <t>ENG/A/827</t>
  </si>
  <si>
    <t>ENG/A/828</t>
  </si>
  <si>
    <t>ENG/A/830</t>
  </si>
  <si>
    <t>Total of LIST A Section 8: Sheet Metal and Polymer Equipment</t>
  </si>
  <si>
    <t>ENG/A/801-830</t>
  </si>
  <si>
    <t>Sheet Metal and Polymer Equipment</t>
  </si>
  <si>
    <t>Engineering Equipment List B</t>
  </si>
  <si>
    <t>ENG/B/103</t>
  </si>
  <si>
    <t>ENG/B/105</t>
  </si>
  <si>
    <t>ENG/B/106</t>
  </si>
  <si>
    <t>ENG/B/108</t>
  </si>
  <si>
    <t>ENG/B/109</t>
  </si>
  <si>
    <t>ENG/B/110</t>
  </si>
  <si>
    <t>ENG/B/111</t>
  </si>
  <si>
    <t>ENG/B/201</t>
  </si>
  <si>
    <t>ENG/B/205</t>
  </si>
  <si>
    <t>Total of Section 2: Digital Technologies and Computer Aided Manufacturing (CAM)</t>
  </si>
  <si>
    <t>Note: Equipment to be commissioned and training provided where appropriate. Where servicing is required during the warranty period then the cost should be included in the tender price.</t>
  </si>
  <si>
    <t>ENG/B/201-205</t>
  </si>
  <si>
    <t>Equipment for T4 Subjects</t>
  </si>
  <si>
    <r>
      <rPr>
        <sz val="11"/>
        <color rgb="FF231F20"/>
        <rFont val="Calibri"/>
        <family val="2"/>
        <scheme val="minor"/>
      </rPr>
      <t>Add for VAT (€)</t>
    </r>
    <r>
      <rPr>
        <sz val="11"/>
        <rFont val="Calibri"/>
        <family val="2"/>
        <scheme val="minor"/>
      </rPr>
      <t xml:space="preserve"> for information only</t>
    </r>
  </si>
  <si>
    <r>
      <rPr>
        <sz val="11"/>
        <color rgb="FF231F20"/>
        <rFont val="Calibri"/>
        <family val="2"/>
        <scheme val="minor"/>
      </rPr>
      <t>Total amount (€)</t>
    </r>
    <r>
      <rPr>
        <sz val="11"/>
        <rFont val="Calibri"/>
        <family val="2"/>
        <scheme val="minor"/>
      </rPr>
      <t xml:space="preserve"> for information only</t>
    </r>
  </si>
  <si>
    <t>Hourly Maintenance Rate &amp; the number of maintance hours required</t>
  </si>
  <si>
    <t>LIST A Section 3: Power Tools</t>
  </si>
  <si>
    <t>Description and Specifications</t>
  </si>
  <si>
    <t>Total amount for Lists A &amp; B</t>
  </si>
  <si>
    <r>
      <t xml:space="preserve">Rechargeable, minimum 18 V, Portable Cordless Drill with case, to include charger and two batteries. </t>
    </r>
    <r>
      <rPr>
        <b/>
        <sz val="11"/>
        <color rgb="FFFF0000"/>
        <rFont val="Calibri"/>
        <family val="2"/>
        <scheme val="minor"/>
      </rPr>
      <t>Minimum 2-year warranty.</t>
    </r>
  </si>
  <si>
    <t>Catalogue No.</t>
  </si>
  <si>
    <t>Total Cost € Incl. VAT</t>
  </si>
  <si>
    <t xml:space="preserve">TOTAL OF LISTS A &amp; B </t>
  </si>
  <si>
    <t>NOTE: Companies supplying specialist pieces of equipment to practical rooms etc. must supply, install, commission, and sign off for safe use.</t>
  </si>
  <si>
    <t>Total amount for Equipment for T4 Subjects</t>
  </si>
  <si>
    <t>Yearly Maintenance Fee for information only</t>
  </si>
  <si>
    <t>Tendering Companies Signature</t>
  </si>
  <si>
    <t>LIST A Equipment for Engineering</t>
  </si>
  <si>
    <t>LIST B Equipment for Engineering</t>
  </si>
  <si>
    <t xml:space="preserve">Total amount for Equipment for Engineering List B </t>
  </si>
  <si>
    <t>Equipment for Engineering List B</t>
  </si>
  <si>
    <t>Equipment for Engineering LIST A</t>
  </si>
  <si>
    <t>ENG/A/301-303</t>
  </si>
  <si>
    <t>Total amount for Equipment for Engineering List A</t>
  </si>
  <si>
    <t>ENG/A/301</t>
  </si>
  <si>
    <r>
      <t xml:space="preserve">Magnetic folding machine, Capacity: 1250 x 1,6mm at 400 N/mm², 230 volt.
To be supplied with: Wide clamping bar, narrow clamping bar, slotted clamping bar for shallow boxes, segmented clamping bar (finders), sheet support. </t>
    </r>
    <r>
      <rPr>
        <b/>
        <sz val="11"/>
        <color rgb="FFFF0000"/>
        <rFont val="Calibri"/>
        <family val="2"/>
        <scheme val="minor"/>
      </rPr>
      <t>Minimum 5-year on-site warranty to include parts and labour.</t>
    </r>
  </si>
  <si>
    <r>
      <t xml:space="preserve">Guillotine – treadle type. Capacity in steel up to c.1.2mm, c.1000mm blade length, 600mm back stop, 200mm side stop, minimum weight 140kg. </t>
    </r>
    <r>
      <rPr>
        <b/>
        <sz val="11"/>
        <color rgb="FFFF0000"/>
        <rFont val="Calibri"/>
        <family val="2"/>
        <scheme val="minor"/>
      </rPr>
      <t>Minimum 5-year on-site warranty to include parts and labour.</t>
    </r>
  </si>
  <si>
    <r>
      <t xml:space="preserve">Thermoplastic sheet strip heater, suitable for bending of thermo-plastic sheets up to c.6mm thick and up to c.600mm wide. 110 V, 50 Hz. </t>
    </r>
    <r>
      <rPr>
        <b/>
        <sz val="11"/>
        <color rgb="FFFF0000"/>
        <rFont val="Calibri"/>
        <family val="2"/>
        <scheme val="minor"/>
      </rPr>
      <t>Minimum 3-year on-site warranty to include parts and labour.</t>
    </r>
  </si>
  <si>
    <t>ENG/B/101-114</t>
  </si>
  <si>
    <t>ENG/B/112(B)</t>
  </si>
  <si>
    <t>Drill-press vice (approx. 100mm and 150mm jaws, prismatic type) complete with appropriate hold down clamps (if not supplied with pillar drill ENG/B/106).</t>
  </si>
  <si>
    <r>
      <rPr>
        <b/>
        <sz val="11"/>
        <rFont val="Calibri"/>
        <family val="2"/>
        <scheme val="minor"/>
      </rPr>
      <t xml:space="preserve">Horizontal band saw (mobile), c.200mm cutting capacity, cast iron arm, precision saw blade guide, hinged joint in pre-taper roller bearings, capable of variable speed 380 V 3 pH / 230 V 1 pH. </t>
    </r>
    <r>
      <rPr>
        <b/>
        <sz val="11"/>
        <color rgb="FFFF0000"/>
        <rFont val="Calibri"/>
        <family val="2"/>
        <scheme val="minor"/>
      </rPr>
      <t>Minimum 5-year on-site warranty to include parts and labour.</t>
    </r>
  </si>
  <si>
    <r>
      <rPr>
        <b/>
        <sz val="11"/>
        <rFont val="Calibri"/>
        <family val="2"/>
        <scheme val="minor"/>
      </rPr>
      <t xml:space="preserve">Drilling machine, pedestal model, capacity in steel c.20mm. All geared variable spindle speeds. Complete with fitted keyless drill chuck, key and chuck guard. Electrics 3 pH, 380V, 50Hz. Supplied complete with starter/ isolator. Minimum weight 120kg. </t>
    </r>
    <r>
      <rPr>
        <b/>
        <sz val="11"/>
        <color rgb="FFFF0000"/>
        <rFont val="Calibri"/>
        <family val="2"/>
        <scheme val="minor"/>
      </rPr>
      <t>Minimum 5-year on-site warranty to include parts and labour.</t>
    </r>
  </si>
  <si>
    <r>
      <t xml:space="preserve">Injection Moulding Machine: for demonstration of injection moulding principles; bench top/portable model suitable for school use; set of 4 moulds for production of objects up to c.20 g; 2 kg of suitable polymer granules. 230 V, 50 Hz. </t>
    </r>
    <r>
      <rPr>
        <b/>
        <sz val="11"/>
        <color rgb="FFFF0000"/>
        <rFont val="Calibri"/>
        <family val="2"/>
        <scheme val="minor"/>
      </rPr>
      <t>Minimum 3-year on-site warranty to include parts and labour.</t>
    </r>
  </si>
  <si>
    <r>
      <rPr>
        <b/>
        <sz val="11"/>
        <rFont val="Calibri"/>
        <family val="2"/>
        <scheme val="minor"/>
      </rPr>
      <t>Low cost tensile testing/extensometer machine, portable/bench mounted type.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</si>
  <si>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Impact testing Simulation software (education version) capable of carrying out Izod/Charpy/tensile impact testing on various materials. </t>
    </r>
    <r>
      <rPr>
        <b/>
        <sz val="11"/>
        <color rgb="FFFF0000"/>
        <rFont val="Calibri"/>
        <family val="2"/>
        <scheme val="minor"/>
      </rPr>
      <t>Minimum 3-year on-site warranty to include parts and labour.</t>
    </r>
  </si>
  <si>
    <r>
      <rPr>
        <b/>
        <sz val="11"/>
        <rFont val="Calibri"/>
        <family val="2"/>
        <scheme val="minor"/>
      </rPr>
      <t xml:space="preserve">Low cost non-destructive magnetic particle testing kit. </t>
    </r>
    <r>
      <rPr>
        <b/>
        <sz val="11"/>
        <color rgb="FFFF0000"/>
        <rFont val="Calibri"/>
        <family val="2"/>
        <scheme val="minor"/>
      </rPr>
      <t>Minimum 2-year warranty</t>
    </r>
    <r>
      <rPr>
        <b/>
        <sz val="11"/>
        <color rgb="FF231F20"/>
        <rFont val="Calibri"/>
        <family val="2"/>
        <scheme val="minor"/>
      </rPr>
      <t>.</t>
    </r>
  </si>
  <si>
    <r>
      <rPr>
        <b/>
        <i/>
        <sz val="11"/>
        <color rgb="FFFF0000"/>
        <rFont val="Calibri"/>
        <family val="2"/>
        <scheme val="minor"/>
      </rPr>
      <t>Schools can have the option of reducing the quantity of Centre Lathes (ENG/B/112(A)) to two and getting a Mill Drill instead, spec detail below: The schools choice should be clear on the tendering documents.</t>
    </r>
    <r>
      <rPr>
        <b/>
        <sz val="11"/>
        <rFont val="Calibri"/>
        <family val="2"/>
        <scheme val="minor"/>
      </rPr>
      <t xml:space="preserve">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t>
    </r>
    <r>
      <rPr>
        <b/>
        <sz val="11"/>
        <color rgb="FFFF0000"/>
        <rFont val="Calibri"/>
        <family val="2"/>
        <scheme val="minor"/>
      </rPr>
      <t>Minimum 5-year on-site warranty to include parts and labour.</t>
    </r>
  </si>
  <si>
    <t>Note: Portable Tools to be supplied as cordless appliances only. Where possible, the same brand to be supplied for all tools to ensure batteries are interchangeable.</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</si>
  <si>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</si>
  <si>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t>Available through a framework - contact Oide for more details</t>
  </si>
  <si>
    <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family val="2"/>
        <scheme val="minor"/>
      </rPr>
      <t>https://www.oidetechnologyineducation.ie/technology-infrastructure/technical-and-purchasing-considerations/</t>
    </r>
  </si>
  <si>
    <t>Lot 1 -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</si>
</sst>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1809]* #,##0.00_-;\-[$€-1809]* #,##0.00_-;_-[$€-1809]* &quot;-&quot;??_-;_-@_-"/>
  </numFmts>
  <fonts count="30" x14ac:knownFonts="1">
    <font>
      <sz val="10"/>
      <color rgb="FF000000"/>
      <name val="Times New Roman"/>
      <charset val="204"/>
    </font>
    <font>
      <sz val="11"/>
      <color theme="1"/>
      <name val="Calibri"/>
      <family val="2"/>
      <scheme val="minor"/>
    </font>
    <font>
      <sz val="8"/>
      <name val="Times New Roman"/>
      <family val="1"/>
    </font>
    <font>
      <sz val="10"/>
      <color rgb="FF000000"/>
      <name val="Times New Roman"/>
      <family val="1"/>
    </font>
    <font>
      <sz val="12"/>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b/>
      <sz val="11"/>
      <color rgb="FF000000"/>
      <name val="Calibri"/>
      <family val="2"/>
      <scheme val="minor"/>
    </font>
    <font>
      <b/>
      <sz val="11"/>
      <color rgb="FF231F20"/>
      <name val="Calibri"/>
      <family val="2"/>
      <scheme val="minor"/>
    </font>
    <font>
      <sz val="10"/>
      <color rgb="FF000000"/>
      <name val="Calibri"/>
      <family val="2"/>
      <scheme val="minor"/>
    </font>
    <font>
      <sz val="10"/>
      <color rgb="FF000000"/>
      <name val="Times New Roman"/>
      <family val="1"/>
    </font>
    <font>
      <sz val="11"/>
      <color rgb="FF231F20"/>
      <name val="Calibri"/>
      <family val="2"/>
      <scheme val="minor"/>
    </font>
    <font>
      <sz val="11"/>
      <color rgb="FF000000"/>
      <name val="Calibri"/>
      <family val="2"/>
      <scheme val="minor"/>
    </font>
    <font>
      <sz val="11"/>
      <name val="Calibri"/>
      <family val="2"/>
      <scheme val="minor"/>
    </font>
    <font>
      <sz val="10"/>
      <name val="Calibri"/>
      <family val="2"/>
      <scheme val="minor"/>
    </font>
    <font>
      <sz val="14"/>
      <color rgb="FF000000"/>
      <name val="Calibri"/>
      <family val="2"/>
      <scheme val="minor"/>
    </font>
    <font>
      <b/>
      <sz val="11"/>
      <color theme="0"/>
      <name val="Calibri"/>
      <family val="2"/>
      <scheme val="minor"/>
    </font>
    <font>
      <b/>
      <sz val="11"/>
      <color theme="1"/>
      <name val="Calibri"/>
      <family val="2"/>
      <scheme val="minor"/>
    </font>
    <font>
      <b/>
      <i/>
      <sz val="12"/>
      <color rgb="FFFF0000"/>
      <name val="Calibri"/>
      <family val="2"/>
      <scheme val="minor"/>
    </font>
    <font>
      <b/>
      <i/>
      <sz val="11"/>
      <color rgb="FFFF0000"/>
      <name val="Calibri"/>
      <family val="2"/>
      <scheme val="minor"/>
    </font>
    <font>
      <i/>
      <sz val="11"/>
      <color rgb="FFFF0000"/>
      <name val="Calibri"/>
      <family val="2"/>
      <scheme val="minor"/>
    </font>
    <font>
      <b/>
      <sz val="11"/>
      <name val="Calibri"/>
      <family val="2"/>
      <scheme val="minor"/>
    </font>
    <font>
      <b/>
      <i/>
      <sz val="11"/>
      <name val="Calibri"/>
      <family val="2"/>
      <scheme val="minor"/>
    </font>
    <font>
      <b/>
      <sz val="11"/>
      <color rgb="FFFF0000"/>
      <name val="Calibri"/>
      <family val="2"/>
      <scheme val="minor"/>
    </font>
    <font>
      <b/>
      <u/>
      <sz val="11"/>
      <name val="Calibri"/>
      <family val="2"/>
      <scheme val="minor"/>
    </font>
    <font>
      <b/>
      <sz val="11"/>
      <color rgb="FF7030A0"/>
      <name val="Calibri"/>
      <family val="2"/>
      <scheme val="minor"/>
    </font>
    <font>
      <b/>
      <u/>
      <sz val="11"/>
      <color rgb="FF7030A0"/>
      <name val="Calibri"/>
      <family val="2"/>
      <scheme val="minor"/>
    </font>
    <font>
      <sz val="16"/>
      <name val="Calibri"/>
      <family val="2"/>
      <scheme val="minor"/>
    </font>
    <font>
      <sz val="10"/>
      <name val="Times New Roman"/>
      <family val="1"/>
    </font>
  </fonts>
  <fills count="12">
    <fill>
      <patternFill patternType="none"/>
    </fill>
    <fill>
      <patternFill patternType="gray125"/>
    </fill>
    <fill>
      <patternFill patternType="solid">
        <fgColor rgb="FFA9A9A9"/>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2CC"/>
        <bgColor indexed="64"/>
      </patternFill>
    </fill>
    <fill>
      <patternFill patternType="solid">
        <fgColor theme="0" tint="-0.249977111117893"/>
        <bgColor indexed="64"/>
      </patternFill>
    </fill>
  </fills>
  <borders count="12">
    <border>
      <left/>
      <right/>
      <top/>
      <bottom/>
      <diagonal/>
    </border>
    <border>
      <left/>
      <right/>
      <top style="thin">
        <color rgb="FF231F20"/>
      </top>
      <bottom style="thin">
        <color rgb="FF231F2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indexed="64"/>
      </left>
      <right/>
      <top style="thin">
        <color indexed="64"/>
      </top>
      <bottom/>
      <diagonal/>
    </border>
    <border>
      <left/>
      <right/>
      <top/>
      <bottom style="thin">
        <color auto="1"/>
      </bottom>
      <diagonal/>
    </border>
    <border>
      <left style="thin">
        <color indexed="64"/>
      </left>
      <right style="thin">
        <color indexed="64"/>
      </right>
      <top/>
      <bottom style="thin">
        <color rgb="FF231F20"/>
      </bottom>
      <diagonal/>
    </border>
    <border>
      <left style="thin">
        <color indexed="64"/>
      </left>
      <right style="thin">
        <color indexed="64"/>
      </right>
      <top style="thin">
        <color rgb="FF231F20"/>
      </top>
      <bottom style="thin">
        <color rgb="FF231F20"/>
      </bottom>
      <diagonal/>
    </border>
    <border>
      <left style="thin">
        <color indexed="64"/>
      </left>
      <right style="thin">
        <color indexed="64"/>
      </right>
      <top style="thin">
        <color rgb="FF231F20"/>
      </top>
      <bottom style="thin">
        <color indexed="64"/>
      </bottom>
      <diagonal/>
    </border>
  </borders>
  <cellStyleXfs count="6">
    <xf numFmtId="0" fontId="0" fillId="0" borderId="0"/>
    <xf numFmtId="0" fontId="1" fillId="0" borderId="0"/>
    <xf numFmtId="9" fontId="3" fillId="0" borderId="0" applyFont="0" applyFill="0" applyBorder="0" applyAlignment="0" applyProtection="0"/>
    <xf numFmtId="44" fontId="11" fillId="0" borderId="0" applyFont="0" applyFill="0" applyBorder="0" applyAlignment="0" applyProtection="0"/>
    <xf numFmtId="0" fontId="3" fillId="0" borderId="0"/>
    <xf numFmtId="44" fontId="3" fillId="0" borderId="0" applyFont="0" applyFill="0" applyBorder="0" applyAlignment="0" applyProtection="0"/>
  </cellStyleXfs>
  <cellXfs count="162">
    <xf numFmtId="0" fontId="0" fillId="0" borderId="0" xfId="0" applyAlignment="1">
      <alignment horizontal="left" vertical="top"/>
    </xf>
    <xf numFmtId="0" fontId="4" fillId="0" borderId="0" xfId="0" applyFont="1" applyAlignment="1">
      <alignment horizontal="left" vertical="center"/>
    </xf>
    <xf numFmtId="0" fontId="10" fillId="0" borderId="0" xfId="0" applyFont="1" applyAlignment="1">
      <alignment horizontal="left" vertical="center"/>
    </xf>
    <xf numFmtId="0" fontId="9" fillId="3" borderId="2" xfId="0" applyFont="1" applyFill="1" applyBorder="1" applyAlignment="1">
      <alignment horizontal="left" vertical="center" wrapText="1"/>
    </xf>
    <xf numFmtId="0" fontId="22" fillId="3" borderId="2" xfId="0" applyFont="1" applyFill="1" applyBorder="1" applyAlignment="1" applyProtection="1">
      <alignment horizontal="left" vertical="center" wrapText="1"/>
      <protection locked="0"/>
    </xf>
    <xf numFmtId="0" fontId="22" fillId="3" borderId="2" xfId="0" applyFont="1" applyFill="1" applyBorder="1" applyAlignment="1">
      <alignment horizontal="center" vertical="center" wrapText="1"/>
    </xf>
    <xf numFmtId="0" fontId="22" fillId="3" borderId="2" xfId="0" applyFont="1" applyFill="1" applyBorder="1" applyAlignment="1" applyProtection="1">
      <alignment horizontal="center" vertical="center" wrapText="1"/>
      <protection locked="0"/>
    </xf>
    <xf numFmtId="0" fontId="22" fillId="3" borderId="2" xfId="0" applyFont="1" applyFill="1" applyBorder="1" applyAlignment="1">
      <alignment horizontal="left" vertical="center" wrapText="1"/>
    </xf>
    <xf numFmtId="164" fontId="14" fillId="0" borderId="2" xfId="0" applyNumberFormat="1" applyFont="1" applyBorder="1" applyAlignment="1">
      <alignment horizontal="center" vertical="center"/>
    </xf>
    <xf numFmtId="164" fontId="14" fillId="3" borderId="2" xfId="0" applyNumberFormat="1" applyFont="1" applyFill="1" applyBorder="1" applyAlignment="1">
      <alignment vertical="center"/>
    </xf>
    <xf numFmtId="0" fontId="22" fillId="5" borderId="2" xfId="0" applyFont="1" applyFill="1" applyBorder="1" applyAlignment="1">
      <alignment horizontal="left" vertical="center" wrapText="1"/>
    </xf>
    <xf numFmtId="0" fontId="9" fillId="0" borderId="2" xfId="0" applyFont="1" applyBorder="1" applyAlignment="1">
      <alignment horizontal="left"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2" fillId="0" borderId="2" xfId="0" applyFont="1" applyBorder="1" applyAlignment="1" applyProtection="1">
      <alignment horizontal="left" vertical="center" wrapText="1"/>
      <protection locked="0"/>
    </xf>
    <xf numFmtId="0" fontId="17" fillId="7" borderId="2" xfId="0" applyFont="1" applyFill="1" applyBorder="1" applyAlignment="1">
      <alignment horizontal="center" vertical="center" wrapText="1"/>
    </xf>
    <xf numFmtId="0" fontId="4"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4" fillId="0" borderId="0" xfId="0" applyFont="1" applyAlignment="1" applyProtection="1">
      <alignment horizontal="center" vertical="center"/>
      <protection locked="0"/>
    </xf>
    <xf numFmtId="44" fontId="4" fillId="0" borderId="0" xfId="3" applyFont="1" applyFill="1" applyBorder="1" applyAlignment="1" applyProtection="1">
      <alignment horizontal="center" vertical="center"/>
      <protection locked="0"/>
    </xf>
    <xf numFmtId="9" fontId="4" fillId="0" borderId="0" xfId="2" applyFont="1" applyFill="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10" fillId="0" borderId="0" xfId="0" applyFont="1" applyAlignment="1" applyProtection="1">
      <alignment vertical="center"/>
      <protection locked="0"/>
    </xf>
    <xf numFmtId="0" fontId="20" fillId="0" borderId="8" xfId="0" applyFont="1" applyBorder="1" applyAlignment="1" applyProtection="1">
      <alignment vertical="center"/>
      <protection locked="0"/>
    </xf>
    <xf numFmtId="0" fontId="21" fillId="0" borderId="8" xfId="0" applyFont="1" applyBorder="1" applyAlignment="1" applyProtection="1">
      <alignment vertical="center"/>
      <protection locked="0"/>
    </xf>
    <xf numFmtId="0" fontId="18" fillId="0" borderId="0" xfId="0" applyFont="1" applyAlignment="1" applyProtection="1">
      <alignment vertical="center" wrapText="1"/>
      <protection locked="0"/>
    </xf>
    <xf numFmtId="0" fontId="10"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24" fillId="7" borderId="2" xfId="0" applyFont="1" applyFill="1" applyBorder="1" applyAlignment="1" applyProtection="1">
      <alignment horizontal="left" vertical="center"/>
      <protection locked="0"/>
    </xf>
    <xf numFmtId="0" fontId="17" fillId="7" borderId="5" xfId="0" applyFont="1" applyFill="1" applyBorder="1" applyAlignment="1" applyProtection="1">
      <alignment vertical="center" wrapText="1"/>
      <protection locked="0"/>
    </xf>
    <xf numFmtId="0" fontId="17" fillId="7" borderId="5" xfId="0" applyFont="1" applyFill="1" applyBorder="1" applyAlignment="1" applyProtection="1">
      <alignment vertical="center"/>
      <protection locked="0"/>
    </xf>
    <xf numFmtId="0" fontId="22" fillId="3" borderId="2" xfId="0" applyFont="1" applyFill="1" applyBorder="1" applyAlignment="1" applyProtection="1">
      <alignment horizontal="left" vertical="center"/>
      <protection locked="0"/>
    </xf>
    <xf numFmtId="164" fontId="22" fillId="5" borderId="2" xfId="0" applyNumberFormat="1" applyFont="1" applyFill="1" applyBorder="1" applyAlignment="1">
      <alignment horizontal="center" vertical="center"/>
    </xf>
    <xf numFmtId="0" fontId="4" fillId="0" borderId="0" xfId="0" applyFont="1" applyAlignment="1" applyProtection="1">
      <alignment horizontal="left" vertical="center" wrapText="1"/>
      <protection locked="0"/>
    </xf>
    <xf numFmtId="0" fontId="21" fillId="0" borderId="8" xfId="0" applyFont="1" applyBorder="1" applyAlignment="1" applyProtection="1">
      <alignment vertical="center" wrapText="1"/>
      <protection locked="0"/>
    </xf>
    <xf numFmtId="0" fontId="4" fillId="0" borderId="0" xfId="0" applyFont="1" applyAlignment="1">
      <alignment vertical="center"/>
    </xf>
    <xf numFmtId="0" fontId="5"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vertical="center"/>
    </xf>
    <xf numFmtId="164" fontId="13" fillId="0" borderId="0" xfId="0" applyNumberFormat="1" applyFont="1" applyAlignment="1">
      <alignment vertical="center"/>
    </xf>
    <xf numFmtId="0" fontId="0" fillId="0" borderId="0" xfId="0"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164" fontId="4" fillId="0" borderId="0" xfId="0" applyNumberFormat="1" applyFont="1" applyAlignment="1">
      <alignment vertical="center"/>
    </xf>
    <xf numFmtId="0" fontId="17" fillId="7" borderId="2" xfId="0" applyFont="1" applyFill="1" applyBorder="1" applyAlignment="1">
      <alignment horizontal="left" vertical="center"/>
    </xf>
    <xf numFmtId="164" fontId="22" fillId="5" borderId="2" xfId="0" applyNumberFormat="1" applyFont="1" applyFill="1" applyBorder="1" applyAlignment="1">
      <alignment horizontal="left" vertical="center" wrapText="1"/>
    </xf>
    <xf numFmtId="0" fontId="8" fillId="0" borderId="0" xfId="0" applyFont="1" applyAlignment="1">
      <alignment horizontal="left" vertical="center"/>
    </xf>
    <xf numFmtId="0" fontId="22" fillId="0" borderId="0" xfId="0" applyFont="1" applyAlignment="1">
      <alignment horizontal="center" vertical="center" wrapText="1"/>
    </xf>
    <xf numFmtId="0" fontId="22" fillId="0" borderId="0" xfId="0" applyFont="1" applyAlignment="1">
      <alignment horizontal="left" vertical="center" wrapText="1"/>
    </xf>
    <xf numFmtId="0" fontId="20" fillId="0" borderId="0" xfId="0" applyFont="1" applyAlignment="1">
      <alignment horizontal="left" vertical="center"/>
    </xf>
    <xf numFmtId="0" fontId="9" fillId="0" borderId="0" xfId="0" applyFont="1" applyAlignment="1">
      <alignment horizontal="left" vertical="center" wrapText="1"/>
    </xf>
    <xf numFmtId="164" fontId="8" fillId="0" borderId="0" xfId="0" applyNumberFormat="1" applyFont="1" applyAlignment="1">
      <alignment vertical="center"/>
    </xf>
    <xf numFmtId="0" fontId="23" fillId="0" borderId="0" xfId="0" applyFont="1" applyAlignment="1">
      <alignment horizontal="center" vertical="center" wrapText="1"/>
    </xf>
    <xf numFmtId="0" fontId="23" fillId="0" borderId="0" xfId="0" applyFont="1" applyAlignment="1">
      <alignment horizontal="left" vertical="center" wrapText="1"/>
    </xf>
    <xf numFmtId="164" fontId="18" fillId="0" borderId="0" xfId="0" applyNumberFormat="1" applyFont="1" applyAlignment="1">
      <alignment vertical="center"/>
    </xf>
    <xf numFmtId="0" fontId="8" fillId="0" borderId="0" xfId="0" applyFont="1" applyAlignment="1">
      <alignment vertical="center"/>
    </xf>
    <xf numFmtId="0" fontId="14" fillId="0" borderId="0" xfId="0" applyFont="1" applyAlignment="1">
      <alignment vertical="center"/>
    </xf>
    <xf numFmtId="0" fontId="24" fillId="0" borderId="0" xfId="0" applyFont="1" applyAlignment="1">
      <alignment horizontal="center" vertical="center" wrapText="1"/>
    </xf>
    <xf numFmtId="0" fontId="23" fillId="5" borderId="3" xfId="0" applyFont="1" applyFill="1" applyBorder="1" applyAlignment="1">
      <alignment horizontal="left" vertical="center"/>
    </xf>
    <xf numFmtId="0" fontId="23" fillId="5" borderId="6" xfId="0" applyFont="1" applyFill="1" applyBorder="1" applyAlignment="1">
      <alignment horizontal="left" vertical="center"/>
    </xf>
    <xf numFmtId="0" fontId="23" fillId="5" borderId="4" xfId="0" applyFont="1" applyFill="1" applyBorder="1" applyAlignment="1">
      <alignment horizontal="left" vertical="center"/>
    </xf>
    <xf numFmtId="164" fontId="14" fillId="3" borderId="2" xfId="0" applyNumberFormat="1" applyFont="1" applyFill="1" applyBorder="1" applyAlignment="1">
      <alignment horizontal="center" vertical="center"/>
    </xf>
    <xf numFmtId="0" fontId="14" fillId="3" borderId="2" xfId="0" applyFont="1" applyFill="1" applyBorder="1" applyAlignment="1" applyProtection="1">
      <alignment vertical="center" wrapText="1"/>
      <protection locked="0"/>
    </xf>
    <xf numFmtId="0" fontId="22" fillId="3" borderId="2" xfId="0"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15"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vertical="center" wrapText="1"/>
    </xf>
    <xf numFmtId="0" fontId="22" fillId="5" borderId="2" xfId="0" applyFont="1" applyFill="1" applyBorder="1" applyAlignment="1" applyProtection="1">
      <alignment horizontal="center" vertical="center" wrapText="1"/>
      <protection locked="0"/>
    </xf>
    <xf numFmtId="44" fontId="22" fillId="5" borderId="2" xfId="3" applyFont="1" applyFill="1" applyBorder="1" applyAlignment="1" applyProtection="1">
      <alignment horizontal="center" vertical="center" wrapText="1"/>
      <protection locked="0"/>
    </xf>
    <xf numFmtId="9" fontId="22" fillId="5" borderId="2" xfId="2" applyFont="1" applyFill="1" applyBorder="1" applyAlignment="1" applyProtection="1">
      <alignment horizontal="center" vertical="center" wrapText="1"/>
      <protection locked="0"/>
    </xf>
    <xf numFmtId="164" fontId="22" fillId="5" borderId="2" xfId="0" applyNumberFormat="1" applyFont="1" applyFill="1" applyBorder="1" applyAlignment="1" applyProtection="1">
      <alignment horizontal="center" vertical="center" wrapText="1"/>
      <protection locked="0"/>
    </xf>
    <xf numFmtId="0" fontId="28" fillId="0" borderId="0" xfId="0" applyFont="1" applyAlignment="1">
      <alignment horizontal="center" vertical="center"/>
    </xf>
    <xf numFmtId="0" fontId="22" fillId="8" borderId="2" xfId="0" applyFont="1" applyFill="1" applyBorder="1" applyAlignment="1" applyProtection="1">
      <alignment horizontal="left" vertical="center" wrapText="1"/>
      <protection locked="0"/>
    </xf>
    <xf numFmtId="164" fontId="22" fillId="8" borderId="2" xfId="0" applyNumberFormat="1" applyFont="1" applyFill="1" applyBorder="1" applyAlignment="1" applyProtection="1">
      <alignment horizontal="left" vertical="center" wrapText="1"/>
      <protection locked="0"/>
    </xf>
    <xf numFmtId="164" fontId="22" fillId="4" borderId="2" xfId="0" applyNumberFormat="1" applyFont="1" applyFill="1" applyBorder="1" applyAlignment="1">
      <alignment horizontal="left" vertical="center" wrapText="1"/>
    </xf>
    <xf numFmtId="0" fontId="22" fillId="0" borderId="0" xfId="0" applyFont="1" applyAlignment="1" applyProtection="1">
      <alignment vertical="center"/>
      <protection locked="0"/>
    </xf>
    <xf numFmtId="0" fontId="22" fillId="0" borderId="0" xfId="0" applyFont="1" applyAlignment="1" applyProtection="1">
      <alignment horizontal="left" vertical="center"/>
      <protection locked="0"/>
    </xf>
    <xf numFmtId="0" fontId="14" fillId="0" borderId="0" xfId="0" applyFont="1" applyAlignment="1">
      <alignment horizontal="left" vertical="center" wrapText="1"/>
    </xf>
    <xf numFmtId="164" fontId="14" fillId="0" borderId="0" xfId="0" applyNumberFormat="1" applyFont="1" applyAlignment="1">
      <alignment vertical="center"/>
    </xf>
    <xf numFmtId="164" fontId="22" fillId="0" borderId="0" xfId="0" applyNumberFormat="1" applyFont="1" applyAlignment="1">
      <alignment horizontal="left" vertical="center" wrapText="1"/>
    </xf>
    <xf numFmtId="164" fontId="22" fillId="0" borderId="0" xfId="0" applyNumberFormat="1" applyFont="1" applyAlignment="1">
      <alignment vertical="center" wrapText="1"/>
    </xf>
    <xf numFmtId="0" fontId="22" fillId="8" borderId="3" xfId="0" applyFont="1" applyFill="1" applyBorder="1" applyAlignment="1" applyProtection="1">
      <alignment vertical="center"/>
      <protection locked="0"/>
    </xf>
    <xf numFmtId="164" fontId="22" fillId="4" borderId="4" xfId="0" applyNumberFormat="1" applyFont="1" applyFill="1" applyBorder="1" applyAlignment="1">
      <alignment horizontal="center" vertical="center"/>
    </xf>
    <xf numFmtId="0" fontId="6" fillId="0" borderId="0" xfId="0" applyFont="1" applyAlignment="1" applyProtection="1">
      <alignment horizontal="center" vertical="center"/>
      <protection locked="0"/>
    </xf>
    <xf numFmtId="0" fontId="22" fillId="0" borderId="0" xfId="0" applyFont="1" applyAlignment="1" applyProtection="1">
      <alignment horizontal="left" vertical="center" wrapText="1"/>
      <protection locked="0"/>
    </xf>
    <xf numFmtId="0" fontId="22" fillId="5" borderId="2" xfId="0" applyFont="1" applyFill="1" applyBorder="1" applyAlignment="1" applyProtection="1">
      <alignment horizontal="left" vertical="center" wrapText="1"/>
      <protection locked="0"/>
    </xf>
    <xf numFmtId="0" fontId="22" fillId="8" borderId="6" xfId="0" applyFont="1" applyFill="1" applyBorder="1" applyAlignment="1" applyProtection="1">
      <alignment horizontal="left" vertical="center"/>
      <protection locked="0"/>
    </xf>
    <xf numFmtId="0" fontId="22" fillId="8" borderId="4" xfId="0" applyFont="1" applyFill="1" applyBorder="1" applyAlignment="1" applyProtection="1">
      <alignment horizontal="left" vertical="center"/>
      <protection locked="0"/>
    </xf>
    <xf numFmtId="0" fontId="22" fillId="0" borderId="0" xfId="0" applyFont="1" applyAlignment="1" applyProtection="1">
      <alignment vertical="center" wrapText="1"/>
      <protection locked="0"/>
    </xf>
    <xf numFmtId="9" fontId="13" fillId="0" borderId="0" xfId="2" applyFont="1" applyFill="1" applyBorder="1" applyAlignment="1">
      <alignment vertical="center"/>
    </xf>
    <xf numFmtId="9" fontId="4" fillId="0" borderId="0" xfId="2" applyFont="1" applyFill="1" applyBorder="1" applyAlignment="1">
      <alignment vertical="center"/>
    </xf>
    <xf numFmtId="9" fontId="14" fillId="3" borderId="2" xfId="2" applyFont="1" applyFill="1" applyBorder="1" applyAlignment="1">
      <alignment horizontal="center" vertical="center"/>
    </xf>
    <xf numFmtId="0" fontId="6" fillId="0" borderId="0" xfId="0" applyFont="1" applyAlignment="1" applyProtection="1">
      <alignment horizontal="left" vertical="center" wrapText="1"/>
      <protection locked="0"/>
    </xf>
    <xf numFmtId="44" fontId="6" fillId="0" borderId="0" xfId="3" applyFont="1" applyFill="1" applyBorder="1" applyAlignment="1" applyProtection="1">
      <alignment horizontal="center" vertical="center"/>
      <protection locked="0"/>
    </xf>
    <xf numFmtId="9" fontId="6" fillId="0" borderId="0" xfId="2" applyFont="1" applyFill="1" applyBorder="1" applyAlignment="1" applyProtection="1">
      <alignment horizontal="center" vertical="center"/>
      <protection locked="0"/>
    </xf>
    <xf numFmtId="164" fontId="6" fillId="0" borderId="0" xfId="0" applyNumberFormat="1" applyFont="1" applyAlignment="1" applyProtection="1">
      <alignment horizontal="center" vertical="center"/>
      <protection locked="0"/>
    </xf>
    <xf numFmtId="0" fontId="22" fillId="0" borderId="2"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29" fillId="0" borderId="0" xfId="0" applyFont="1" applyAlignment="1" applyProtection="1">
      <alignment horizontal="left" vertical="center"/>
      <protection locked="0"/>
    </xf>
    <xf numFmtId="0" fontId="15" fillId="0" borderId="0" xfId="0" applyFont="1" applyAlignment="1" applyProtection="1">
      <alignment vertical="center"/>
      <protection locked="0"/>
    </xf>
    <xf numFmtId="9" fontId="8" fillId="0" borderId="0" xfId="2" applyFont="1" applyFill="1" applyBorder="1" applyAlignment="1">
      <alignment vertical="center"/>
    </xf>
    <xf numFmtId="0" fontId="4" fillId="0" borderId="0" xfId="0" applyFont="1" applyAlignment="1">
      <alignment horizontal="right" vertical="center"/>
    </xf>
    <xf numFmtId="0" fontId="17" fillId="7" borderId="7" xfId="0" applyFont="1" applyFill="1" applyBorder="1" applyAlignment="1">
      <alignment horizontal="left" vertical="center"/>
    </xf>
    <xf numFmtId="0" fontId="17" fillId="7" borderId="5" xfId="0" applyFont="1" applyFill="1" applyBorder="1" applyAlignment="1">
      <alignment horizontal="left" vertical="center"/>
    </xf>
    <xf numFmtId="0" fontId="9"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9" fontId="14" fillId="0" borderId="0" xfId="2" applyFont="1" applyFill="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14" fillId="3" borderId="2" xfId="0" applyFont="1" applyFill="1" applyBorder="1" applyAlignment="1" applyProtection="1">
      <alignment horizontal="left" vertical="center"/>
      <protection locked="0"/>
    </xf>
    <xf numFmtId="9" fontId="22" fillId="0" borderId="0" xfId="2" applyFont="1" applyFill="1" applyBorder="1" applyAlignment="1">
      <alignment vertical="center" wrapText="1"/>
    </xf>
    <xf numFmtId="0" fontId="14" fillId="0" borderId="0" xfId="0" applyFont="1" applyAlignment="1">
      <alignment horizontal="left" vertical="center"/>
    </xf>
    <xf numFmtId="0" fontId="22" fillId="8" borderId="2" xfId="0" applyFont="1" applyFill="1" applyBorder="1" applyAlignment="1">
      <alignment horizontal="left" vertical="center"/>
    </xf>
    <xf numFmtId="164" fontId="22" fillId="8" borderId="2" xfId="0" applyNumberFormat="1" applyFont="1" applyFill="1" applyBorder="1" applyAlignment="1">
      <alignment horizontal="center" vertical="center"/>
    </xf>
    <xf numFmtId="164" fontId="22" fillId="0" borderId="0" xfId="0" applyNumberFormat="1" applyFont="1" applyAlignment="1">
      <alignment horizontal="left" vertical="center"/>
    </xf>
    <xf numFmtId="0" fontId="6" fillId="0" borderId="0" xfId="0" applyFont="1" applyAlignment="1">
      <alignment horizontal="center" vertical="center"/>
    </xf>
    <xf numFmtId="0" fontId="15" fillId="0" borderId="0" xfId="0" applyFont="1" applyAlignment="1">
      <alignment horizontal="center" vertical="center"/>
    </xf>
    <xf numFmtId="164" fontId="22" fillId="4" borderId="2" xfId="0" applyNumberFormat="1" applyFont="1" applyFill="1" applyBorder="1" applyAlignment="1">
      <alignment horizontal="left" vertical="center"/>
    </xf>
    <xf numFmtId="164" fontId="22" fillId="8" borderId="2" xfId="0" applyNumberFormat="1" applyFont="1" applyFill="1" applyBorder="1" applyAlignment="1">
      <alignment horizontal="left" vertical="center"/>
    </xf>
    <xf numFmtId="164" fontId="14" fillId="8" borderId="2" xfId="0" applyNumberFormat="1" applyFont="1" applyFill="1" applyBorder="1" applyAlignment="1">
      <alignment horizontal="left" vertical="center" wrapText="1"/>
    </xf>
    <xf numFmtId="0" fontId="19" fillId="0" borderId="0" xfId="0" applyFont="1" applyAlignment="1" applyProtection="1">
      <alignment horizontal="left" vertical="top"/>
      <protection locked="0"/>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22" fillId="6" borderId="3" xfId="0" applyFont="1" applyFill="1" applyBorder="1" applyAlignment="1" applyProtection="1">
      <alignment horizontal="left" vertical="center"/>
      <protection locked="0"/>
    </xf>
    <xf numFmtId="164" fontId="22" fillId="6" borderId="2" xfId="0" applyNumberFormat="1" applyFont="1" applyFill="1" applyBorder="1" applyAlignment="1" applyProtection="1">
      <alignment horizontal="left" vertical="center" wrapText="1"/>
      <protection locked="0"/>
    </xf>
    <xf numFmtId="0" fontId="16" fillId="0" borderId="0" xfId="0" applyFont="1" applyAlignment="1" applyProtection="1">
      <alignment horizontal="left" vertical="center"/>
      <protection locked="0"/>
    </xf>
    <xf numFmtId="0" fontId="22" fillId="6" borderId="2" xfId="0" applyFont="1" applyFill="1" applyBorder="1" applyAlignment="1" applyProtection="1">
      <alignment horizontal="left" vertical="center"/>
      <protection locked="0"/>
    </xf>
    <xf numFmtId="164" fontId="13" fillId="0" borderId="0" xfId="0" applyNumberFormat="1" applyFont="1" applyAlignment="1" applyProtection="1">
      <alignment horizontal="center"/>
      <protection locked="0"/>
    </xf>
    <xf numFmtId="0" fontId="10" fillId="0" borderId="0" xfId="0" applyFont="1" applyAlignment="1" applyProtection="1">
      <alignment horizontal="left" vertical="top"/>
      <protection locked="0"/>
    </xf>
    <xf numFmtId="0" fontId="14" fillId="0" borderId="2" xfId="0" applyFont="1" applyBorder="1" applyAlignment="1" applyProtection="1">
      <alignment horizontal="left" vertical="top"/>
      <protection locked="0"/>
    </xf>
    <xf numFmtId="164" fontId="13" fillId="0" borderId="0" xfId="0" applyNumberFormat="1" applyFont="1" applyAlignment="1" applyProtection="1">
      <alignment horizontal="left" vertical="top"/>
      <protection locked="0"/>
    </xf>
    <xf numFmtId="0" fontId="14" fillId="2" borderId="9" xfId="0" applyFont="1" applyFill="1" applyBorder="1" applyAlignment="1" applyProtection="1">
      <alignment horizontal="left" vertical="top"/>
      <protection locked="0"/>
    </xf>
    <xf numFmtId="0" fontId="14" fillId="2" borderId="10" xfId="0" applyFont="1" applyFill="1" applyBorder="1" applyAlignment="1" applyProtection="1">
      <alignment horizontal="center" vertical="top"/>
      <protection locked="0"/>
    </xf>
    <xf numFmtId="0" fontId="14" fillId="2" borderId="10"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3" fillId="0" borderId="0" xfId="0" applyFont="1" applyAlignment="1" applyProtection="1">
      <alignment horizontal="left" vertical="top"/>
      <protection locked="0"/>
    </xf>
    <xf numFmtId="0" fontId="8" fillId="4" borderId="0" xfId="0" applyFont="1" applyFill="1" applyAlignment="1" applyProtection="1">
      <alignment horizontal="left" vertical="top"/>
      <protection locked="0"/>
    </xf>
    <xf numFmtId="164" fontId="4" fillId="0" borderId="0" xfId="0" applyNumberFormat="1" applyFont="1" applyAlignment="1" applyProtection="1">
      <alignment horizontal="center"/>
      <protection locked="0"/>
    </xf>
    <xf numFmtId="164" fontId="4" fillId="0" borderId="0" xfId="0" applyNumberFormat="1" applyFont="1" applyAlignment="1" applyProtection="1">
      <alignment horizontal="left" vertical="top"/>
      <protection locked="0"/>
    </xf>
    <xf numFmtId="164" fontId="14" fillId="3" borderId="1" xfId="0" applyNumberFormat="1" applyFont="1" applyFill="1" applyBorder="1" applyAlignment="1">
      <alignment vertical="center" wrapText="1"/>
    </xf>
    <xf numFmtId="164" fontId="22" fillId="4" borderId="4" xfId="0" applyNumberFormat="1" applyFont="1" applyFill="1" applyBorder="1" applyAlignment="1">
      <alignment horizontal="center" vertical="center" wrapText="1"/>
    </xf>
    <xf numFmtId="164" fontId="22" fillId="5" borderId="2" xfId="0" applyNumberFormat="1" applyFont="1" applyFill="1" applyBorder="1" applyAlignment="1">
      <alignment horizontal="center" vertical="center" wrapText="1"/>
    </xf>
    <xf numFmtId="0" fontId="14" fillId="9" borderId="2" xfId="0" applyFont="1" applyFill="1" applyBorder="1" applyAlignment="1" applyProtection="1">
      <alignment horizontal="center" vertical="center"/>
      <protection locked="0"/>
    </xf>
    <xf numFmtId="164" fontId="14" fillId="10" borderId="2" xfId="0" applyNumberFormat="1" applyFont="1" applyFill="1" applyBorder="1" applyAlignment="1" applyProtection="1">
      <alignment horizontal="center" vertical="center"/>
      <protection locked="0"/>
    </xf>
    <xf numFmtId="0" fontId="26" fillId="11" borderId="2" xfId="0" applyFont="1" applyFill="1" applyBorder="1" applyAlignment="1">
      <alignment horizontal="center" vertical="center"/>
    </xf>
    <xf numFmtId="0" fontId="26" fillId="11" borderId="2" xfId="0" applyFont="1" applyFill="1" applyBorder="1" applyAlignment="1" applyProtection="1">
      <alignment horizontal="left" vertical="center" wrapText="1"/>
      <protection locked="0"/>
    </xf>
    <xf numFmtId="0" fontId="22" fillId="11" borderId="2" xfId="0" applyFont="1" applyFill="1" applyBorder="1" applyAlignment="1" applyProtection="1">
      <alignment horizontal="left" vertical="center"/>
      <protection locked="0"/>
    </xf>
    <xf numFmtId="0" fontId="14" fillId="11" borderId="2" xfId="0" applyFont="1" applyFill="1" applyBorder="1" applyAlignment="1" applyProtection="1">
      <alignment horizontal="center" vertical="center"/>
      <protection locked="0"/>
    </xf>
    <xf numFmtId="164" fontId="14" fillId="11" borderId="2" xfId="0" applyNumberFormat="1" applyFont="1" applyFill="1" applyBorder="1" applyAlignment="1" applyProtection="1">
      <alignment horizontal="center" vertical="center"/>
      <protection locked="0"/>
    </xf>
    <xf numFmtId="9" fontId="14" fillId="11" borderId="2" xfId="2" applyFont="1" applyFill="1" applyBorder="1" applyAlignment="1">
      <alignment horizontal="center" vertical="center"/>
    </xf>
    <xf numFmtId="164" fontId="14" fillId="11" borderId="2" xfId="0" applyNumberFormat="1" applyFont="1" applyFill="1" applyBorder="1" applyAlignment="1">
      <alignment horizontal="center" vertical="center"/>
    </xf>
  </cellXfs>
  <cellStyles count="6">
    <cellStyle name="Currency" xfId="3" builtinId="4"/>
    <cellStyle name="Currency 2" xfId="5" xr:uid="{4A78DF98-475B-44F6-B2C0-7CCF611EABEB}"/>
    <cellStyle name="Normal" xfId="0" builtinId="0"/>
    <cellStyle name="Normal 2" xfId="1" xr:uid="{00000000-0005-0000-0000-000001000000}"/>
    <cellStyle name="Normal 3" xfId="4" xr:uid="{ACEE94C0-02F0-448E-8AFA-9932307BDBC2}"/>
    <cellStyle name="Percent" xfId="2" builtinId="5"/>
  </cellStyles>
  <dxfs count="0"/>
  <tableStyles count="0" defaultTableStyle="TableStyleMedium9" defaultPivotStyle="PivotStyleLight16"/>
  <colors>
    <mruColors>
      <color rgb="FFFFF2CC"/>
      <color rgb="FFFF0000"/>
      <color rgb="FF660066"/>
      <color rgb="FF9933FF"/>
      <color rgb="FFFF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AB22-7208-4334-86AF-36F13B4783D6}">
  <sheetPr>
    <tabColor rgb="FF92D050"/>
  </sheetPr>
  <dimension ref="A1:O264"/>
  <sheetViews>
    <sheetView showGridLines="0" tabSelected="1" zoomScaleNormal="100" workbookViewId="0">
      <selection activeCell="C4" sqref="C4"/>
    </sheetView>
  </sheetViews>
  <sheetFormatPr defaultColWidth="9.296875" defaultRowHeight="15.5" x14ac:dyDescent="0.3"/>
  <cols>
    <col min="1" max="1" width="20.69921875" style="46" customWidth="1"/>
    <col min="2" max="2" width="20.69921875" style="47" customWidth="1"/>
    <col min="3" max="3" width="82.69921875" style="48" customWidth="1"/>
    <col min="4" max="4" width="22.796875" style="1" bestFit="1" customWidth="1"/>
    <col min="5" max="5" width="22.296875" style="1" bestFit="1" customWidth="1"/>
    <col min="6" max="6" width="18" style="1" bestFit="1" customWidth="1"/>
    <col min="7" max="7" width="20.69921875" style="1" customWidth="1"/>
    <col min="8" max="8" width="15.69921875" style="1" bestFit="1" customWidth="1"/>
    <col min="9" max="9" width="12.09765625" style="37" bestFit="1" customWidth="1"/>
    <col min="10" max="10" width="19.796875" style="37" bestFit="1" customWidth="1"/>
    <col min="11" max="11" width="9.69921875" style="98" bestFit="1" customWidth="1"/>
    <col min="12" max="12" width="20.296875" style="49" bestFit="1" customWidth="1"/>
    <col min="13" max="13" width="21.09765625" style="49" bestFit="1" customWidth="1"/>
    <col min="14" max="14" width="9.296875" style="37"/>
    <col min="15" max="15" width="9.296875" style="1"/>
    <col min="16" max="16384" width="9.296875" style="45"/>
  </cols>
  <sheetData>
    <row r="1" spans="1:15" s="108" customFormat="1" x14ac:dyDescent="0.3">
      <c r="A1" s="105"/>
      <c r="B1" s="106"/>
      <c r="C1" s="107"/>
      <c r="D1" s="100"/>
      <c r="E1" s="100"/>
      <c r="F1" s="100"/>
      <c r="G1" s="100"/>
      <c r="H1" s="100"/>
      <c r="I1" s="91"/>
      <c r="J1" s="101"/>
      <c r="K1" s="102"/>
      <c r="L1" s="103"/>
      <c r="M1" s="103"/>
      <c r="N1" s="28"/>
      <c r="O1" s="29"/>
    </row>
    <row r="2" spans="1:15" s="108" customFormat="1" x14ac:dyDescent="0.3">
      <c r="A2" s="83" t="s">
        <v>0</v>
      </c>
      <c r="B2" s="106"/>
      <c r="C2" s="107"/>
      <c r="D2" s="100"/>
      <c r="E2" s="100"/>
      <c r="F2" s="100"/>
      <c r="G2" s="100"/>
      <c r="H2" s="100"/>
      <c r="I2" s="91"/>
      <c r="J2" s="101"/>
      <c r="K2" s="102"/>
      <c r="L2" s="103"/>
      <c r="M2" s="103"/>
      <c r="N2" s="28"/>
      <c r="O2" s="29"/>
    </row>
    <row r="3" spans="1:15" s="109" customFormat="1" x14ac:dyDescent="0.3">
      <c r="A3" s="84" t="s">
        <v>1</v>
      </c>
      <c r="B3" s="83"/>
      <c r="C3" s="96"/>
      <c r="D3" s="96"/>
      <c r="E3" s="96"/>
      <c r="F3" s="96"/>
      <c r="G3" s="96"/>
      <c r="H3" s="96"/>
      <c r="I3" s="96"/>
      <c r="J3" s="96"/>
      <c r="K3" s="96"/>
      <c r="L3" s="96"/>
      <c r="M3" s="96"/>
      <c r="N3" s="28"/>
      <c r="O3" s="28"/>
    </row>
    <row r="4" spans="1:15" s="109" customFormat="1" x14ac:dyDescent="0.3">
      <c r="B4" s="92"/>
      <c r="C4" s="96"/>
      <c r="D4" s="96"/>
      <c r="E4" s="96"/>
      <c r="F4" s="96"/>
      <c r="G4" s="96"/>
      <c r="H4" s="96"/>
      <c r="I4" s="96"/>
      <c r="J4" s="96"/>
      <c r="K4" s="96"/>
      <c r="L4" s="96"/>
      <c r="M4" s="96"/>
      <c r="N4" s="28"/>
      <c r="O4" s="28"/>
    </row>
    <row r="5" spans="1:15" s="23" customFormat="1" x14ac:dyDescent="0.3">
      <c r="A5" s="24" t="s">
        <v>58</v>
      </c>
      <c r="B5" s="25"/>
      <c r="C5" s="25"/>
      <c r="D5" s="36"/>
      <c r="E5" s="36"/>
      <c r="F5" s="36"/>
      <c r="G5" s="36"/>
      <c r="H5" s="36"/>
      <c r="I5" s="25"/>
      <c r="J5" s="25"/>
      <c r="K5" s="25"/>
      <c r="L5" s="25"/>
      <c r="M5" s="25"/>
      <c r="N5" s="16"/>
      <c r="O5" s="16"/>
    </row>
    <row r="6" spans="1:15" s="111" customFormat="1" x14ac:dyDescent="0.3">
      <c r="A6" s="58"/>
      <c r="B6" s="58"/>
      <c r="C6" s="59"/>
      <c r="D6" s="59"/>
      <c r="E6" s="59"/>
      <c r="F6" s="59"/>
      <c r="G6" s="59"/>
      <c r="H6" s="59"/>
      <c r="I6" s="61"/>
      <c r="J6" s="61"/>
      <c r="K6" s="110"/>
      <c r="L6" s="60"/>
      <c r="M6" s="57"/>
      <c r="N6" s="37"/>
    </row>
    <row r="7" spans="1:15" s="79" customFormat="1" ht="43.5" x14ac:dyDescent="0.3">
      <c r="A7" s="75" t="s">
        <v>2</v>
      </c>
      <c r="B7" s="75" t="s">
        <v>3</v>
      </c>
      <c r="C7" s="75" t="s">
        <v>4</v>
      </c>
      <c r="D7" s="75" t="s">
        <v>5</v>
      </c>
      <c r="E7" s="75" t="s">
        <v>6</v>
      </c>
      <c r="F7" s="75" t="s">
        <v>7</v>
      </c>
      <c r="G7" s="75" t="s">
        <v>55</v>
      </c>
      <c r="H7" s="75" t="s">
        <v>8</v>
      </c>
      <c r="I7" s="75" t="s">
        <v>9</v>
      </c>
      <c r="J7" s="76" t="s">
        <v>10</v>
      </c>
      <c r="K7" s="77" t="s">
        <v>11</v>
      </c>
      <c r="L7" s="78" t="s">
        <v>12</v>
      </c>
      <c r="M7" s="78" t="s">
        <v>56</v>
      </c>
    </row>
    <row r="8" spans="1:15" s="1" customFormat="1" ht="21" customHeight="1" x14ac:dyDescent="0.3">
      <c r="A8" s="50" t="s">
        <v>51</v>
      </c>
      <c r="B8" s="50"/>
      <c r="C8" s="50"/>
      <c r="D8" s="50"/>
      <c r="E8" s="50"/>
      <c r="F8" s="50"/>
      <c r="G8" s="50"/>
      <c r="H8" s="50"/>
      <c r="I8" s="50"/>
      <c r="J8" s="50"/>
      <c r="K8" s="50"/>
      <c r="L8" s="50"/>
      <c r="M8" s="50"/>
      <c r="N8" s="37"/>
    </row>
    <row r="9" spans="1:15" s="1" customFormat="1" ht="21" customHeight="1" x14ac:dyDescent="0.3">
      <c r="A9" s="30" t="s">
        <v>83</v>
      </c>
      <c r="B9" s="15"/>
      <c r="C9" s="15"/>
      <c r="D9" s="15"/>
      <c r="E9" s="15"/>
      <c r="F9" s="15"/>
      <c r="G9" s="15"/>
      <c r="H9" s="15"/>
      <c r="I9" s="15"/>
      <c r="J9" s="15"/>
      <c r="K9" s="15"/>
      <c r="L9" s="15"/>
      <c r="M9" s="15"/>
      <c r="N9" s="37"/>
    </row>
    <row r="10" spans="1:15" s="71" customFormat="1" ht="29" x14ac:dyDescent="0.3">
      <c r="A10" s="5">
        <v>138</v>
      </c>
      <c r="B10" s="5" t="s">
        <v>69</v>
      </c>
      <c r="C10" s="7" t="s">
        <v>54</v>
      </c>
      <c r="D10" s="4"/>
      <c r="E10" s="4"/>
      <c r="F10" s="68"/>
      <c r="G10" s="6"/>
      <c r="H10" s="6"/>
      <c r="I10" s="153">
        <v>2</v>
      </c>
      <c r="J10" s="154">
        <v>0</v>
      </c>
      <c r="K10" s="99">
        <v>0.23</v>
      </c>
      <c r="L10" s="8">
        <f t="shared" ref="L10" si="0">I10*J10</f>
        <v>0</v>
      </c>
      <c r="M10" s="67">
        <f t="shared" ref="M10" si="1">SUMPRODUCT((I10*J10)*K10+L10)</f>
        <v>0</v>
      </c>
      <c r="N10" s="38"/>
    </row>
    <row r="11" spans="1:15" s="119" customFormat="1" x14ac:dyDescent="0.3">
      <c r="A11" s="64" t="s">
        <v>26</v>
      </c>
      <c r="B11" s="65"/>
      <c r="C11" s="65"/>
      <c r="D11" s="65"/>
      <c r="E11" s="65"/>
      <c r="F11" s="65"/>
      <c r="G11" s="65"/>
      <c r="H11" s="65"/>
      <c r="I11" s="65"/>
      <c r="J11" s="65"/>
      <c r="K11" s="66"/>
      <c r="L11" s="90">
        <f>SUM(L10:L10)</f>
        <v>0</v>
      </c>
      <c r="M11" s="34">
        <f>SUM(M10:M10)</f>
        <v>0</v>
      </c>
      <c r="N11" s="118"/>
    </row>
    <row r="12" spans="1:15" s="72" customFormat="1" ht="43.5" x14ac:dyDescent="0.3">
      <c r="A12" s="75" t="s">
        <v>2</v>
      </c>
      <c r="B12" s="75" t="s">
        <v>3</v>
      </c>
      <c r="C12" s="75" t="s">
        <v>4</v>
      </c>
      <c r="D12" s="75" t="s">
        <v>5</v>
      </c>
      <c r="E12" s="75" t="s">
        <v>6</v>
      </c>
      <c r="F12" s="75" t="s">
        <v>7</v>
      </c>
      <c r="G12" s="75" t="s">
        <v>55</v>
      </c>
      <c r="H12" s="75" t="s">
        <v>8</v>
      </c>
      <c r="I12" s="75" t="s">
        <v>9</v>
      </c>
      <c r="J12" s="76" t="s">
        <v>10</v>
      </c>
      <c r="K12" s="77" t="s">
        <v>11</v>
      </c>
      <c r="L12" s="78" t="s">
        <v>12</v>
      </c>
      <c r="M12" s="78" t="s">
        <v>56</v>
      </c>
      <c r="N12" s="70"/>
      <c r="O12" s="71"/>
    </row>
    <row r="13" spans="1:15" s="2" customFormat="1" ht="21" customHeight="1" x14ac:dyDescent="0.3">
      <c r="A13" s="50" t="s">
        <v>27</v>
      </c>
      <c r="B13" s="50"/>
      <c r="C13" s="50"/>
      <c r="D13" s="50"/>
      <c r="E13" s="50"/>
      <c r="F13" s="50"/>
      <c r="G13" s="50"/>
      <c r="H13" s="50"/>
      <c r="I13" s="50"/>
      <c r="J13" s="50"/>
      <c r="K13" s="50"/>
      <c r="L13" s="50"/>
      <c r="M13" s="50"/>
      <c r="N13" s="37"/>
      <c r="O13" s="1"/>
    </row>
    <row r="14" spans="1:15" s="72" customFormat="1" ht="58" x14ac:dyDescent="0.3">
      <c r="A14" s="69">
        <v>264</v>
      </c>
      <c r="B14" s="5" t="s">
        <v>28</v>
      </c>
      <c r="C14" s="7" t="s">
        <v>70</v>
      </c>
      <c r="D14" s="4"/>
      <c r="E14" s="4"/>
      <c r="F14" s="4"/>
      <c r="G14" s="4"/>
      <c r="H14" s="4"/>
      <c r="I14" s="153">
        <v>1</v>
      </c>
      <c r="J14" s="154">
        <v>0</v>
      </c>
      <c r="K14" s="99">
        <v>0.23</v>
      </c>
      <c r="L14" s="67">
        <f t="shared" ref="L14:L16" si="2">I14*J14</f>
        <v>0</v>
      </c>
      <c r="M14" s="67">
        <f t="shared" ref="M14:M16" si="3">SUMPRODUCT((I14*J14)*K14+L14)</f>
        <v>0</v>
      </c>
      <c r="N14" s="70"/>
      <c r="O14" s="71"/>
    </row>
    <row r="15" spans="1:15" s="72" customFormat="1" ht="43.5" x14ac:dyDescent="0.3">
      <c r="A15" s="69">
        <v>265</v>
      </c>
      <c r="B15" s="5" t="s">
        <v>29</v>
      </c>
      <c r="C15" s="7" t="s">
        <v>71</v>
      </c>
      <c r="D15" s="4"/>
      <c r="E15" s="4"/>
      <c r="F15" s="4"/>
      <c r="G15" s="4"/>
      <c r="H15" s="4"/>
      <c r="I15" s="153">
        <v>1</v>
      </c>
      <c r="J15" s="154">
        <v>0</v>
      </c>
      <c r="K15" s="99">
        <v>0.23</v>
      </c>
      <c r="L15" s="67">
        <f t="shared" si="2"/>
        <v>0</v>
      </c>
      <c r="M15" s="67">
        <f t="shared" si="3"/>
        <v>0</v>
      </c>
      <c r="N15" s="70"/>
      <c r="O15" s="71"/>
    </row>
    <row r="16" spans="1:15" s="72" customFormat="1" ht="43.5" x14ac:dyDescent="0.3">
      <c r="A16" s="69">
        <v>267</v>
      </c>
      <c r="B16" s="5" t="s">
        <v>30</v>
      </c>
      <c r="C16" s="7" t="s">
        <v>72</v>
      </c>
      <c r="D16" s="4"/>
      <c r="E16" s="4"/>
      <c r="F16" s="4"/>
      <c r="G16" s="4"/>
      <c r="H16" s="4"/>
      <c r="I16" s="153">
        <v>4</v>
      </c>
      <c r="J16" s="154">
        <v>0</v>
      </c>
      <c r="K16" s="99">
        <v>0.23</v>
      </c>
      <c r="L16" s="67">
        <f t="shared" si="2"/>
        <v>0</v>
      </c>
      <c r="M16" s="67">
        <f t="shared" si="3"/>
        <v>0</v>
      </c>
      <c r="N16" s="70"/>
      <c r="O16" s="71"/>
    </row>
    <row r="17" spans="1:15" s="119" customFormat="1" x14ac:dyDescent="0.3">
      <c r="A17" s="64" t="s">
        <v>31</v>
      </c>
      <c r="B17" s="65"/>
      <c r="C17" s="65"/>
      <c r="D17" s="65"/>
      <c r="E17" s="65"/>
      <c r="F17" s="65"/>
      <c r="G17" s="65"/>
      <c r="H17" s="65"/>
      <c r="I17" s="65"/>
      <c r="J17" s="65"/>
      <c r="K17" s="66"/>
      <c r="L17" s="90">
        <f>SUM(L14:L16)</f>
        <v>0</v>
      </c>
      <c r="M17" s="34">
        <f>SUM(M14:M16)</f>
        <v>0</v>
      </c>
      <c r="N17" s="118"/>
    </row>
    <row r="18" spans="1:15" s="72" customFormat="1" x14ac:dyDescent="0.3">
      <c r="A18" s="53"/>
      <c r="B18" s="53"/>
      <c r="C18" s="54"/>
      <c r="D18" s="85"/>
      <c r="E18" s="85"/>
      <c r="F18" s="53"/>
      <c r="G18" s="53"/>
      <c r="H18" s="53"/>
      <c r="I18" s="74"/>
      <c r="J18" s="74"/>
      <c r="K18" s="121"/>
      <c r="L18" s="88"/>
      <c r="M18" s="88"/>
      <c r="N18" s="70"/>
      <c r="O18" s="71"/>
    </row>
    <row r="19" spans="1:15" s="2" customFormat="1" x14ac:dyDescent="0.3">
      <c r="A19" s="55"/>
      <c r="B19" s="55"/>
      <c r="C19" s="55"/>
      <c r="D19" s="55"/>
      <c r="E19" s="55"/>
      <c r="F19" s="55"/>
      <c r="G19" s="55"/>
      <c r="H19" s="55"/>
      <c r="I19" s="55"/>
      <c r="J19" s="55"/>
      <c r="K19" s="55"/>
      <c r="L19" s="55"/>
      <c r="M19" s="55"/>
      <c r="N19" s="37"/>
      <c r="O19" s="1"/>
    </row>
    <row r="20" spans="1:15" s="2" customFormat="1" ht="21" customHeight="1" x14ac:dyDescent="0.3">
      <c r="A20" s="50" t="s">
        <v>66</v>
      </c>
      <c r="B20" s="50"/>
      <c r="C20" s="50"/>
      <c r="D20" s="50"/>
      <c r="E20" s="50"/>
      <c r="F20" s="56"/>
      <c r="G20" s="42"/>
      <c r="H20" s="42"/>
      <c r="I20" s="43"/>
      <c r="J20" s="43"/>
      <c r="K20" s="97"/>
      <c r="L20" s="44"/>
      <c r="M20" s="44"/>
      <c r="N20" s="37"/>
      <c r="O20" s="1"/>
    </row>
    <row r="21" spans="1:15" s="72" customFormat="1" x14ac:dyDescent="0.3">
      <c r="A21" s="80" t="s">
        <v>19</v>
      </c>
      <c r="B21" s="80" t="s">
        <v>20</v>
      </c>
      <c r="C21" s="80" t="s">
        <v>52</v>
      </c>
      <c r="D21" s="81" t="s">
        <v>12</v>
      </c>
      <c r="E21" s="81" t="s">
        <v>56</v>
      </c>
      <c r="F21" s="54"/>
      <c r="G21" s="122"/>
      <c r="H21" s="122"/>
      <c r="I21" s="62"/>
      <c r="J21" s="62"/>
      <c r="K21" s="117"/>
      <c r="L21" s="86"/>
      <c r="M21" s="86"/>
      <c r="N21" s="70"/>
      <c r="O21" s="71"/>
    </row>
    <row r="22" spans="1:15" s="72" customFormat="1" x14ac:dyDescent="0.3">
      <c r="A22" s="10" t="s">
        <v>15</v>
      </c>
      <c r="B22" s="10" t="s">
        <v>67</v>
      </c>
      <c r="C22" s="10" t="s">
        <v>16</v>
      </c>
      <c r="D22" s="51">
        <f>L11</f>
        <v>0</v>
      </c>
      <c r="E22" s="51">
        <f>M11</f>
        <v>0</v>
      </c>
      <c r="F22" s="87"/>
      <c r="G22" s="122"/>
      <c r="H22" s="122"/>
      <c r="I22" s="62"/>
      <c r="J22" s="62"/>
      <c r="K22" s="117"/>
      <c r="L22" s="86"/>
      <c r="M22" s="86"/>
      <c r="N22" s="70"/>
      <c r="O22" s="71"/>
    </row>
    <row r="23" spans="1:15" s="72" customFormat="1" x14ac:dyDescent="0.3">
      <c r="A23" s="10" t="s">
        <v>21</v>
      </c>
      <c r="B23" s="10" t="s">
        <v>32</v>
      </c>
      <c r="C23" s="10" t="s">
        <v>33</v>
      </c>
      <c r="D23" s="51">
        <f>L17</f>
        <v>0</v>
      </c>
      <c r="E23" s="51">
        <f>M17</f>
        <v>0</v>
      </c>
      <c r="F23" s="87"/>
      <c r="G23" s="122"/>
      <c r="H23" s="122"/>
      <c r="I23" s="62"/>
      <c r="J23" s="62"/>
      <c r="K23" s="117"/>
      <c r="L23" s="86"/>
      <c r="M23" s="86"/>
      <c r="N23" s="70"/>
      <c r="O23" s="71"/>
    </row>
    <row r="24" spans="1:15" s="72" customFormat="1" x14ac:dyDescent="0.3">
      <c r="A24" s="123" t="s">
        <v>68</v>
      </c>
      <c r="B24" s="94"/>
      <c r="C24" s="95"/>
      <c r="D24" s="90">
        <f>SUM(D22:D23)</f>
        <v>0</v>
      </c>
      <c r="E24" s="124">
        <f>SUM(E22:E23)</f>
        <v>0</v>
      </c>
      <c r="F24" s="125"/>
      <c r="G24" s="122"/>
      <c r="H24" s="122"/>
      <c r="I24" s="62"/>
      <c r="J24" s="62"/>
      <c r="K24" s="117"/>
      <c r="L24" s="86"/>
      <c r="M24" s="86"/>
      <c r="N24" s="70"/>
      <c r="O24" s="71"/>
    </row>
    <row r="25" spans="1:15" s="2" customFormat="1" x14ac:dyDescent="0.3">
      <c r="A25" s="115"/>
      <c r="B25" s="114"/>
      <c r="C25" s="56"/>
      <c r="D25" s="116"/>
      <c r="E25" s="116"/>
      <c r="F25" s="116"/>
      <c r="G25" s="116"/>
      <c r="H25" s="116"/>
      <c r="I25" s="116"/>
      <c r="J25" s="43"/>
      <c r="K25" s="97"/>
      <c r="L25" s="44"/>
      <c r="M25" s="44"/>
      <c r="N25" s="37"/>
      <c r="O25" s="1"/>
    </row>
    <row r="26" spans="1:15" s="127" customFormat="1" ht="43.5" x14ac:dyDescent="0.3">
      <c r="A26" s="75" t="s">
        <v>2</v>
      </c>
      <c r="B26" s="75" t="s">
        <v>3</v>
      </c>
      <c r="C26" s="75" t="s">
        <v>4</v>
      </c>
      <c r="D26" s="75" t="s">
        <v>5</v>
      </c>
      <c r="E26" s="75" t="s">
        <v>6</v>
      </c>
      <c r="F26" s="75" t="s">
        <v>7</v>
      </c>
      <c r="G26" s="75" t="s">
        <v>55</v>
      </c>
      <c r="H26" s="75" t="s">
        <v>8</v>
      </c>
      <c r="I26" s="75" t="s">
        <v>9</v>
      </c>
      <c r="J26" s="76" t="s">
        <v>10</v>
      </c>
      <c r="K26" s="77" t="s">
        <v>11</v>
      </c>
      <c r="L26" s="78" t="s">
        <v>12</v>
      </c>
      <c r="M26" s="78" t="s">
        <v>56</v>
      </c>
      <c r="N26" s="126"/>
      <c r="O26" s="126"/>
    </row>
    <row r="27" spans="1:15" s="2" customFormat="1" ht="21" customHeight="1" x14ac:dyDescent="0.3">
      <c r="A27" s="50" t="s">
        <v>34</v>
      </c>
      <c r="B27" s="50"/>
      <c r="C27" s="50"/>
      <c r="D27" s="50"/>
      <c r="E27" s="50"/>
      <c r="F27" s="50"/>
      <c r="G27" s="50"/>
      <c r="H27" s="50"/>
      <c r="I27" s="50"/>
      <c r="J27" s="50"/>
      <c r="K27" s="50"/>
      <c r="L27" s="50"/>
      <c r="M27" s="50"/>
      <c r="N27" s="37"/>
      <c r="O27" s="1"/>
    </row>
    <row r="28" spans="1:15" s="2" customFormat="1" ht="21" customHeight="1" x14ac:dyDescent="0.3">
      <c r="A28" s="50" t="s">
        <v>22</v>
      </c>
      <c r="B28" s="50"/>
      <c r="C28" s="50"/>
      <c r="D28" s="50"/>
      <c r="E28" s="50"/>
      <c r="F28" s="50"/>
      <c r="G28" s="50"/>
      <c r="H28" s="50"/>
      <c r="I28" s="50"/>
      <c r="J28" s="50"/>
      <c r="K28" s="50"/>
      <c r="L28" s="50"/>
      <c r="M28" s="50"/>
      <c r="N28" s="37"/>
      <c r="O28" s="1"/>
    </row>
    <row r="29" spans="1:15" s="1" customFormat="1" ht="29" x14ac:dyDescent="0.3">
      <c r="A29" s="69">
        <v>315</v>
      </c>
      <c r="B29" s="5" t="s">
        <v>35</v>
      </c>
      <c r="C29" s="13" t="s">
        <v>75</v>
      </c>
      <c r="D29" s="14"/>
      <c r="E29" s="14"/>
      <c r="F29" s="104"/>
      <c r="G29" s="104"/>
      <c r="H29" s="104"/>
      <c r="I29" s="153">
        <v>2</v>
      </c>
      <c r="J29" s="154">
        <v>0</v>
      </c>
      <c r="K29" s="99">
        <v>0.23</v>
      </c>
      <c r="L29" s="8">
        <f t="shared" ref="L29:L36" si="4">I29*J29</f>
        <v>0</v>
      </c>
      <c r="M29" s="8">
        <f t="shared" ref="M29:M36" si="5">SUMPRODUCT((I29*J29)*K29+L29)</f>
        <v>0</v>
      </c>
      <c r="N29" s="37"/>
    </row>
    <row r="30" spans="1:15" s="1" customFormat="1" ht="43.5" x14ac:dyDescent="0.3">
      <c r="A30" s="69">
        <v>317</v>
      </c>
      <c r="B30" s="5" t="s">
        <v>36</v>
      </c>
      <c r="C30" s="11" t="s">
        <v>76</v>
      </c>
      <c r="D30" s="14"/>
      <c r="E30" s="14"/>
      <c r="F30" s="104"/>
      <c r="G30" s="104"/>
      <c r="H30" s="104"/>
      <c r="I30" s="153">
        <v>1</v>
      </c>
      <c r="J30" s="154">
        <v>0</v>
      </c>
      <c r="K30" s="99">
        <v>0.23</v>
      </c>
      <c r="L30" s="8">
        <f t="shared" si="4"/>
        <v>0</v>
      </c>
      <c r="M30" s="8">
        <f t="shared" si="5"/>
        <v>0</v>
      </c>
      <c r="N30" s="37"/>
    </row>
    <row r="31" spans="1:15" s="1" customFormat="1" ht="58" x14ac:dyDescent="0.3">
      <c r="A31" s="69">
        <v>318</v>
      </c>
      <c r="B31" s="5" t="s">
        <v>37</v>
      </c>
      <c r="C31" s="11" t="s">
        <v>77</v>
      </c>
      <c r="D31" s="14"/>
      <c r="E31" s="4"/>
      <c r="F31" s="33"/>
      <c r="G31" s="33"/>
      <c r="H31" s="33"/>
      <c r="I31" s="153">
        <v>2</v>
      </c>
      <c r="J31" s="154">
        <v>0</v>
      </c>
      <c r="K31" s="99">
        <v>0.23</v>
      </c>
      <c r="L31" s="8">
        <f t="shared" si="4"/>
        <v>0</v>
      </c>
      <c r="M31" s="67">
        <f t="shared" si="5"/>
        <v>0</v>
      </c>
      <c r="N31" s="37"/>
    </row>
    <row r="32" spans="1:15" s="1" customFormat="1" ht="58" x14ac:dyDescent="0.3">
      <c r="A32" s="69">
        <v>320</v>
      </c>
      <c r="B32" s="5" t="s">
        <v>38</v>
      </c>
      <c r="C32" s="13" t="s">
        <v>78</v>
      </c>
      <c r="D32" s="14"/>
      <c r="E32" s="4"/>
      <c r="F32" s="33"/>
      <c r="G32" s="33"/>
      <c r="H32" s="33"/>
      <c r="I32" s="153">
        <v>1</v>
      </c>
      <c r="J32" s="154">
        <v>0</v>
      </c>
      <c r="K32" s="99">
        <v>0.23</v>
      </c>
      <c r="L32" s="8">
        <f t="shared" si="4"/>
        <v>0</v>
      </c>
      <c r="M32" s="67">
        <f t="shared" si="5"/>
        <v>0</v>
      </c>
      <c r="N32" s="37"/>
    </row>
    <row r="33" spans="1:15" s="1" customFormat="1" ht="29" x14ac:dyDescent="0.3">
      <c r="A33" s="69">
        <v>321</v>
      </c>
      <c r="B33" s="5" t="s">
        <v>39</v>
      </c>
      <c r="C33" s="11" t="s">
        <v>79</v>
      </c>
      <c r="D33" s="14"/>
      <c r="E33" s="14"/>
      <c r="F33" s="104"/>
      <c r="G33" s="104"/>
      <c r="H33" s="104"/>
      <c r="I33" s="153">
        <v>1</v>
      </c>
      <c r="J33" s="154">
        <v>0</v>
      </c>
      <c r="K33" s="99">
        <v>0.23</v>
      </c>
      <c r="L33" s="8">
        <f t="shared" si="4"/>
        <v>0</v>
      </c>
      <c r="M33" s="8">
        <f t="shared" si="5"/>
        <v>0</v>
      </c>
      <c r="N33" s="37"/>
    </row>
    <row r="34" spans="1:15" s="1" customFormat="1" ht="43.5" x14ac:dyDescent="0.3">
      <c r="A34" s="69">
        <v>322</v>
      </c>
      <c r="B34" s="5" t="s">
        <v>40</v>
      </c>
      <c r="C34" s="11" t="s">
        <v>80</v>
      </c>
      <c r="D34" s="14"/>
      <c r="E34" s="4"/>
      <c r="F34" s="33"/>
      <c r="G34" s="33"/>
      <c r="H34" s="33"/>
      <c r="I34" s="153">
        <v>1</v>
      </c>
      <c r="J34" s="154">
        <v>0</v>
      </c>
      <c r="K34" s="99">
        <v>0.23</v>
      </c>
      <c r="L34" s="8">
        <f t="shared" si="4"/>
        <v>0</v>
      </c>
      <c r="M34" s="67">
        <f t="shared" si="5"/>
        <v>0</v>
      </c>
      <c r="N34" s="37"/>
    </row>
    <row r="35" spans="1:15" s="1" customFormat="1" x14ac:dyDescent="0.3">
      <c r="A35" s="69">
        <v>323</v>
      </c>
      <c r="B35" s="5" t="s">
        <v>41</v>
      </c>
      <c r="C35" s="11" t="s">
        <v>81</v>
      </c>
      <c r="D35" s="14"/>
      <c r="E35" s="14"/>
      <c r="F35" s="104"/>
      <c r="G35" s="104"/>
      <c r="H35" s="104"/>
      <c r="I35" s="153">
        <v>1</v>
      </c>
      <c r="J35" s="154">
        <v>0</v>
      </c>
      <c r="K35" s="99">
        <v>0.23</v>
      </c>
      <c r="L35" s="8">
        <f t="shared" si="4"/>
        <v>0</v>
      </c>
      <c r="M35" s="8">
        <f t="shared" si="5"/>
        <v>0</v>
      </c>
      <c r="N35" s="37"/>
    </row>
    <row r="36" spans="1:15" s="1" customFormat="1" ht="261" x14ac:dyDescent="0.3">
      <c r="A36" s="69">
        <v>325</v>
      </c>
      <c r="B36" s="12" t="s">
        <v>74</v>
      </c>
      <c r="C36" s="11" t="s">
        <v>82</v>
      </c>
      <c r="D36" s="14"/>
      <c r="E36" s="14"/>
      <c r="F36" s="104"/>
      <c r="G36" s="104"/>
      <c r="H36" s="104"/>
      <c r="I36" s="153">
        <v>1</v>
      </c>
      <c r="J36" s="154">
        <v>0</v>
      </c>
      <c r="K36" s="99">
        <v>0.23</v>
      </c>
      <c r="L36" s="8">
        <f t="shared" si="4"/>
        <v>0</v>
      </c>
      <c r="M36" s="8">
        <f t="shared" si="5"/>
        <v>0</v>
      </c>
      <c r="N36" s="37"/>
    </row>
    <row r="37" spans="1:15" s="119" customFormat="1" x14ac:dyDescent="0.3">
      <c r="A37" s="64" t="s">
        <v>23</v>
      </c>
      <c r="B37" s="65"/>
      <c r="C37" s="65"/>
      <c r="D37" s="65"/>
      <c r="E37" s="65"/>
      <c r="F37" s="65"/>
      <c r="G37" s="65"/>
      <c r="H37" s="65"/>
      <c r="I37" s="65"/>
      <c r="J37" s="65"/>
      <c r="K37" s="66"/>
      <c r="L37" s="90">
        <f>SUM(L29:L36)</f>
        <v>0</v>
      </c>
      <c r="M37" s="34">
        <f>SUM(M29:M36)</f>
        <v>0</v>
      </c>
      <c r="N37" s="118"/>
    </row>
    <row r="38" spans="1:15" s="72" customFormat="1" x14ac:dyDescent="0.3">
      <c r="A38" s="73"/>
      <c r="B38" s="53"/>
      <c r="C38" s="54"/>
      <c r="D38" s="85"/>
      <c r="E38" s="85"/>
      <c r="F38" s="122"/>
      <c r="G38" s="122"/>
      <c r="H38" s="122"/>
      <c r="I38" s="62"/>
      <c r="J38" s="62"/>
      <c r="K38" s="117"/>
      <c r="L38" s="86"/>
      <c r="M38" s="86"/>
      <c r="N38" s="70"/>
      <c r="O38" s="71"/>
    </row>
    <row r="39" spans="1:15" s="72" customFormat="1" ht="43.5" x14ac:dyDescent="0.3">
      <c r="A39" s="75" t="s">
        <v>2</v>
      </c>
      <c r="B39" s="75" t="s">
        <v>3</v>
      </c>
      <c r="C39" s="75" t="s">
        <v>4</v>
      </c>
      <c r="D39" s="75" t="s">
        <v>5</v>
      </c>
      <c r="E39" s="75" t="s">
        <v>6</v>
      </c>
      <c r="F39" s="75" t="s">
        <v>7</v>
      </c>
      <c r="G39" s="75" t="s">
        <v>55</v>
      </c>
      <c r="H39" s="75" t="s">
        <v>8</v>
      </c>
      <c r="I39" s="75" t="s">
        <v>9</v>
      </c>
      <c r="J39" s="76" t="s">
        <v>10</v>
      </c>
      <c r="K39" s="77" t="s">
        <v>11</v>
      </c>
      <c r="L39" s="78" t="s">
        <v>12</v>
      </c>
      <c r="M39" s="78" t="s">
        <v>56</v>
      </c>
      <c r="N39" s="70"/>
      <c r="O39" s="71"/>
    </row>
    <row r="40" spans="1:15" s="2" customFormat="1" ht="21" customHeight="1" x14ac:dyDescent="0.3">
      <c r="A40" s="50" t="s">
        <v>18</v>
      </c>
      <c r="B40" s="50"/>
      <c r="C40" s="50"/>
      <c r="D40" s="50"/>
      <c r="E40" s="50"/>
      <c r="F40" s="50"/>
      <c r="G40" s="50"/>
      <c r="H40" s="50"/>
      <c r="I40" s="50"/>
      <c r="J40" s="50"/>
      <c r="K40" s="50"/>
      <c r="L40" s="50"/>
      <c r="M40" s="50"/>
      <c r="N40" s="37"/>
      <c r="O40" s="1"/>
    </row>
    <row r="41" spans="1:15" s="1" customFormat="1" ht="87" x14ac:dyDescent="0.3">
      <c r="A41" s="155">
        <v>329</v>
      </c>
      <c r="B41" s="155" t="s">
        <v>42</v>
      </c>
      <c r="C41" s="156" t="s">
        <v>86</v>
      </c>
      <c r="D41" s="156" t="s">
        <v>85</v>
      </c>
      <c r="E41" s="157"/>
      <c r="F41" s="157"/>
      <c r="G41" s="157"/>
      <c r="H41" s="157"/>
      <c r="I41" s="158">
        <v>0</v>
      </c>
      <c r="J41" s="159">
        <v>0</v>
      </c>
      <c r="K41" s="160">
        <v>0.23</v>
      </c>
      <c r="L41" s="161">
        <f t="shared" ref="L41" si="6">I41*J41</f>
        <v>0</v>
      </c>
      <c r="M41" s="161">
        <f>$K41*L41+L41</f>
        <v>0</v>
      </c>
      <c r="N41" s="37"/>
    </row>
    <row r="42" spans="1:15" s="1" customFormat="1" ht="174" x14ac:dyDescent="0.3">
      <c r="A42" s="69">
        <v>333</v>
      </c>
      <c r="B42" s="5" t="s">
        <v>43</v>
      </c>
      <c r="C42" s="3" t="s">
        <v>84</v>
      </c>
      <c r="D42" s="4"/>
      <c r="E42" s="4"/>
      <c r="F42" s="33"/>
      <c r="G42" s="33"/>
      <c r="H42" s="33"/>
      <c r="I42" s="153">
        <v>1</v>
      </c>
      <c r="J42" s="154">
        <v>0</v>
      </c>
      <c r="K42" s="99">
        <v>0.23</v>
      </c>
      <c r="L42" s="8">
        <f t="shared" ref="L42" si="7">I42*J42</f>
        <v>0</v>
      </c>
      <c r="M42" s="67">
        <f t="shared" ref="M42" si="8">$K42*L42+L42</f>
        <v>0</v>
      </c>
      <c r="N42" s="37"/>
    </row>
    <row r="43" spans="1:15" s="119" customFormat="1" x14ac:dyDescent="0.3">
      <c r="A43" s="64" t="s">
        <v>44</v>
      </c>
      <c r="B43" s="65"/>
      <c r="C43" s="65"/>
      <c r="D43" s="65"/>
      <c r="E43" s="65"/>
      <c r="F43" s="65"/>
      <c r="G43" s="65"/>
      <c r="H43" s="65"/>
      <c r="I43" s="65"/>
      <c r="J43" s="65"/>
      <c r="K43" s="66"/>
      <c r="L43" s="90">
        <f>SUM(L41:L42)</f>
        <v>0</v>
      </c>
      <c r="M43" s="34">
        <f>SUM(M41:M42)</f>
        <v>0</v>
      </c>
      <c r="N43" s="118"/>
    </row>
    <row r="44" spans="1:15" s="2" customFormat="1" x14ac:dyDescent="0.3">
      <c r="A44" s="55" t="s">
        <v>45</v>
      </c>
      <c r="B44" s="55"/>
      <c r="C44" s="55"/>
      <c r="D44" s="55"/>
      <c r="E44" s="55"/>
      <c r="F44" s="55"/>
      <c r="G44" s="55"/>
      <c r="H44" s="55"/>
      <c r="I44" s="55"/>
      <c r="J44" s="55"/>
      <c r="K44" s="55"/>
      <c r="L44" s="55"/>
      <c r="M44" s="44"/>
      <c r="N44" s="37"/>
      <c r="O44" s="1"/>
    </row>
    <row r="45" spans="1:15" s="2" customFormat="1" x14ac:dyDescent="0.3">
      <c r="A45" s="63"/>
      <c r="B45" s="63"/>
      <c r="C45" s="63"/>
      <c r="D45" s="63"/>
      <c r="E45" s="63"/>
      <c r="F45" s="63"/>
      <c r="G45" s="63"/>
      <c r="H45" s="63"/>
      <c r="I45" s="63"/>
      <c r="J45" s="63"/>
      <c r="K45" s="63"/>
      <c r="L45" s="63"/>
      <c r="M45" s="44"/>
      <c r="N45" s="37"/>
      <c r="O45" s="1"/>
    </row>
    <row r="46" spans="1:15" s="2" customFormat="1" ht="21" customHeight="1" x14ac:dyDescent="0.3">
      <c r="A46" s="112" t="s">
        <v>65</v>
      </c>
      <c r="B46" s="113"/>
      <c r="C46" s="113"/>
      <c r="D46" s="113"/>
      <c r="E46" s="113"/>
      <c r="F46" s="42"/>
      <c r="G46" s="42"/>
      <c r="H46" s="42"/>
      <c r="I46" s="43"/>
      <c r="J46" s="43"/>
      <c r="K46" s="97"/>
      <c r="L46" s="44"/>
      <c r="M46" s="44"/>
      <c r="N46" s="37"/>
      <c r="O46" s="1"/>
    </row>
    <row r="47" spans="1:15" s="127" customFormat="1" x14ac:dyDescent="0.3">
      <c r="A47" s="80" t="s">
        <v>19</v>
      </c>
      <c r="B47" s="80" t="s">
        <v>20</v>
      </c>
      <c r="C47" s="80" t="s">
        <v>52</v>
      </c>
      <c r="D47" s="81" t="s">
        <v>12</v>
      </c>
      <c r="E47" s="81" t="s">
        <v>56</v>
      </c>
      <c r="F47" s="122"/>
      <c r="G47" s="122"/>
      <c r="H47" s="122"/>
      <c r="I47" s="62"/>
      <c r="J47" s="62"/>
      <c r="K47" s="117"/>
      <c r="L47" s="86"/>
      <c r="M47" s="86"/>
      <c r="N47" s="126"/>
      <c r="O47" s="126"/>
    </row>
    <row r="48" spans="1:15" s="72" customFormat="1" x14ac:dyDescent="0.3">
      <c r="A48" s="10" t="s">
        <v>13</v>
      </c>
      <c r="B48" s="10" t="s">
        <v>73</v>
      </c>
      <c r="C48" s="10" t="s">
        <v>24</v>
      </c>
      <c r="D48" s="51">
        <f>L37</f>
        <v>0</v>
      </c>
      <c r="E48" s="51">
        <f>M37</f>
        <v>0</v>
      </c>
      <c r="F48" s="122"/>
      <c r="G48" s="122"/>
      <c r="H48" s="122"/>
      <c r="I48" s="62"/>
      <c r="J48" s="62"/>
      <c r="K48" s="117"/>
      <c r="L48" s="86"/>
      <c r="M48" s="86"/>
      <c r="N48" s="70"/>
      <c r="O48" s="71"/>
    </row>
    <row r="49" spans="1:15" s="72" customFormat="1" x14ac:dyDescent="0.3">
      <c r="A49" s="10" t="s">
        <v>14</v>
      </c>
      <c r="B49" s="10" t="s">
        <v>46</v>
      </c>
      <c r="C49" s="10" t="s">
        <v>25</v>
      </c>
      <c r="D49" s="51">
        <f>L43</f>
        <v>0</v>
      </c>
      <c r="E49" s="51">
        <f>M43</f>
        <v>0</v>
      </c>
      <c r="F49" s="122"/>
      <c r="G49" s="122"/>
      <c r="H49" s="122"/>
      <c r="I49" s="62"/>
      <c r="J49" s="62"/>
      <c r="K49" s="117"/>
      <c r="L49" s="86"/>
      <c r="M49" s="86"/>
      <c r="N49" s="70"/>
      <c r="O49" s="71"/>
    </row>
    <row r="50" spans="1:15" s="72" customFormat="1" x14ac:dyDescent="0.3">
      <c r="A50" s="123" t="s">
        <v>64</v>
      </c>
      <c r="B50" s="123"/>
      <c r="C50" s="123"/>
      <c r="D50" s="128">
        <f>SUM(D48:D49)</f>
        <v>0</v>
      </c>
      <c r="E50" s="129">
        <f>SUM(E48:E49)</f>
        <v>0</v>
      </c>
      <c r="F50" s="122"/>
      <c r="G50" s="122"/>
      <c r="H50" s="122"/>
      <c r="I50" s="62"/>
      <c r="J50" s="62"/>
      <c r="K50" s="117"/>
      <c r="L50" s="86"/>
      <c r="M50" s="86"/>
      <c r="N50" s="70"/>
      <c r="O50" s="71"/>
    </row>
    <row r="51" spans="1:15" s="2" customFormat="1" x14ac:dyDescent="0.3">
      <c r="A51" s="39"/>
      <c r="B51" s="40"/>
      <c r="C51" s="52"/>
      <c r="D51" s="42"/>
      <c r="E51" s="42"/>
      <c r="F51" s="42"/>
      <c r="G51" s="42"/>
      <c r="H51" s="42"/>
      <c r="I51" s="43"/>
      <c r="J51" s="43"/>
      <c r="K51" s="97"/>
      <c r="L51" s="44"/>
      <c r="M51" s="44"/>
      <c r="N51" s="37"/>
      <c r="O51" s="1"/>
    </row>
    <row r="52" spans="1:15" s="2" customFormat="1" ht="21" customHeight="1" x14ac:dyDescent="0.3">
      <c r="A52" s="39"/>
      <c r="B52" s="40"/>
      <c r="C52" s="32" t="s">
        <v>57</v>
      </c>
      <c r="D52" s="31"/>
      <c r="E52" s="31"/>
      <c r="F52" s="42"/>
      <c r="G52" s="42"/>
      <c r="H52" s="42"/>
      <c r="I52" s="43"/>
      <c r="J52" s="43"/>
      <c r="K52" s="97"/>
      <c r="L52" s="44"/>
      <c r="M52" s="44"/>
      <c r="N52" s="37"/>
      <c r="O52" s="1"/>
    </row>
    <row r="53" spans="1:15" s="127" customFormat="1" x14ac:dyDescent="0.3">
      <c r="A53" s="73"/>
      <c r="B53" s="53"/>
      <c r="C53" s="80" t="s">
        <v>52</v>
      </c>
      <c r="D53" s="81" t="s">
        <v>12</v>
      </c>
      <c r="E53" s="81" t="s">
        <v>56</v>
      </c>
      <c r="F53" s="122"/>
      <c r="G53" s="122"/>
      <c r="H53" s="122"/>
      <c r="I53" s="62"/>
      <c r="J53" s="62"/>
      <c r="K53" s="117"/>
      <c r="L53" s="86"/>
      <c r="M53" s="86"/>
      <c r="N53" s="126"/>
      <c r="O53" s="126"/>
    </row>
    <row r="54" spans="1:15" s="72" customFormat="1" x14ac:dyDescent="0.3">
      <c r="A54" s="73"/>
      <c r="B54" s="53"/>
      <c r="C54" s="93" t="s">
        <v>62</v>
      </c>
      <c r="D54" s="51">
        <f>D24</f>
        <v>0</v>
      </c>
      <c r="E54" s="51">
        <f>E24</f>
        <v>0</v>
      </c>
      <c r="F54" s="122"/>
      <c r="G54" s="122"/>
      <c r="H54" s="122"/>
      <c r="I54" s="62"/>
      <c r="J54" s="62"/>
      <c r="K54" s="117"/>
      <c r="L54" s="86"/>
      <c r="M54" s="86"/>
      <c r="N54" s="70"/>
      <c r="O54" s="71"/>
    </row>
    <row r="55" spans="1:15" s="72" customFormat="1" x14ac:dyDescent="0.3">
      <c r="A55" s="73"/>
      <c r="B55" s="53"/>
      <c r="C55" s="93" t="s">
        <v>63</v>
      </c>
      <c r="D55" s="51">
        <f t="shared" ref="D55:E55" si="9">D50</f>
        <v>0</v>
      </c>
      <c r="E55" s="51">
        <f t="shared" si="9"/>
        <v>0</v>
      </c>
      <c r="F55" s="122"/>
      <c r="G55" s="122"/>
      <c r="H55" s="122"/>
      <c r="I55" s="62"/>
      <c r="J55" s="62"/>
      <c r="K55" s="117"/>
      <c r="L55" s="86"/>
      <c r="M55" s="86"/>
      <c r="N55" s="70"/>
      <c r="O55" s="71"/>
    </row>
    <row r="56" spans="1:15" s="72" customFormat="1" x14ac:dyDescent="0.3">
      <c r="A56" s="73"/>
      <c r="B56" s="53"/>
      <c r="C56" s="89" t="s">
        <v>53</v>
      </c>
      <c r="D56" s="82">
        <f>SUM(D54:D55)</f>
        <v>0</v>
      </c>
      <c r="E56" s="130">
        <f>SUM(E54:E55)</f>
        <v>0</v>
      </c>
      <c r="F56" s="122"/>
      <c r="G56" s="122"/>
      <c r="H56" s="122"/>
      <c r="I56" s="62"/>
      <c r="J56" s="62"/>
      <c r="K56" s="117"/>
      <c r="L56" s="86"/>
      <c r="M56" s="86"/>
      <c r="N56" s="70"/>
      <c r="O56" s="71"/>
    </row>
    <row r="57" spans="1:15" s="2" customFormat="1" x14ac:dyDescent="0.3">
      <c r="A57" s="39"/>
      <c r="B57" s="40"/>
      <c r="C57" s="52"/>
      <c r="D57" s="42"/>
      <c r="E57" s="42"/>
      <c r="F57" s="42"/>
      <c r="G57" s="42"/>
      <c r="H57" s="42"/>
      <c r="I57" s="43"/>
      <c r="J57" s="43"/>
      <c r="K57" s="97"/>
      <c r="L57" s="44"/>
      <c r="M57" s="44"/>
      <c r="N57" s="37"/>
      <c r="O57" s="1"/>
    </row>
    <row r="58" spans="1:15" s="2" customFormat="1" x14ac:dyDescent="0.3">
      <c r="A58" s="39"/>
      <c r="B58" s="40"/>
      <c r="C58" s="41"/>
      <c r="D58" s="42"/>
      <c r="E58" s="42"/>
      <c r="F58" s="42"/>
      <c r="G58" s="42"/>
      <c r="H58" s="42"/>
      <c r="I58" s="43"/>
      <c r="J58" s="43"/>
      <c r="K58" s="97"/>
      <c r="L58" s="44"/>
      <c r="M58" s="44"/>
      <c r="N58" s="37"/>
      <c r="O58" s="1"/>
    </row>
    <row r="59" spans="1:15" s="2" customFormat="1" x14ac:dyDescent="0.3">
      <c r="A59" s="39"/>
      <c r="B59" s="40"/>
      <c r="C59" s="41"/>
      <c r="D59" s="42"/>
      <c r="E59" s="42"/>
      <c r="F59" s="42"/>
      <c r="G59" s="42"/>
      <c r="H59" s="42"/>
      <c r="I59" s="43"/>
      <c r="J59" s="43"/>
      <c r="K59" s="97"/>
      <c r="L59" s="44"/>
      <c r="M59" s="44"/>
      <c r="N59" s="37"/>
      <c r="O59" s="1"/>
    </row>
    <row r="60" spans="1:15" s="2" customFormat="1" x14ac:dyDescent="0.3">
      <c r="A60" s="39"/>
      <c r="B60" s="40"/>
      <c r="C60" s="41"/>
      <c r="D60" s="42"/>
      <c r="E60" s="42"/>
      <c r="F60" s="42"/>
      <c r="G60" s="42"/>
      <c r="H60" s="42"/>
      <c r="I60" s="43"/>
      <c r="J60" s="43"/>
      <c r="K60" s="97"/>
      <c r="L60" s="44"/>
      <c r="M60" s="44"/>
      <c r="N60" s="37"/>
      <c r="O60" s="1"/>
    </row>
    <row r="61" spans="1:15" s="2" customFormat="1" x14ac:dyDescent="0.3">
      <c r="A61" s="39"/>
      <c r="B61" s="40"/>
      <c r="C61" s="41"/>
      <c r="D61" s="42"/>
      <c r="E61" s="42"/>
      <c r="F61" s="42"/>
      <c r="G61" s="42"/>
      <c r="H61" s="42"/>
      <c r="I61" s="43"/>
      <c r="J61" s="43"/>
      <c r="K61" s="97"/>
      <c r="L61" s="44"/>
      <c r="M61" s="44"/>
      <c r="N61" s="37"/>
      <c r="O61" s="1"/>
    </row>
    <row r="62" spans="1:15" s="2" customFormat="1" x14ac:dyDescent="0.3">
      <c r="A62" s="39"/>
      <c r="B62" s="40"/>
      <c r="C62" s="41"/>
      <c r="D62" s="42"/>
      <c r="E62" s="42"/>
      <c r="F62" s="42"/>
      <c r="G62" s="42"/>
      <c r="H62" s="42"/>
      <c r="I62" s="43"/>
      <c r="J62" s="43"/>
      <c r="K62" s="97"/>
      <c r="L62" s="44"/>
      <c r="M62" s="44"/>
      <c r="N62" s="37"/>
      <c r="O62" s="1"/>
    </row>
    <row r="63" spans="1:15" s="2" customFormat="1" x14ac:dyDescent="0.3">
      <c r="A63" s="39"/>
      <c r="B63" s="40"/>
      <c r="C63" s="41"/>
      <c r="D63" s="42"/>
      <c r="E63" s="42"/>
      <c r="F63" s="42"/>
      <c r="G63" s="42"/>
      <c r="H63" s="42"/>
      <c r="I63" s="43"/>
      <c r="J63" s="43"/>
      <c r="K63" s="97"/>
      <c r="L63" s="44"/>
      <c r="M63" s="44"/>
      <c r="N63" s="37"/>
      <c r="O63" s="1"/>
    </row>
    <row r="64" spans="1:15" s="2" customFormat="1" x14ac:dyDescent="0.3">
      <c r="A64" s="39"/>
      <c r="B64" s="40"/>
      <c r="C64" s="41"/>
      <c r="D64" s="42"/>
      <c r="E64" s="42"/>
      <c r="F64" s="42"/>
      <c r="G64" s="42"/>
      <c r="H64" s="42"/>
      <c r="I64" s="43"/>
      <c r="J64" s="43"/>
      <c r="K64" s="97"/>
      <c r="L64" s="44"/>
      <c r="M64" s="44"/>
      <c r="N64" s="37"/>
      <c r="O64" s="1"/>
    </row>
    <row r="65" spans="1:15" s="2" customFormat="1" x14ac:dyDescent="0.3">
      <c r="A65" s="39"/>
      <c r="B65" s="40"/>
      <c r="C65" s="41"/>
      <c r="D65" s="42"/>
      <c r="E65" s="42"/>
      <c r="F65" s="42"/>
      <c r="G65" s="42"/>
      <c r="H65" s="42"/>
      <c r="I65" s="43"/>
      <c r="J65" s="43"/>
      <c r="K65" s="97"/>
      <c r="L65" s="44"/>
      <c r="M65" s="44"/>
      <c r="N65" s="37"/>
      <c r="O65" s="1"/>
    </row>
    <row r="66" spans="1:15" s="2" customFormat="1" x14ac:dyDescent="0.3">
      <c r="A66" s="39"/>
      <c r="B66" s="40"/>
      <c r="C66" s="41"/>
      <c r="D66" s="42"/>
      <c r="E66" s="42"/>
      <c r="F66" s="42"/>
      <c r="G66" s="42"/>
      <c r="H66" s="42"/>
      <c r="I66" s="43"/>
      <c r="J66" s="43"/>
      <c r="K66" s="97"/>
      <c r="L66" s="44"/>
      <c r="M66" s="44"/>
      <c r="N66" s="37"/>
      <c r="O66" s="1"/>
    </row>
    <row r="67" spans="1:15" s="2" customFormat="1" x14ac:dyDescent="0.3">
      <c r="A67" s="39"/>
      <c r="B67" s="40"/>
      <c r="C67" s="41"/>
      <c r="D67" s="42"/>
      <c r="E67" s="42"/>
      <c r="F67" s="42"/>
      <c r="G67" s="42"/>
      <c r="H67" s="42"/>
      <c r="I67" s="43"/>
      <c r="J67" s="43"/>
      <c r="K67" s="97"/>
      <c r="L67" s="44"/>
      <c r="M67" s="44"/>
      <c r="N67" s="37"/>
      <c r="O67" s="1"/>
    </row>
    <row r="68" spans="1:15" s="2" customFormat="1" x14ac:dyDescent="0.3">
      <c r="A68" s="39"/>
      <c r="B68" s="40"/>
      <c r="C68" s="41"/>
      <c r="D68" s="42"/>
      <c r="E68" s="42"/>
      <c r="F68" s="42"/>
      <c r="G68" s="42"/>
      <c r="H68" s="42"/>
      <c r="I68" s="43"/>
      <c r="J68" s="43"/>
      <c r="K68" s="97"/>
      <c r="L68" s="44"/>
      <c r="M68" s="44"/>
      <c r="N68" s="37"/>
      <c r="O68" s="1"/>
    </row>
    <row r="69" spans="1:15" s="2" customFormat="1" x14ac:dyDescent="0.3">
      <c r="A69" s="39"/>
      <c r="B69" s="40"/>
      <c r="C69" s="41"/>
      <c r="D69" s="42"/>
      <c r="E69" s="42"/>
      <c r="F69" s="42"/>
      <c r="G69" s="42"/>
      <c r="H69" s="42"/>
      <c r="I69" s="43"/>
      <c r="J69" s="43"/>
      <c r="K69" s="97"/>
      <c r="L69" s="44"/>
      <c r="M69" s="44"/>
      <c r="N69" s="37"/>
      <c r="O69" s="1"/>
    </row>
    <row r="70" spans="1:15" s="2" customFormat="1" x14ac:dyDescent="0.3">
      <c r="A70" s="39"/>
      <c r="B70" s="40"/>
      <c r="C70" s="41"/>
      <c r="D70" s="42"/>
      <c r="E70" s="42"/>
      <c r="F70" s="42"/>
      <c r="G70" s="42"/>
      <c r="H70" s="42"/>
      <c r="I70" s="43"/>
      <c r="J70" s="43"/>
      <c r="K70" s="97"/>
      <c r="L70" s="44"/>
      <c r="M70" s="44"/>
      <c r="N70" s="37"/>
      <c r="O70" s="1"/>
    </row>
    <row r="71" spans="1:15" s="2" customFormat="1" x14ac:dyDescent="0.3">
      <c r="A71" s="39"/>
      <c r="B71" s="40"/>
      <c r="C71" s="41"/>
      <c r="D71" s="42"/>
      <c r="E71" s="42"/>
      <c r="F71" s="42"/>
      <c r="G71" s="42"/>
      <c r="H71" s="42"/>
      <c r="I71" s="43"/>
      <c r="J71" s="43"/>
      <c r="K71" s="97"/>
      <c r="L71" s="44"/>
      <c r="M71" s="44"/>
      <c r="N71" s="37"/>
      <c r="O71" s="1"/>
    </row>
    <row r="72" spans="1:15" s="2" customFormat="1" x14ac:dyDescent="0.3">
      <c r="A72" s="39"/>
      <c r="B72" s="40"/>
      <c r="C72" s="41"/>
      <c r="D72" s="42"/>
      <c r="E72" s="42"/>
      <c r="F72" s="42"/>
      <c r="G72" s="42"/>
      <c r="H72" s="42"/>
      <c r="I72" s="43"/>
      <c r="J72" s="43"/>
      <c r="K72" s="97"/>
      <c r="L72" s="44"/>
      <c r="M72" s="44"/>
      <c r="N72" s="37"/>
      <c r="O72" s="1"/>
    </row>
    <row r="73" spans="1:15" s="2" customFormat="1" x14ac:dyDescent="0.3">
      <c r="A73" s="39"/>
      <c r="B73" s="40"/>
      <c r="C73" s="41"/>
      <c r="D73" s="42"/>
      <c r="E73" s="42"/>
      <c r="F73" s="42"/>
      <c r="G73" s="42"/>
      <c r="H73" s="42"/>
      <c r="I73" s="43"/>
      <c r="J73" s="43"/>
      <c r="K73" s="97"/>
      <c r="L73" s="44"/>
      <c r="M73" s="44"/>
      <c r="N73" s="37"/>
      <c r="O73" s="1"/>
    </row>
    <row r="74" spans="1:15" s="2" customFormat="1" x14ac:dyDescent="0.3">
      <c r="A74" s="39"/>
      <c r="B74" s="40"/>
      <c r="C74" s="41"/>
      <c r="D74" s="42"/>
      <c r="E74" s="42"/>
      <c r="F74" s="42"/>
      <c r="G74" s="42"/>
      <c r="H74" s="42"/>
      <c r="I74" s="43"/>
      <c r="J74" s="43"/>
      <c r="K74" s="97"/>
      <c r="L74" s="44"/>
      <c r="M74" s="44"/>
      <c r="N74" s="37"/>
      <c r="O74" s="1"/>
    </row>
    <row r="75" spans="1:15" s="2" customFormat="1" x14ac:dyDescent="0.3">
      <c r="A75" s="39"/>
      <c r="B75" s="40"/>
      <c r="C75" s="41"/>
      <c r="D75" s="42"/>
      <c r="E75" s="42"/>
      <c r="F75" s="42"/>
      <c r="G75" s="42"/>
      <c r="H75" s="42"/>
      <c r="I75" s="43"/>
      <c r="J75" s="43"/>
      <c r="K75" s="97"/>
      <c r="L75" s="44"/>
      <c r="M75" s="44"/>
      <c r="N75" s="37"/>
      <c r="O75" s="1"/>
    </row>
    <row r="76" spans="1:15" s="2" customFormat="1" x14ac:dyDescent="0.3">
      <c r="A76" s="39"/>
      <c r="B76" s="40"/>
      <c r="C76" s="41"/>
      <c r="D76" s="42"/>
      <c r="E76" s="42"/>
      <c r="F76" s="42"/>
      <c r="G76" s="42"/>
      <c r="H76" s="42"/>
      <c r="I76" s="43"/>
      <c r="J76" s="43"/>
      <c r="K76" s="97"/>
      <c r="L76" s="44"/>
      <c r="M76" s="44"/>
      <c r="N76" s="37"/>
      <c r="O76" s="1"/>
    </row>
    <row r="77" spans="1:15" s="2" customFormat="1" x14ac:dyDescent="0.3">
      <c r="A77" s="39"/>
      <c r="B77" s="40"/>
      <c r="C77" s="41"/>
      <c r="D77" s="42"/>
      <c r="E77" s="42"/>
      <c r="F77" s="42"/>
      <c r="G77" s="42"/>
      <c r="H77" s="42"/>
      <c r="I77" s="43"/>
      <c r="J77" s="43"/>
      <c r="K77" s="97"/>
      <c r="L77" s="44"/>
      <c r="M77" s="44"/>
      <c r="N77" s="37"/>
      <c r="O77" s="1"/>
    </row>
    <row r="78" spans="1:15" s="2" customFormat="1" x14ac:dyDescent="0.3">
      <c r="A78" s="39"/>
      <c r="B78" s="40"/>
      <c r="C78" s="41"/>
      <c r="D78" s="42"/>
      <c r="E78" s="42"/>
      <c r="F78" s="42"/>
      <c r="G78" s="42"/>
      <c r="H78" s="42"/>
      <c r="I78" s="43"/>
      <c r="J78" s="43"/>
      <c r="K78" s="97"/>
      <c r="L78" s="44"/>
      <c r="M78" s="44"/>
      <c r="N78" s="37"/>
      <c r="O78" s="1"/>
    </row>
    <row r="79" spans="1:15" s="2" customFormat="1" x14ac:dyDescent="0.3">
      <c r="A79" s="39"/>
      <c r="B79" s="40"/>
      <c r="C79" s="41"/>
      <c r="D79" s="42"/>
      <c r="E79" s="42"/>
      <c r="F79" s="42"/>
      <c r="G79" s="42"/>
      <c r="H79" s="42"/>
      <c r="I79" s="43"/>
      <c r="J79" s="43"/>
      <c r="K79" s="97"/>
      <c r="L79" s="44"/>
      <c r="M79" s="44"/>
      <c r="N79" s="37"/>
      <c r="O79" s="1"/>
    </row>
    <row r="80" spans="1:15" s="2" customFormat="1" x14ac:dyDescent="0.3">
      <c r="A80" s="39"/>
      <c r="B80" s="40"/>
      <c r="C80" s="41"/>
      <c r="D80" s="42"/>
      <c r="E80" s="42"/>
      <c r="F80" s="42"/>
      <c r="G80" s="42"/>
      <c r="H80" s="42"/>
      <c r="I80" s="43"/>
      <c r="J80" s="43"/>
      <c r="K80" s="97"/>
      <c r="L80" s="44"/>
      <c r="M80" s="44"/>
      <c r="N80" s="37"/>
      <c r="O80" s="1"/>
    </row>
    <row r="81" spans="1:15" s="2" customFormat="1" x14ac:dyDescent="0.3">
      <c r="A81" s="39"/>
      <c r="B81" s="40"/>
      <c r="C81" s="41"/>
      <c r="D81" s="42"/>
      <c r="E81" s="42"/>
      <c r="F81" s="42"/>
      <c r="G81" s="42"/>
      <c r="H81" s="42"/>
      <c r="I81" s="43"/>
      <c r="J81" s="43"/>
      <c r="K81" s="97"/>
      <c r="L81" s="44"/>
      <c r="M81" s="44"/>
      <c r="N81" s="37"/>
      <c r="O81" s="1"/>
    </row>
    <row r="82" spans="1:15" s="2" customFormat="1" x14ac:dyDescent="0.3">
      <c r="A82" s="39"/>
      <c r="B82" s="40"/>
      <c r="C82" s="41"/>
      <c r="D82" s="42"/>
      <c r="E82" s="42"/>
      <c r="F82" s="42"/>
      <c r="G82" s="42"/>
      <c r="H82" s="42"/>
      <c r="I82" s="43"/>
      <c r="J82" s="43"/>
      <c r="K82" s="97"/>
      <c r="L82" s="44"/>
      <c r="M82" s="44"/>
      <c r="N82" s="37"/>
      <c r="O82" s="1"/>
    </row>
    <row r="83" spans="1:15" s="2" customFormat="1" x14ac:dyDescent="0.3">
      <c r="A83" s="39"/>
      <c r="B83" s="40"/>
      <c r="C83" s="41"/>
      <c r="D83" s="42"/>
      <c r="E83" s="42"/>
      <c r="F83" s="42"/>
      <c r="G83" s="42"/>
      <c r="H83" s="42"/>
      <c r="I83" s="43"/>
      <c r="J83" s="43"/>
      <c r="K83" s="97"/>
      <c r="L83" s="44"/>
      <c r="M83" s="44"/>
      <c r="N83" s="37"/>
      <c r="O83" s="1"/>
    </row>
    <row r="84" spans="1:15" s="2" customFormat="1" x14ac:dyDescent="0.3">
      <c r="A84" s="39"/>
      <c r="B84" s="40"/>
      <c r="C84" s="41"/>
      <c r="D84" s="42"/>
      <c r="E84" s="42"/>
      <c r="F84" s="42"/>
      <c r="G84" s="42"/>
      <c r="H84" s="42"/>
      <c r="I84" s="43"/>
      <c r="J84" s="43"/>
      <c r="K84" s="97"/>
      <c r="L84" s="44"/>
      <c r="M84" s="44"/>
      <c r="N84" s="37"/>
      <c r="O84" s="1"/>
    </row>
    <row r="85" spans="1:15" s="2" customFormat="1" x14ac:dyDescent="0.3">
      <c r="A85" s="39"/>
      <c r="B85" s="40"/>
      <c r="C85" s="41"/>
      <c r="D85" s="42"/>
      <c r="E85" s="42"/>
      <c r="F85" s="42"/>
      <c r="G85" s="42"/>
      <c r="H85" s="42"/>
      <c r="I85" s="43"/>
      <c r="J85" s="43"/>
      <c r="K85" s="97"/>
      <c r="L85" s="44"/>
      <c r="M85" s="44"/>
      <c r="N85" s="37"/>
      <c r="O85" s="1"/>
    </row>
    <row r="86" spans="1:15" s="2" customFormat="1" x14ac:dyDescent="0.3">
      <c r="A86" s="39"/>
      <c r="B86" s="40"/>
      <c r="C86" s="41"/>
      <c r="D86" s="42"/>
      <c r="E86" s="42"/>
      <c r="F86" s="42"/>
      <c r="G86" s="42"/>
      <c r="H86" s="42"/>
      <c r="I86" s="43"/>
      <c r="J86" s="43"/>
      <c r="K86" s="97"/>
      <c r="L86" s="44"/>
      <c r="M86" s="44"/>
      <c r="N86" s="37"/>
      <c r="O86" s="1"/>
    </row>
    <row r="87" spans="1:15" s="2" customFormat="1" x14ac:dyDescent="0.3">
      <c r="A87" s="39"/>
      <c r="B87" s="40"/>
      <c r="C87" s="41"/>
      <c r="D87" s="42"/>
      <c r="E87" s="42"/>
      <c r="F87" s="42"/>
      <c r="G87" s="42"/>
      <c r="H87" s="42"/>
      <c r="I87" s="43"/>
      <c r="J87" s="43"/>
      <c r="K87" s="97"/>
      <c r="L87" s="44"/>
      <c r="M87" s="44"/>
      <c r="N87" s="37"/>
      <c r="O87" s="1"/>
    </row>
    <row r="88" spans="1:15" s="2" customFormat="1" x14ac:dyDescent="0.3">
      <c r="A88" s="39"/>
      <c r="B88" s="40"/>
      <c r="C88" s="41"/>
      <c r="D88" s="42"/>
      <c r="E88" s="42"/>
      <c r="F88" s="42"/>
      <c r="G88" s="42"/>
      <c r="H88" s="42"/>
      <c r="I88" s="43"/>
      <c r="J88" s="43"/>
      <c r="K88" s="97"/>
      <c r="L88" s="44"/>
      <c r="M88" s="44"/>
      <c r="N88" s="37"/>
      <c r="O88" s="1"/>
    </row>
    <row r="89" spans="1:15" s="2" customFormat="1" x14ac:dyDescent="0.3">
      <c r="A89" s="39"/>
      <c r="B89" s="40"/>
      <c r="C89" s="41"/>
      <c r="D89" s="42"/>
      <c r="E89" s="42"/>
      <c r="F89" s="42"/>
      <c r="G89" s="42"/>
      <c r="H89" s="42"/>
      <c r="I89" s="43"/>
      <c r="J89" s="43"/>
      <c r="K89" s="97"/>
      <c r="L89" s="44"/>
      <c r="M89" s="44"/>
      <c r="N89" s="37"/>
      <c r="O89" s="1"/>
    </row>
    <row r="90" spans="1:15" s="2" customFormat="1" x14ac:dyDescent="0.3">
      <c r="A90" s="39"/>
      <c r="B90" s="40"/>
      <c r="C90" s="41"/>
      <c r="D90" s="42"/>
      <c r="E90" s="42"/>
      <c r="F90" s="42"/>
      <c r="G90" s="42"/>
      <c r="H90" s="42"/>
      <c r="I90" s="43"/>
      <c r="J90" s="43"/>
      <c r="K90" s="97"/>
      <c r="L90" s="44"/>
      <c r="M90" s="44"/>
      <c r="N90" s="37"/>
      <c r="O90" s="1"/>
    </row>
    <row r="91" spans="1:15" s="2" customFormat="1" x14ac:dyDescent="0.3">
      <c r="A91" s="39"/>
      <c r="B91" s="40"/>
      <c r="C91" s="41"/>
      <c r="D91" s="42"/>
      <c r="E91" s="42"/>
      <c r="F91" s="42"/>
      <c r="G91" s="42"/>
      <c r="H91" s="42"/>
      <c r="I91" s="43"/>
      <c r="J91" s="43"/>
      <c r="K91" s="97"/>
      <c r="L91" s="44"/>
      <c r="M91" s="44"/>
      <c r="N91" s="37"/>
      <c r="O91" s="1"/>
    </row>
    <row r="92" spans="1:15" s="2" customFormat="1" x14ac:dyDescent="0.3">
      <c r="A92" s="39"/>
      <c r="B92" s="40"/>
      <c r="C92" s="41"/>
      <c r="D92" s="42"/>
      <c r="E92" s="42"/>
      <c r="F92" s="42"/>
      <c r="G92" s="42"/>
      <c r="H92" s="42"/>
      <c r="I92" s="43"/>
      <c r="J92" s="43"/>
      <c r="K92" s="97"/>
      <c r="L92" s="44"/>
      <c r="M92" s="44"/>
      <c r="N92" s="37"/>
      <c r="O92" s="1"/>
    </row>
    <row r="93" spans="1:15" s="2" customFormat="1" x14ac:dyDescent="0.3">
      <c r="A93" s="39"/>
      <c r="B93" s="40"/>
      <c r="C93" s="41"/>
      <c r="D93" s="42"/>
      <c r="E93" s="42"/>
      <c r="F93" s="42"/>
      <c r="G93" s="42"/>
      <c r="H93" s="42"/>
      <c r="I93" s="43"/>
      <c r="J93" s="43"/>
      <c r="K93" s="97"/>
      <c r="L93" s="44"/>
      <c r="M93" s="44"/>
      <c r="N93" s="37"/>
      <c r="O93" s="1"/>
    </row>
    <row r="94" spans="1:15" s="2" customFormat="1" x14ac:dyDescent="0.3">
      <c r="A94" s="39"/>
      <c r="B94" s="40"/>
      <c r="C94" s="41"/>
      <c r="D94" s="42"/>
      <c r="E94" s="42"/>
      <c r="F94" s="42"/>
      <c r="G94" s="42"/>
      <c r="H94" s="42"/>
      <c r="I94" s="43"/>
      <c r="J94" s="43"/>
      <c r="K94" s="97"/>
      <c r="L94" s="44"/>
      <c r="M94" s="44"/>
      <c r="N94" s="37"/>
      <c r="O94" s="1"/>
    </row>
    <row r="95" spans="1:15" s="2" customFormat="1" x14ac:dyDescent="0.3">
      <c r="A95" s="39"/>
      <c r="B95" s="40"/>
      <c r="C95" s="41"/>
      <c r="D95" s="42"/>
      <c r="E95" s="42"/>
      <c r="F95" s="42"/>
      <c r="G95" s="42"/>
      <c r="H95" s="42"/>
      <c r="I95" s="43"/>
      <c r="J95" s="43"/>
      <c r="K95" s="97"/>
      <c r="L95" s="44"/>
      <c r="M95" s="44"/>
      <c r="N95" s="37"/>
      <c r="O95" s="1"/>
    </row>
    <row r="96" spans="1:15" s="2" customFormat="1" x14ac:dyDescent="0.3">
      <c r="A96" s="39"/>
      <c r="B96" s="40"/>
      <c r="C96" s="41"/>
      <c r="D96" s="42"/>
      <c r="E96" s="42"/>
      <c r="F96" s="42"/>
      <c r="G96" s="42"/>
      <c r="H96" s="42"/>
      <c r="I96" s="43"/>
      <c r="J96" s="43"/>
      <c r="K96" s="97"/>
      <c r="L96" s="44"/>
      <c r="M96" s="44"/>
      <c r="N96" s="37"/>
      <c r="O96" s="1"/>
    </row>
    <row r="97" spans="1:15" s="2" customFormat="1" x14ac:dyDescent="0.3">
      <c r="A97" s="39"/>
      <c r="B97" s="40"/>
      <c r="C97" s="41"/>
      <c r="D97" s="42"/>
      <c r="E97" s="42"/>
      <c r="F97" s="42"/>
      <c r="G97" s="42"/>
      <c r="H97" s="42"/>
      <c r="I97" s="43"/>
      <c r="J97" s="43"/>
      <c r="K97" s="97"/>
      <c r="L97" s="44"/>
      <c r="M97" s="44"/>
      <c r="N97" s="37"/>
      <c r="O97" s="1"/>
    </row>
    <row r="98" spans="1:15" s="2" customFormat="1" x14ac:dyDescent="0.3">
      <c r="A98" s="39"/>
      <c r="B98" s="40"/>
      <c r="C98" s="41"/>
      <c r="D98" s="42"/>
      <c r="E98" s="42"/>
      <c r="F98" s="42"/>
      <c r="G98" s="42"/>
      <c r="H98" s="42"/>
      <c r="I98" s="43"/>
      <c r="J98" s="43"/>
      <c r="K98" s="97"/>
      <c r="L98" s="44"/>
      <c r="M98" s="44"/>
      <c r="N98" s="37"/>
      <c r="O98" s="1"/>
    </row>
    <row r="99" spans="1:15" s="2" customFormat="1" x14ac:dyDescent="0.3">
      <c r="A99" s="39"/>
      <c r="B99" s="40"/>
      <c r="C99" s="41"/>
      <c r="D99" s="42"/>
      <c r="E99" s="42"/>
      <c r="F99" s="42"/>
      <c r="G99" s="42"/>
      <c r="H99" s="42"/>
      <c r="I99" s="43"/>
      <c r="J99" s="43"/>
      <c r="K99" s="97"/>
      <c r="L99" s="44"/>
      <c r="M99" s="44"/>
      <c r="N99" s="37"/>
      <c r="O99" s="1"/>
    </row>
    <row r="100" spans="1:15" s="2" customFormat="1" x14ac:dyDescent="0.3">
      <c r="A100" s="39"/>
      <c r="B100" s="40"/>
      <c r="C100" s="41"/>
      <c r="D100" s="42"/>
      <c r="E100" s="42"/>
      <c r="F100" s="42"/>
      <c r="G100" s="42"/>
      <c r="H100" s="42"/>
      <c r="I100" s="43"/>
      <c r="J100" s="43"/>
      <c r="K100" s="97"/>
      <c r="L100" s="44"/>
      <c r="M100" s="44"/>
      <c r="N100" s="37"/>
      <c r="O100" s="1"/>
    </row>
    <row r="101" spans="1:15" s="2" customFormat="1" x14ac:dyDescent="0.3">
      <c r="A101" s="39"/>
      <c r="B101" s="40"/>
      <c r="C101" s="41"/>
      <c r="D101" s="42"/>
      <c r="E101" s="42"/>
      <c r="F101" s="42"/>
      <c r="G101" s="42"/>
      <c r="H101" s="42"/>
      <c r="I101" s="43"/>
      <c r="J101" s="43"/>
      <c r="K101" s="97"/>
      <c r="L101" s="44"/>
      <c r="M101" s="44"/>
      <c r="N101" s="37"/>
      <c r="O101" s="1"/>
    </row>
    <row r="102" spans="1:15" s="2" customFormat="1" x14ac:dyDescent="0.3">
      <c r="A102" s="39"/>
      <c r="B102" s="40"/>
      <c r="C102" s="41"/>
      <c r="D102" s="42"/>
      <c r="E102" s="42"/>
      <c r="F102" s="42"/>
      <c r="G102" s="42"/>
      <c r="H102" s="42"/>
      <c r="I102" s="43"/>
      <c r="J102" s="43"/>
      <c r="K102" s="97"/>
      <c r="L102" s="44"/>
      <c r="M102" s="44"/>
      <c r="N102" s="37"/>
      <c r="O102" s="1"/>
    </row>
    <row r="103" spans="1:15" s="2" customFormat="1" x14ac:dyDescent="0.3">
      <c r="A103" s="39"/>
      <c r="B103" s="40"/>
      <c r="C103" s="41"/>
      <c r="D103" s="42"/>
      <c r="E103" s="42"/>
      <c r="F103" s="42"/>
      <c r="G103" s="42"/>
      <c r="H103" s="42"/>
      <c r="I103" s="43"/>
      <c r="J103" s="43"/>
      <c r="K103" s="97"/>
      <c r="L103" s="44"/>
      <c r="M103" s="44"/>
      <c r="N103" s="37"/>
      <c r="O103" s="1"/>
    </row>
    <row r="104" spans="1:15" s="2" customFormat="1" x14ac:dyDescent="0.3">
      <c r="A104" s="39"/>
      <c r="B104" s="40"/>
      <c r="C104" s="41"/>
      <c r="D104" s="42"/>
      <c r="E104" s="42"/>
      <c r="F104" s="42"/>
      <c r="G104" s="42"/>
      <c r="H104" s="42"/>
      <c r="I104" s="43"/>
      <c r="J104" s="43"/>
      <c r="K104" s="97"/>
      <c r="L104" s="44"/>
      <c r="M104" s="44"/>
      <c r="N104" s="37"/>
      <c r="O104" s="1"/>
    </row>
    <row r="105" spans="1:15" s="2" customFormat="1" x14ac:dyDescent="0.3">
      <c r="A105" s="39"/>
      <c r="B105" s="40"/>
      <c r="C105" s="41"/>
      <c r="D105" s="42"/>
      <c r="E105" s="42"/>
      <c r="F105" s="42"/>
      <c r="G105" s="42"/>
      <c r="H105" s="42"/>
      <c r="I105" s="43"/>
      <c r="J105" s="43"/>
      <c r="K105" s="97"/>
      <c r="L105" s="44"/>
      <c r="M105" s="44"/>
      <c r="N105" s="37"/>
      <c r="O105" s="1"/>
    </row>
    <row r="106" spans="1:15" s="2" customFormat="1" x14ac:dyDescent="0.3">
      <c r="A106" s="39"/>
      <c r="B106" s="40"/>
      <c r="C106" s="41"/>
      <c r="D106" s="42"/>
      <c r="E106" s="42"/>
      <c r="F106" s="42"/>
      <c r="G106" s="42"/>
      <c r="H106" s="42"/>
      <c r="I106" s="43"/>
      <c r="J106" s="43"/>
      <c r="K106" s="97"/>
      <c r="L106" s="44"/>
      <c r="M106" s="44"/>
      <c r="N106" s="37"/>
      <c r="O106" s="1"/>
    </row>
    <row r="107" spans="1:15" s="2" customFormat="1" x14ac:dyDescent="0.3">
      <c r="A107" s="39"/>
      <c r="B107" s="40"/>
      <c r="C107" s="41"/>
      <c r="D107" s="42"/>
      <c r="E107" s="42"/>
      <c r="F107" s="42"/>
      <c r="G107" s="42"/>
      <c r="H107" s="42"/>
      <c r="I107" s="43"/>
      <c r="J107" s="43"/>
      <c r="K107" s="97"/>
      <c r="L107" s="44"/>
      <c r="M107" s="44"/>
      <c r="N107" s="37"/>
      <c r="O107" s="1"/>
    </row>
    <row r="108" spans="1:15" s="2" customFormat="1" x14ac:dyDescent="0.3">
      <c r="A108" s="39"/>
      <c r="B108" s="40"/>
      <c r="C108" s="41"/>
      <c r="D108" s="42"/>
      <c r="E108" s="42"/>
      <c r="F108" s="42"/>
      <c r="G108" s="42"/>
      <c r="H108" s="42"/>
      <c r="I108" s="43"/>
      <c r="J108" s="43"/>
      <c r="K108" s="97"/>
      <c r="L108" s="44"/>
      <c r="M108" s="44"/>
      <c r="N108" s="37"/>
      <c r="O108" s="1"/>
    </row>
    <row r="109" spans="1:15" s="2" customFormat="1" x14ac:dyDescent="0.3">
      <c r="A109" s="39"/>
      <c r="B109" s="40"/>
      <c r="C109" s="41"/>
      <c r="D109" s="42"/>
      <c r="E109" s="42"/>
      <c r="F109" s="42"/>
      <c r="G109" s="42"/>
      <c r="H109" s="42"/>
      <c r="I109" s="43"/>
      <c r="J109" s="43"/>
      <c r="K109" s="97"/>
      <c r="L109" s="44"/>
      <c r="M109" s="44"/>
      <c r="N109" s="37"/>
      <c r="O109" s="1"/>
    </row>
    <row r="110" spans="1:15" s="2" customFormat="1" x14ac:dyDescent="0.3">
      <c r="A110" s="39"/>
      <c r="B110" s="40"/>
      <c r="C110" s="41"/>
      <c r="D110" s="42"/>
      <c r="E110" s="42"/>
      <c r="F110" s="42"/>
      <c r="G110" s="42"/>
      <c r="H110" s="42"/>
      <c r="I110" s="43"/>
      <c r="J110" s="43"/>
      <c r="K110" s="97"/>
      <c r="L110" s="44"/>
      <c r="M110" s="44"/>
      <c r="N110" s="37"/>
      <c r="O110" s="1"/>
    </row>
    <row r="111" spans="1:15" s="2" customFormat="1" x14ac:dyDescent="0.3">
      <c r="A111" s="39"/>
      <c r="B111" s="40"/>
      <c r="C111" s="41"/>
      <c r="D111" s="42"/>
      <c r="E111" s="42"/>
      <c r="F111" s="42"/>
      <c r="G111" s="42"/>
      <c r="H111" s="42"/>
      <c r="I111" s="43"/>
      <c r="J111" s="43"/>
      <c r="K111" s="97"/>
      <c r="L111" s="44"/>
      <c r="M111" s="44"/>
      <c r="N111" s="37"/>
      <c r="O111" s="1"/>
    </row>
    <row r="112" spans="1:15" s="2" customFormat="1" x14ac:dyDescent="0.3">
      <c r="A112" s="39"/>
      <c r="B112" s="40"/>
      <c r="C112" s="41"/>
      <c r="D112" s="42"/>
      <c r="E112" s="42"/>
      <c r="F112" s="42"/>
      <c r="G112" s="42"/>
      <c r="H112" s="42"/>
      <c r="I112" s="43"/>
      <c r="J112" s="43"/>
      <c r="K112" s="97"/>
      <c r="L112" s="44"/>
      <c r="M112" s="44"/>
      <c r="N112" s="37"/>
      <c r="O112" s="1"/>
    </row>
    <row r="113" spans="1:15" s="2" customFormat="1" x14ac:dyDescent="0.3">
      <c r="A113" s="39"/>
      <c r="B113" s="40"/>
      <c r="C113" s="41"/>
      <c r="D113" s="42"/>
      <c r="E113" s="42"/>
      <c r="F113" s="42"/>
      <c r="G113" s="42"/>
      <c r="H113" s="42"/>
      <c r="I113" s="43"/>
      <c r="J113" s="43"/>
      <c r="K113" s="97"/>
      <c r="L113" s="44"/>
      <c r="M113" s="44"/>
      <c r="N113" s="37"/>
      <c r="O113" s="1"/>
    </row>
    <row r="114" spans="1:15" s="2" customFormat="1" x14ac:dyDescent="0.3">
      <c r="A114" s="39"/>
      <c r="B114" s="40"/>
      <c r="C114" s="41"/>
      <c r="D114" s="42"/>
      <c r="E114" s="42"/>
      <c r="F114" s="42"/>
      <c r="G114" s="42"/>
      <c r="H114" s="42"/>
      <c r="I114" s="43"/>
      <c r="J114" s="43"/>
      <c r="K114" s="97"/>
      <c r="L114" s="44"/>
      <c r="M114" s="44"/>
      <c r="N114" s="37"/>
      <c r="O114" s="1"/>
    </row>
    <row r="115" spans="1:15" s="2" customFormat="1" x14ac:dyDescent="0.3">
      <c r="A115" s="39"/>
      <c r="B115" s="40"/>
      <c r="C115" s="41"/>
      <c r="D115" s="42"/>
      <c r="E115" s="42"/>
      <c r="F115" s="42"/>
      <c r="G115" s="42"/>
      <c r="H115" s="42"/>
      <c r="I115" s="43"/>
      <c r="J115" s="43"/>
      <c r="K115" s="97"/>
      <c r="L115" s="44"/>
      <c r="M115" s="44"/>
      <c r="N115" s="37"/>
      <c r="O115" s="1"/>
    </row>
    <row r="116" spans="1:15" s="2" customFormat="1" x14ac:dyDescent="0.3">
      <c r="A116" s="39"/>
      <c r="B116" s="40"/>
      <c r="C116" s="41"/>
      <c r="D116" s="42"/>
      <c r="E116" s="42"/>
      <c r="F116" s="42"/>
      <c r="G116" s="42"/>
      <c r="H116" s="42"/>
      <c r="I116" s="43"/>
      <c r="J116" s="43"/>
      <c r="K116" s="97"/>
      <c r="L116" s="44"/>
      <c r="M116" s="44"/>
      <c r="N116" s="37"/>
      <c r="O116" s="1"/>
    </row>
    <row r="117" spans="1:15" s="2" customFormat="1" x14ac:dyDescent="0.3">
      <c r="A117" s="39"/>
      <c r="B117" s="40"/>
      <c r="C117" s="41"/>
      <c r="D117" s="42"/>
      <c r="E117" s="42"/>
      <c r="F117" s="42"/>
      <c r="G117" s="42"/>
      <c r="H117" s="42"/>
      <c r="I117" s="43"/>
      <c r="J117" s="43"/>
      <c r="K117" s="97"/>
      <c r="L117" s="44"/>
      <c r="M117" s="44"/>
      <c r="N117" s="37"/>
      <c r="O117" s="1"/>
    </row>
    <row r="118" spans="1:15" s="2" customFormat="1" x14ac:dyDescent="0.3">
      <c r="A118" s="39"/>
      <c r="B118" s="40"/>
      <c r="C118" s="41"/>
      <c r="D118" s="42"/>
      <c r="E118" s="42"/>
      <c r="F118" s="42"/>
      <c r="G118" s="42"/>
      <c r="H118" s="42"/>
      <c r="I118" s="43"/>
      <c r="J118" s="43"/>
      <c r="K118" s="97"/>
      <c r="L118" s="44"/>
      <c r="M118" s="44"/>
      <c r="N118" s="37"/>
      <c r="O118" s="1"/>
    </row>
    <row r="119" spans="1:15" s="2" customFormat="1" x14ac:dyDescent="0.3">
      <c r="A119" s="39"/>
      <c r="B119" s="40"/>
      <c r="C119" s="41"/>
      <c r="D119" s="42"/>
      <c r="E119" s="42"/>
      <c r="F119" s="42"/>
      <c r="G119" s="42"/>
      <c r="H119" s="42"/>
      <c r="I119" s="43"/>
      <c r="J119" s="43"/>
      <c r="K119" s="97"/>
      <c r="L119" s="44"/>
      <c r="M119" s="44"/>
      <c r="N119" s="37"/>
      <c r="O119" s="1"/>
    </row>
    <row r="120" spans="1:15" s="2" customFormat="1" x14ac:dyDescent="0.3">
      <c r="A120" s="39"/>
      <c r="B120" s="40"/>
      <c r="C120" s="41"/>
      <c r="D120" s="42"/>
      <c r="E120" s="42"/>
      <c r="F120" s="42"/>
      <c r="G120" s="42"/>
      <c r="H120" s="42"/>
      <c r="I120" s="43"/>
      <c r="J120" s="43"/>
      <c r="K120" s="97"/>
      <c r="L120" s="44"/>
      <c r="M120" s="44"/>
      <c r="N120" s="37"/>
      <c r="O120" s="1"/>
    </row>
    <row r="121" spans="1:15" s="2" customFormat="1" x14ac:dyDescent="0.3">
      <c r="A121" s="39"/>
      <c r="B121" s="40"/>
      <c r="C121" s="41"/>
      <c r="D121" s="42"/>
      <c r="E121" s="42"/>
      <c r="F121" s="42"/>
      <c r="G121" s="42"/>
      <c r="H121" s="42"/>
      <c r="I121" s="43"/>
      <c r="J121" s="43"/>
      <c r="K121" s="97"/>
      <c r="L121" s="44"/>
      <c r="M121" s="44"/>
      <c r="N121" s="37"/>
      <c r="O121" s="1"/>
    </row>
    <row r="122" spans="1:15" s="2" customFormat="1" x14ac:dyDescent="0.3">
      <c r="A122" s="39"/>
      <c r="B122" s="40"/>
      <c r="C122" s="41"/>
      <c r="D122" s="42"/>
      <c r="E122" s="42"/>
      <c r="F122" s="42"/>
      <c r="G122" s="42"/>
      <c r="H122" s="42"/>
      <c r="I122" s="43"/>
      <c r="J122" s="43"/>
      <c r="K122" s="97"/>
      <c r="L122" s="44"/>
      <c r="M122" s="44"/>
      <c r="N122" s="37"/>
      <c r="O122" s="1"/>
    </row>
    <row r="123" spans="1:15" s="2" customFormat="1" x14ac:dyDescent="0.3">
      <c r="A123" s="39"/>
      <c r="B123" s="40"/>
      <c r="C123" s="41"/>
      <c r="D123" s="42"/>
      <c r="E123" s="42"/>
      <c r="F123" s="42"/>
      <c r="G123" s="42"/>
      <c r="H123" s="42"/>
      <c r="I123" s="43"/>
      <c r="J123" s="43"/>
      <c r="K123" s="97"/>
      <c r="L123" s="44"/>
      <c r="M123" s="44"/>
      <c r="N123" s="37"/>
      <c r="O123" s="1"/>
    </row>
    <row r="124" spans="1:15" s="2" customFormat="1" x14ac:dyDescent="0.3">
      <c r="A124" s="39"/>
      <c r="B124" s="40"/>
      <c r="C124" s="41"/>
      <c r="D124" s="42"/>
      <c r="E124" s="42"/>
      <c r="F124" s="42"/>
      <c r="G124" s="42"/>
      <c r="H124" s="42"/>
      <c r="I124" s="43"/>
      <c r="J124" s="43"/>
      <c r="K124" s="97"/>
      <c r="L124" s="44"/>
      <c r="M124" s="44"/>
      <c r="N124" s="37"/>
      <c r="O124" s="1"/>
    </row>
    <row r="125" spans="1:15" s="2" customFormat="1" x14ac:dyDescent="0.3">
      <c r="A125" s="39"/>
      <c r="B125" s="40"/>
      <c r="C125" s="41"/>
      <c r="D125" s="42"/>
      <c r="E125" s="42"/>
      <c r="F125" s="42"/>
      <c r="G125" s="42"/>
      <c r="H125" s="42"/>
      <c r="I125" s="43"/>
      <c r="J125" s="43"/>
      <c r="K125" s="97"/>
      <c r="L125" s="44"/>
      <c r="M125" s="44"/>
      <c r="N125" s="37"/>
      <c r="O125" s="1"/>
    </row>
    <row r="126" spans="1:15" s="2" customFormat="1" x14ac:dyDescent="0.3">
      <c r="A126" s="39"/>
      <c r="B126" s="40"/>
      <c r="C126" s="41"/>
      <c r="D126" s="42"/>
      <c r="E126" s="42"/>
      <c r="F126" s="42"/>
      <c r="G126" s="42"/>
      <c r="H126" s="42"/>
      <c r="I126" s="43"/>
      <c r="J126" s="43"/>
      <c r="K126" s="97"/>
      <c r="L126" s="44"/>
      <c r="M126" s="44"/>
      <c r="N126" s="37"/>
      <c r="O126" s="1"/>
    </row>
    <row r="127" spans="1:15" s="2" customFormat="1" x14ac:dyDescent="0.3">
      <c r="A127" s="39"/>
      <c r="B127" s="40"/>
      <c r="C127" s="41"/>
      <c r="D127" s="42"/>
      <c r="E127" s="42"/>
      <c r="F127" s="42"/>
      <c r="G127" s="42"/>
      <c r="H127" s="42"/>
      <c r="I127" s="43"/>
      <c r="J127" s="43"/>
      <c r="K127" s="97"/>
      <c r="L127" s="44"/>
      <c r="M127" s="44"/>
      <c r="N127" s="37"/>
      <c r="O127" s="1"/>
    </row>
    <row r="128" spans="1:15" s="2" customFormat="1" x14ac:dyDescent="0.3">
      <c r="A128" s="39"/>
      <c r="B128" s="40"/>
      <c r="C128" s="41"/>
      <c r="D128" s="42"/>
      <c r="E128" s="42"/>
      <c r="F128" s="42"/>
      <c r="G128" s="42"/>
      <c r="H128" s="42"/>
      <c r="I128" s="43"/>
      <c r="J128" s="43"/>
      <c r="K128" s="97"/>
      <c r="L128" s="44"/>
      <c r="M128" s="44"/>
      <c r="N128" s="37"/>
      <c r="O128" s="1"/>
    </row>
    <row r="129" spans="1:15" s="2" customFormat="1" x14ac:dyDescent="0.3">
      <c r="A129" s="39"/>
      <c r="B129" s="40"/>
      <c r="C129" s="41"/>
      <c r="D129" s="42"/>
      <c r="E129" s="42"/>
      <c r="F129" s="42"/>
      <c r="G129" s="42"/>
      <c r="H129" s="42"/>
      <c r="I129" s="43"/>
      <c r="J129" s="43"/>
      <c r="K129" s="97"/>
      <c r="L129" s="44"/>
      <c r="M129" s="44"/>
      <c r="N129" s="37"/>
      <c r="O129" s="1"/>
    </row>
    <row r="130" spans="1:15" s="2" customFormat="1" x14ac:dyDescent="0.3">
      <c r="A130" s="39"/>
      <c r="B130" s="40"/>
      <c r="C130" s="41"/>
      <c r="D130" s="42"/>
      <c r="E130" s="42"/>
      <c r="F130" s="42"/>
      <c r="G130" s="42"/>
      <c r="H130" s="42"/>
      <c r="I130" s="43"/>
      <c r="J130" s="43"/>
      <c r="K130" s="97"/>
      <c r="L130" s="44"/>
      <c r="M130" s="44"/>
      <c r="N130" s="37"/>
      <c r="O130" s="1"/>
    </row>
    <row r="131" spans="1:15" s="2" customFormat="1" x14ac:dyDescent="0.3">
      <c r="A131" s="39"/>
      <c r="B131" s="40"/>
      <c r="C131" s="41"/>
      <c r="D131" s="42"/>
      <c r="E131" s="42"/>
      <c r="F131" s="42"/>
      <c r="G131" s="42"/>
      <c r="H131" s="42"/>
      <c r="I131" s="43"/>
      <c r="J131" s="43"/>
      <c r="K131" s="97"/>
      <c r="L131" s="44"/>
      <c r="M131" s="44"/>
      <c r="N131" s="37"/>
      <c r="O131" s="1"/>
    </row>
    <row r="132" spans="1:15" s="2" customFormat="1" x14ac:dyDescent="0.3">
      <c r="A132" s="39"/>
      <c r="B132" s="40"/>
      <c r="C132" s="41"/>
      <c r="D132" s="42"/>
      <c r="E132" s="42"/>
      <c r="F132" s="42"/>
      <c r="G132" s="42"/>
      <c r="H132" s="42"/>
      <c r="I132" s="43"/>
      <c r="J132" s="43"/>
      <c r="K132" s="97"/>
      <c r="L132" s="44"/>
      <c r="M132" s="44"/>
      <c r="N132" s="37"/>
      <c r="O132" s="1"/>
    </row>
    <row r="133" spans="1:15" s="2" customFormat="1" x14ac:dyDescent="0.3">
      <c r="A133" s="39"/>
      <c r="B133" s="40"/>
      <c r="C133" s="41"/>
      <c r="D133" s="42"/>
      <c r="E133" s="42"/>
      <c r="F133" s="42"/>
      <c r="G133" s="42"/>
      <c r="H133" s="42"/>
      <c r="I133" s="43"/>
      <c r="J133" s="43"/>
      <c r="K133" s="97"/>
      <c r="L133" s="44"/>
      <c r="M133" s="44"/>
      <c r="N133" s="37"/>
      <c r="O133" s="1"/>
    </row>
    <row r="134" spans="1:15" s="2" customFormat="1" x14ac:dyDescent="0.3">
      <c r="A134" s="39"/>
      <c r="B134" s="40"/>
      <c r="C134" s="41"/>
      <c r="D134" s="42"/>
      <c r="E134" s="42"/>
      <c r="F134" s="42"/>
      <c r="G134" s="42"/>
      <c r="H134" s="42"/>
      <c r="I134" s="43"/>
      <c r="J134" s="43"/>
      <c r="K134" s="97"/>
      <c r="L134" s="44"/>
      <c r="M134" s="44"/>
      <c r="N134" s="37"/>
      <c r="O134" s="1"/>
    </row>
    <row r="135" spans="1:15" s="2" customFormat="1" x14ac:dyDescent="0.3">
      <c r="A135" s="39"/>
      <c r="B135" s="40"/>
      <c r="C135" s="41"/>
      <c r="D135" s="42"/>
      <c r="E135" s="42"/>
      <c r="F135" s="42"/>
      <c r="G135" s="42"/>
      <c r="H135" s="42"/>
      <c r="I135" s="43"/>
      <c r="J135" s="43"/>
      <c r="K135" s="97"/>
      <c r="L135" s="44"/>
      <c r="M135" s="44"/>
      <c r="N135" s="37"/>
      <c r="O135" s="1"/>
    </row>
    <row r="136" spans="1:15" s="2" customFormat="1" x14ac:dyDescent="0.3">
      <c r="A136" s="39"/>
      <c r="B136" s="40"/>
      <c r="C136" s="41"/>
      <c r="D136" s="42"/>
      <c r="E136" s="42"/>
      <c r="F136" s="42"/>
      <c r="G136" s="42"/>
      <c r="H136" s="42"/>
      <c r="I136" s="43"/>
      <c r="J136" s="43"/>
      <c r="K136" s="97"/>
      <c r="L136" s="44"/>
      <c r="M136" s="44"/>
      <c r="N136" s="37"/>
      <c r="O136" s="1"/>
    </row>
    <row r="137" spans="1:15" s="2" customFormat="1" x14ac:dyDescent="0.3">
      <c r="A137" s="39"/>
      <c r="B137" s="40"/>
      <c r="C137" s="41"/>
      <c r="D137" s="42"/>
      <c r="E137" s="42"/>
      <c r="F137" s="42"/>
      <c r="G137" s="42"/>
      <c r="H137" s="42"/>
      <c r="I137" s="43"/>
      <c r="J137" s="43"/>
      <c r="K137" s="97"/>
      <c r="L137" s="44"/>
      <c r="M137" s="44"/>
      <c r="N137" s="37"/>
      <c r="O137" s="1"/>
    </row>
    <row r="138" spans="1:15" s="2" customFormat="1" x14ac:dyDescent="0.3">
      <c r="A138" s="39"/>
      <c r="B138" s="40"/>
      <c r="C138" s="41"/>
      <c r="D138" s="42"/>
      <c r="E138" s="42"/>
      <c r="F138" s="42"/>
      <c r="G138" s="42"/>
      <c r="H138" s="42"/>
      <c r="I138" s="43"/>
      <c r="J138" s="43"/>
      <c r="K138" s="97"/>
      <c r="L138" s="44"/>
      <c r="M138" s="44"/>
      <c r="N138" s="37"/>
      <c r="O138" s="1"/>
    </row>
    <row r="139" spans="1:15" s="2" customFormat="1" x14ac:dyDescent="0.3">
      <c r="A139" s="39"/>
      <c r="B139" s="40"/>
      <c r="C139" s="41"/>
      <c r="D139" s="42"/>
      <c r="E139" s="42"/>
      <c r="F139" s="42"/>
      <c r="G139" s="42"/>
      <c r="H139" s="42"/>
      <c r="I139" s="43"/>
      <c r="J139" s="43"/>
      <c r="K139" s="97"/>
      <c r="L139" s="44"/>
      <c r="M139" s="44"/>
      <c r="N139" s="37"/>
      <c r="O139" s="1"/>
    </row>
    <row r="140" spans="1:15" s="2" customFormat="1" x14ac:dyDescent="0.3">
      <c r="A140" s="39"/>
      <c r="B140" s="40"/>
      <c r="C140" s="41"/>
      <c r="D140" s="42"/>
      <c r="E140" s="42"/>
      <c r="F140" s="42"/>
      <c r="G140" s="42"/>
      <c r="H140" s="42"/>
      <c r="I140" s="43"/>
      <c r="J140" s="43"/>
      <c r="K140" s="97"/>
      <c r="L140" s="44"/>
      <c r="M140" s="44"/>
      <c r="N140" s="37"/>
      <c r="O140" s="1"/>
    </row>
    <row r="141" spans="1:15" s="2" customFormat="1" x14ac:dyDescent="0.3">
      <c r="A141" s="39"/>
      <c r="B141" s="40"/>
      <c r="C141" s="41"/>
      <c r="D141" s="42"/>
      <c r="E141" s="42"/>
      <c r="F141" s="42"/>
      <c r="G141" s="42"/>
      <c r="H141" s="42"/>
      <c r="I141" s="43"/>
      <c r="J141" s="43"/>
      <c r="K141" s="97"/>
      <c r="L141" s="44"/>
      <c r="M141" s="44"/>
      <c r="N141" s="37"/>
      <c r="O141" s="1"/>
    </row>
    <row r="142" spans="1:15" s="2" customFormat="1" x14ac:dyDescent="0.3">
      <c r="A142" s="39"/>
      <c r="B142" s="40"/>
      <c r="C142" s="41"/>
      <c r="D142" s="42"/>
      <c r="E142" s="42"/>
      <c r="F142" s="42"/>
      <c r="G142" s="42"/>
      <c r="H142" s="42"/>
      <c r="I142" s="43"/>
      <c r="J142" s="43"/>
      <c r="K142" s="97"/>
      <c r="L142" s="44"/>
      <c r="M142" s="44"/>
      <c r="N142" s="37"/>
      <c r="O142" s="1"/>
    </row>
    <row r="143" spans="1:15" s="2" customFormat="1" x14ac:dyDescent="0.3">
      <c r="A143" s="39"/>
      <c r="B143" s="40"/>
      <c r="C143" s="41"/>
      <c r="D143" s="42"/>
      <c r="E143" s="42"/>
      <c r="F143" s="42"/>
      <c r="G143" s="42"/>
      <c r="H143" s="42"/>
      <c r="I143" s="43"/>
      <c r="J143" s="43"/>
      <c r="K143" s="97"/>
      <c r="L143" s="44"/>
      <c r="M143" s="44"/>
      <c r="N143" s="37"/>
      <c r="O143" s="1"/>
    </row>
    <row r="144" spans="1:15" s="2" customFormat="1" x14ac:dyDescent="0.3">
      <c r="A144" s="39"/>
      <c r="B144" s="40"/>
      <c r="C144" s="41"/>
      <c r="D144" s="42"/>
      <c r="E144" s="42"/>
      <c r="F144" s="42"/>
      <c r="G144" s="42"/>
      <c r="H144" s="42"/>
      <c r="I144" s="43"/>
      <c r="J144" s="43"/>
      <c r="K144" s="97"/>
      <c r="L144" s="44"/>
      <c r="M144" s="44"/>
      <c r="N144" s="37"/>
      <c r="O144" s="1"/>
    </row>
    <row r="145" spans="1:15" s="2" customFormat="1" x14ac:dyDescent="0.3">
      <c r="A145" s="39"/>
      <c r="B145" s="40"/>
      <c r="C145" s="41"/>
      <c r="D145" s="42"/>
      <c r="E145" s="42"/>
      <c r="F145" s="42"/>
      <c r="G145" s="42"/>
      <c r="H145" s="42"/>
      <c r="I145" s="43"/>
      <c r="J145" s="43"/>
      <c r="K145" s="97"/>
      <c r="L145" s="44"/>
      <c r="M145" s="44"/>
      <c r="N145" s="37"/>
      <c r="O145" s="1"/>
    </row>
    <row r="146" spans="1:15" s="2" customFormat="1" x14ac:dyDescent="0.3">
      <c r="A146" s="39"/>
      <c r="B146" s="40"/>
      <c r="C146" s="41"/>
      <c r="D146" s="42"/>
      <c r="E146" s="42"/>
      <c r="F146" s="42"/>
      <c r="G146" s="42"/>
      <c r="H146" s="42"/>
      <c r="I146" s="43"/>
      <c r="J146" s="43"/>
      <c r="K146" s="97"/>
      <c r="L146" s="44"/>
      <c r="M146" s="44"/>
      <c r="N146" s="37"/>
      <c r="O146" s="1"/>
    </row>
    <row r="147" spans="1:15" s="2" customFormat="1" x14ac:dyDescent="0.3">
      <c r="A147" s="39"/>
      <c r="B147" s="40"/>
      <c r="C147" s="41"/>
      <c r="D147" s="42"/>
      <c r="E147" s="42"/>
      <c r="F147" s="42"/>
      <c r="G147" s="42"/>
      <c r="H147" s="42"/>
      <c r="I147" s="43"/>
      <c r="J147" s="43"/>
      <c r="K147" s="97"/>
      <c r="L147" s="44"/>
      <c r="M147" s="44"/>
      <c r="N147" s="37"/>
      <c r="O147" s="1"/>
    </row>
    <row r="148" spans="1:15" s="2" customFormat="1" x14ac:dyDescent="0.3">
      <c r="A148" s="39"/>
      <c r="B148" s="40"/>
      <c r="C148" s="41"/>
      <c r="D148" s="42"/>
      <c r="E148" s="42"/>
      <c r="F148" s="42"/>
      <c r="G148" s="42"/>
      <c r="H148" s="42"/>
      <c r="I148" s="43"/>
      <c r="J148" s="43"/>
      <c r="K148" s="97"/>
      <c r="L148" s="44"/>
      <c r="M148" s="44"/>
      <c r="N148" s="37"/>
      <c r="O148" s="1"/>
    </row>
    <row r="149" spans="1:15" s="2" customFormat="1" x14ac:dyDescent="0.3">
      <c r="A149" s="39"/>
      <c r="B149" s="40"/>
      <c r="C149" s="41"/>
      <c r="D149" s="42"/>
      <c r="E149" s="42"/>
      <c r="F149" s="42"/>
      <c r="G149" s="42"/>
      <c r="H149" s="42"/>
      <c r="I149" s="43"/>
      <c r="J149" s="43"/>
      <c r="K149" s="97"/>
      <c r="L149" s="44"/>
      <c r="M149" s="44"/>
      <c r="N149" s="37"/>
      <c r="O149" s="1"/>
    </row>
    <row r="150" spans="1:15" s="2" customFormat="1" x14ac:dyDescent="0.3">
      <c r="A150" s="39"/>
      <c r="B150" s="40"/>
      <c r="C150" s="41"/>
      <c r="D150" s="42"/>
      <c r="E150" s="42"/>
      <c r="F150" s="42"/>
      <c r="G150" s="42"/>
      <c r="H150" s="42"/>
      <c r="I150" s="43"/>
      <c r="J150" s="43"/>
      <c r="K150" s="97"/>
      <c r="L150" s="44"/>
      <c r="M150" s="44"/>
      <c r="N150" s="37"/>
      <c r="O150" s="1"/>
    </row>
    <row r="151" spans="1:15" s="2" customFormat="1" x14ac:dyDescent="0.3">
      <c r="A151" s="39"/>
      <c r="B151" s="40"/>
      <c r="C151" s="41"/>
      <c r="D151" s="42"/>
      <c r="E151" s="42"/>
      <c r="F151" s="42"/>
      <c r="G151" s="42"/>
      <c r="H151" s="42"/>
      <c r="I151" s="43"/>
      <c r="J151" s="43"/>
      <c r="K151" s="97"/>
      <c r="L151" s="44"/>
      <c r="M151" s="44"/>
      <c r="N151" s="37"/>
      <c r="O151" s="1"/>
    </row>
    <row r="152" spans="1:15" s="2" customFormat="1" x14ac:dyDescent="0.3">
      <c r="A152" s="39"/>
      <c r="B152" s="40"/>
      <c r="C152" s="41"/>
      <c r="D152" s="42"/>
      <c r="E152" s="42"/>
      <c r="F152" s="42"/>
      <c r="G152" s="42"/>
      <c r="H152" s="42"/>
      <c r="I152" s="43"/>
      <c r="J152" s="43"/>
      <c r="K152" s="97"/>
      <c r="L152" s="44"/>
      <c r="M152" s="44"/>
      <c r="N152" s="37"/>
      <c r="O152" s="1"/>
    </row>
    <row r="153" spans="1:15" s="2" customFormat="1" x14ac:dyDescent="0.3">
      <c r="A153" s="39"/>
      <c r="B153" s="40"/>
      <c r="C153" s="41"/>
      <c r="D153" s="42"/>
      <c r="E153" s="42"/>
      <c r="F153" s="42"/>
      <c r="G153" s="42"/>
      <c r="H153" s="42"/>
      <c r="I153" s="43"/>
      <c r="J153" s="43"/>
      <c r="K153" s="97"/>
      <c r="L153" s="44"/>
      <c r="M153" s="44"/>
      <c r="N153" s="37"/>
      <c r="O153" s="1"/>
    </row>
    <row r="154" spans="1:15" s="2" customFormat="1" x14ac:dyDescent="0.3">
      <c r="A154" s="39"/>
      <c r="B154" s="40"/>
      <c r="C154" s="41"/>
      <c r="D154" s="42"/>
      <c r="E154" s="42"/>
      <c r="F154" s="42"/>
      <c r="G154" s="42"/>
      <c r="H154" s="42"/>
      <c r="I154" s="43"/>
      <c r="J154" s="43"/>
      <c r="K154" s="97"/>
      <c r="L154" s="44"/>
      <c r="M154" s="44"/>
      <c r="N154" s="37"/>
      <c r="O154" s="1"/>
    </row>
    <row r="155" spans="1:15" s="2" customFormat="1" x14ac:dyDescent="0.3">
      <c r="A155" s="39"/>
      <c r="B155" s="40"/>
      <c r="C155" s="41"/>
      <c r="D155" s="42"/>
      <c r="E155" s="42"/>
      <c r="F155" s="42"/>
      <c r="G155" s="42"/>
      <c r="H155" s="42"/>
      <c r="I155" s="43"/>
      <c r="J155" s="43"/>
      <c r="K155" s="97"/>
      <c r="L155" s="44"/>
      <c r="M155" s="44"/>
      <c r="N155" s="37"/>
      <c r="O155" s="1"/>
    </row>
    <row r="156" spans="1:15" s="2" customFormat="1" x14ac:dyDescent="0.3">
      <c r="A156" s="39"/>
      <c r="B156" s="40"/>
      <c r="C156" s="41"/>
      <c r="D156" s="42"/>
      <c r="E156" s="42"/>
      <c r="F156" s="42"/>
      <c r="G156" s="42"/>
      <c r="H156" s="42"/>
      <c r="I156" s="43"/>
      <c r="J156" s="43"/>
      <c r="K156" s="97"/>
      <c r="L156" s="44"/>
      <c r="M156" s="44"/>
      <c r="N156" s="37"/>
      <c r="O156" s="1"/>
    </row>
    <row r="157" spans="1:15" s="2" customFormat="1" x14ac:dyDescent="0.3">
      <c r="A157" s="39"/>
      <c r="B157" s="40"/>
      <c r="C157" s="41"/>
      <c r="D157" s="42"/>
      <c r="E157" s="42"/>
      <c r="F157" s="42"/>
      <c r="G157" s="42"/>
      <c r="H157" s="42"/>
      <c r="I157" s="43"/>
      <c r="J157" s="43"/>
      <c r="K157" s="97"/>
      <c r="L157" s="44"/>
      <c r="M157" s="44"/>
      <c r="N157" s="37"/>
      <c r="O157" s="1"/>
    </row>
    <row r="158" spans="1:15" s="2" customFormat="1" x14ac:dyDescent="0.3">
      <c r="A158" s="39"/>
      <c r="B158" s="40"/>
      <c r="C158" s="41"/>
      <c r="D158" s="42"/>
      <c r="E158" s="42"/>
      <c r="F158" s="42"/>
      <c r="G158" s="42"/>
      <c r="H158" s="42"/>
      <c r="I158" s="43"/>
      <c r="J158" s="43"/>
      <c r="K158" s="97"/>
      <c r="L158" s="44"/>
      <c r="M158" s="44"/>
      <c r="N158" s="37"/>
      <c r="O158" s="1"/>
    </row>
    <row r="159" spans="1:15" s="2" customFormat="1" x14ac:dyDescent="0.3">
      <c r="A159" s="39"/>
      <c r="B159" s="40"/>
      <c r="C159" s="41"/>
      <c r="D159" s="42"/>
      <c r="E159" s="42"/>
      <c r="F159" s="42"/>
      <c r="G159" s="42"/>
      <c r="H159" s="42"/>
      <c r="I159" s="43"/>
      <c r="J159" s="43"/>
      <c r="K159" s="97"/>
      <c r="L159" s="44"/>
      <c r="M159" s="44"/>
      <c r="N159" s="37"/>
      <c r="O159" s="1"/>
    </row>
    <row r="160" spans="1:15" s="2" customFormat="1" x14ac:dyDescent="0.3">
      <c r="A160" s="39"/>
      <c r="B160" s="40"/>
      <c r="C160" s="41"/>
      <c r="D160" s="42"/>
      <c r="E160" s="42"/>
      <c r="F160" s="42"/>
      <c r="G160" s="42"/>
      <c r="H160" s="42"/>
      <c r="I160" s="43"/>
      <c r="J160" s="43"/>
      <c r="K160" s="97"/>
      <c r="L160" s="44"/>
      <c r="M160" s="44"/>
      <c r="N160" s="37"/>
      <c r="O160" s="1"/>
    </row>
    <row r="161" spans="1:15" s="2" customFormat="1" x14ac:dyDescent="0.3">
      <c r="A161" s="39"/>
      <c r="B161" s="40"/>
      <c r="C161" s="41"/>
      <c r="D161" s="42"/>
      <c r="E161" s="42"/>
      <c r="F161" s="42"/>
      <c r="G161" s="42"/>
      <c r="H161" s="42"/>
      <c r="I161" s="43"/>
      <c r="J161" s="43"/>
      <c r="K161" s="97"/>
      <c r="L161" s="44"/>
      <c r="M161" s="44"/>
      <c r="N161" s="37"/>
      <c r="O161" s="1"/>
    </row>
    <row r="162" spans="1:15" s="2" customFormat="1" x14ac:dyDescent="0.3">
      <c r="A162" s="39"/>
      <c r="B162" s="40"/>
      <c r="C162" s="41"/>
      <c r="D162" s="42"/>
      <c r="E162" s="42"/>
      <c r="F162" s="42"/>
      <c r="G162" s="42"/>
      <c r="H162" s="42"/>
      <c r="I162" s="43"/>
      <c r="J162" s="43"/>
      <c r="K162" s="97"/>
      <c r="L162" s="44"/>
      <c r="M162" s="44"/>
      <c r="N162" s="37"/>
      <c r="O162" s="1"/>
    </row>
    <row r="163" spans="1:15" s="2" customFormat="1" x14ac:dyDescent="0.3">
      <c r="A163" s="39"/>
      <c r="B163" s="40"/>
      <c r="C163" s="41"/>
      <c r="D163" s="42"/>
      <c r="E163" s="42"/>
      <c r="F163" s="42"/>
      <c r="G163" s="42"/>
      <c r="H163" s="42"/>
      <c r="I163" s="43"/>
      <c r="J163" s="43"/>
      <c r="K163" s="97"/>
      <c r="L163" s="44"/>
      <c r="M163" s="44"/>
      <c r="N163" s="37"/>
      <c r="O163" s="1"/>
    </row>
    <row r="164" spans="1:15" s="2" customFormat="1" x14ac:dyDescent="0.3">
      <c r="A164" s="39"/>
      <c r="B164" s="40"/>
      <c r="C164" s="41"/>
      <c r="D164" s="42"/>
      <c r="E164" s="42"/>
      <c r="F164" s="42"/>
      <c r="G164" s="42"/>
      <c r="H164" s="42"/>
      <c r="I164" s="43"/>
      <c r="J164" s="43"/>
      <c r="K164" s="97"/>
      <c r="L164" s="44"/>
      <c r="M164" s="44"/>
      <c r="N164" s="37"/>
      <c r="O164" s="1"/>
    </row>
    <row r="165" spans="1:15" s="2" customFormat="1" x14ac:dyDescent="0.3">
      <c r="A165" s="39"/>
      <c r="B165" s="40"/>
      <c r="C165" s="41"/>
      <c r="D165" s="42"/>
      <c r="E165" s="42"/>
      <c r="F165" s="42"/>
      <c r="G165" s="42"/>
      <c r="H165" s="42"/>
      <c r="I165" s="43"/>
      <c r="J165" s="43"/>
      <c r="K165" s="97"/>
      <c r="L165" s="44"/>
      <c r="M165" s="44"/>
      <c r="N165" s="37"/>
      <c r="O165" s="1"/>
    </row>
    <row r="166" spans="1:15" s="2" customFormat="1" x14ac:dyDescent="0.3">
      <c r="A166" s="39"/>
      <c r="B166" s="40"/>
      <c r="C166" s="41"/>
      <c r="D166" s="42"/>
      <c r="E166" s="42"/>
      <c r="F166" s="42"/>
      <c r="G166" s="42"/>
      <c r="H166" s="42"/>
      <c r="I166" s="43"/>
      <c r="J166" s="43"/>
      <c r="K166" s="97"/>
      <c r="L166" s="44"/>
      <c r="M166" s="44"/>
      <c r="N166" s="37"/>
      <c r="O166" s="1"/>
    </row>
    <row r="167" spans="1:15" s="2" customFormat="1" x14ac:dyDescent="0.3">
      <c r="A167" s="39"/>
      <c r="B167" s="40"/>
      <c r="C167" s="41"/>
      <c r="D167" s="42"/>
      <c r="E167" s="42"/>
      <c r="F167" s="42"/>
      <c r="G167" s="42"/>
      <c r="H167" s="42"/>
      <c r="I167" s="43"/>
      <c r="J167" s="43"/>
      <c r="K167" s="97"/>
      <c r="L167" s="44"/>
      <c r="M167" s="44"/>
      <c r="N167" s="37"/>
      <c r="O167" s="1"/>
    </row>
    <row r="168" spans="1:15" s="2" customFormat="1" x14ac:dyDescent="0.3">
      <c r="A168" s="39"/>
      <c r="B168" s="40"/>
      <c r="C168" s="41"/>
      <c r="D168" s="42"/>
      <c r="E168" s="42"/>
      <c r="F168" s="42"/>
      <c r="G168" s="42"/>
      <c r="H168" s="42"/>
      <c r="I168" s="43"/>
      <c r="J168" s="43"/>
      <c r="K168" s="97"/>
      <c r="L168" s="44"/>
      <c r="M168" s="44"/>
      <c r="N168" s="37"/>
      <c r="O168" s="1"/>
    </row>
    <row r="169" spans="1:15" x14ac:dyDescent="0.3">
      <c r="A169" s="39"/>
      <c r="B169" s="40"/>
      <c r="C169" s="41"/>
      <c r="D169" s="42"/>
      <c r="E169" s="42"/>
      <c r="F169" s="42"/>
      <c r="G169" s="42"/>
      <c r="H169" s="42"/>
      <c r="I169" s="43"/>
      <c r="J169" s="43"/>
      <c r="K169" s="97"/>
      <c r="L169" s="44"/>
      <c r="M169" s="44"/>
    </row>
    <row r="170" spans="1:15" x14ac:dyDescent="0.3">
      <c r="A170" s="39"/>
      <c r="B170" s="40"/>
      <c r="C170" s="41"/>
      <c r="D170" s="42"/>
      <c r="E170" s="42"/>
      <c r="F170" s="42"/>
      <c r="G170" s="42"/>
      <c r="H170" s="42"/>
      <c r="I170" s="43"/>
      <c r="J170" s="43"/>
      <c r="K170" s="97"/>
      <c r="L170" s="44"/>
      <c r="M170" s="44"/>
    </row>
    <row r="171" spans="1:15" x14ac:dyDescent="0.3">
      <c r="A171" s="39"/>
      <c r="B171" s="40"/>
      <c r="C171" s="41"/>
      <c r="D171" s="42"/>
      <c r="E171" s="42"/>
      <c r="F171" s="42"/>
      <c r="G171" s="42"/>
      <c r="H171" s="42"/>
      <c r="I171" s="43"/>
      <c r="J171" s="43"/>
      <c r="K171" s="97"/>
      <c r="L171" s="44"/>
      <c r="M171" s="44"/>
    </row>
    <row r="172" spans="1:15" x14ac:dyDescent="0.3">
      <c r="A172" s="39"/>
      <c r="B172" s="40"/>
      <c r="C172" s="41"/>
      <c r="D172" s="42"/>
      <c r="E172" s="42"/>
      <c r="F172" s="42"/>
      <c r="G172" s="42"/>
      <c r="H172" s="42"/>
      <c r="I172" s="43"/>
      <c r="J172" s="43"/>
      <c r="K172" s="97"/>
      <c r="L172" s="44"/>
      <c r="M172" s="44"/>
    </row>
    <row r="173" spans="1:15" x14ac:dyDescent="0.3">
      <c r="A173" s="39"/>
      <c r="B173" s="40"/>
      <c r="C173" s="41"/>
      <c r="D173" s="42"/>
      <c r="E173" s="42"/>
      <c r="F173" s="42"/>
      <c r="G173" s="42"/>
      <c r="H173" s="42"/>
      <c r="I173" s="43"/>
      <c r="J173" s="43"/>
      <c r="K173" s="97"/>
      <c r="L173" s="44"/>
      <c r="M173" s="44"/>
    </row>
    <row r="174" spans="1:15" x14ac:dyDescent="0.3">
      <c r="A174" s="39"/>
      <c r="B174" s="40"/>
      <c r="C174" s="41"/>
      <c r="D174" s="42"/>
      <c r="E174" s="42"/>
      <c r="F174" s="42"/>
      <c r="G174" s="42"/>
      <c r="H174" s="42"/>
      <c r="I174" s="43"/>
      <c r="J174" s="43"/>
      <c r="K174" s="97"/>
      <c r="L174" s="44"/>
      <c r="M174" s="44"/>
    </row>
    <row r="175" spans="1:15" x14ac:dyDescent="0.3">
      <c r="A175" s="39"/>
      <c r="B175" s="40"/>
      <c r="C175" s="41"/>
      <c r="D175" s="42"/>
      <c r="E175" s="42"/>
      <c r="F175" s="42"/>
      <c r="G175" s="42"/>
      <c r="H175" s="42"/>
      <c r="I175" s="43"/>
      <c r="J175" s="43"/>
      <c r="K175" s="97"/>
      <c r="L175" s="44"/>
      <c r="M175" s="44"/>
    </row>
    <row r="176" spans="1:15" x14ac:dyDescent="0.3">
      <c r="A176" s="39"/>
      <c r="B176" s="40"/>
      <c r="C176" s="41"/>
      <c r="D176" s="42"/>
      <c r="E176" s="42"/>
      <c r="F176" s="42"/>
      <c r="G176" s="42"/>
      <c r="H176" s="42"/>
      <c r="I176" s="43"/>
      <c r="J176" s="43"/>
      <c r="K176" s="97"/>
      <c r="L176" s="44"/>
      <c r="M176" s="44"/>
    </row>
    <row r="177" spans="1:13" x14ac:dyDescent="0.3">
      <c r="A177" s="39"/>
      <c r="B177" s="40"/>
      <c r="C177" s="41"/>
      <c r="D177" s="42"/>
      <c r="E177" s="42"/>
      <c r="F177" s="42"/>
      <c r="G177" s="42"/>
      <c r="H177" s="42"/>
      <c r="I177" s="43"/>
      <c r="J177" s="43"/>
      <c r="K177" s="97"/>
      <c r="L177" s="44"/>
      <c r="M177" s="44"/>
    </row>
    <row r="178" spans="1:13" x14ac:dyDescent="0.3">
      <c r="A178" s="39"/>
      <c r="B178" s="40"/>
      <c r="C178" s="41"/>
      <c r="D178" s="42"/>
      <c r="E178" s="42"/>
      <c r="F178" s="42"/>
      <c r="G178" s="42"/>
      <c r="H178" s="42"/>
      <c r="I178" s="43"/>
      <c r="J178" s="43"/>
      <c r="K178" s="97"/>
      <c r="L178" s="44"/>
      <c r="M178" s="44"/>
    </row>
    <row r="179" spans="1:13" x14ac:dyDescent="0.3">
      <c r="A179" s="39"/>
      <c r="B179" s="40"/>
      <c r="C179" s="41"/>
      <c r="D179" s="42"/>
      <c r="E179" s="42"/>
      <c r="F179" s="42"/>
      <c r="G179" s="42"/>
      <c r="H179" s="42"/>
      <c r="I179" s="43"/>
      <c r="J179" s="43"/>
      <c r="K179" s="97"/>
      <c r="L179" s="44"/>
      <c r="M179" s="44"/>
    </row>
    <row r="180" spans="1:13" x14ac:dyDescent="0.3">
      <c r="A180" s="39"/>
      <c r="B180" s="40"/>
      <c r="C180" s="41"/>
      <c r="D180" s="42"/>
      <c r="E180" s="42"/>
      <c r="F180" s="42"/>
      <c r="G180" s="42"/>
      <c r="H180" s="42"/>
      <c r="I180" s="43"/>
      <c r="J180" s="43"/>
      <c r="K180" s="97"/>
      <c r="L180" s="44"/>
      <c r="M180" s="44"/>
    </row>
    <row r="181" spans="1:13" x14ac:dyDescent="0.3">
      <c r="A181" s="39"/>
      <c r="B181" s="40"/>
      <c r="C181" s="41"/>
      <c r="D181" s="42"/>
      <c r="E181" s="42"/>
      <c r="F181" s="42"/>
      <c r="G181" s="42"/>
      <c r="H181" s="42"/>
      <c r="I181" s="43"/>
      <c r="J181" s="43"/>
      <c r="K181" s="97"/>
      <c r="L181" s="44"/>
      <c r="M181" s="44"/>
    </row>
    <row r="182" spans="1:13" x14ac:dyDescent="0.3">
      <c r="A182" s="39"/>
      <c r="B182" s="40"/>
      <c r="C182" s="41"/>
      <c r="D182" s="42"/>
      <c r="E182" s="42"/>
      <c r="F182" s="42"/>
      <c r="G182" s="42"/>
      <c r="H182" s="42"/>
      <c r="I182" s="43"/>
      <c r="J182" s="43"/>
      <c r="K182" s="97"/>
      <c r="L182" s="44"/>
      <c r="M182" s="44"/>
    </row>
    <row r="183" spans="1:13" x14ac:dyDescent="0.3">
      <c r="A183" s="39"/>
      <c r="B183" s="40"/>
      <c r="C183" s="41"/>
      <c r="D183" s="42"/>
      <c r="E183" s="42"/>
      <c r="F183" s="42"/>
      <c r="G183" s="42"/>
      <c r="H183" s="42"/>
      <c r="I183" s="43"/>
      <c r="J183" s="43"/>
      <c r="K183" s="97"/>
      <c r="L183" s="44"/>
      <c r="M183" s="44"/>
    </row>
    <row r="184" spans="1:13" x14ac:dyDescent="0.3">
      <c r="A184" s="39"/>
      <c r="B184" s="40"/>
      <c r="C184" s="41"/>
      <c r="D184" s="42"/>
      <c r="E184" s="42"/>
      <c r="F184" s="42"/>
      <c r="G184" s="42"/>
      <c r="H184" s="42"/>
      <c r="I184" s="43"/>
      <c r="J184" s="43"/>
      <c r="K184" s="97"/>
      <c r="L184" s="44"/>
      <c r="M184" s="44"/>
    </row>
    <row r="185" spans="1:13" x14ac:dyDescent="0.3">
      <c r="A185" s="39"/>
      <c r="B185" s="40"/>
      <c r="C185" s="41"/>
      <c r="D185" s="42"/>
      <c r="E185" s="42"/>
      <c r="F185" s="42"/>
      <c r="G185" s="42"/>
      <c r="H185" s="42"/>
      <c r="I185" s="43"/>
      <c r="J185" s="43"/>
      <c r="K185" s="97"/>
      <c r="L185" s="44"/>
      <c r="M185" s="44"/>
    </row>
    <row r="186" spans="1:13" x14ac:dyDescent="0.3">
      <c r="A186" s="39"/>
      <c r="B186" s="40"/>
      <c r="C186" s="41"/>
      <c r="D186" s="42"/>
      <c r="E186" s="42"/>
      <c r="F186" s="42"/>
      <c r="G186" s="42"/>
      <c r="H186" s="42"/>
      <c r="I186" s="43"/>
      <c r="J186" s="43"/>
      <c r="K186" s="97"/>
      <c r="L186" s="44"/>
      <c r="M186" s="44"/>
    </row>
    <row r="187" spans="1:13" x14ac:dyDescent="0.3">
      <c r="A187" s="39"/>
      <c r="B187" s="40"/>
      <c r="C187" s="41"/>
      <c r="D187" s="42"/>
      <c r="E187" s="42"/>
      <c r="F187" s="42"/>
      <c r="G187" s="42"/>
      <c r="H187" s="42"/>
      <c r="I187" s="43"/>
      <c r="J187" s="43"/>
      <c r="K187" s="97"/>
      <c r="L187" s="44"/>
      <c r="M187" s="44"/>
    </row>
    <row r="188" spans="1:13" x14ac:dyDescent="0.3">
      <c r="A188" s="39"/>
      <c r="B188" s="40"/>
      <c r="C188" s="41"/>
      <c r="D188" s="42"/>
      <c r="E188" s="42"/>
      <c r="F188" s="42"/>
      <c r="G188" s="42"/>
      <c r="H188" s="42"/>
      <c r="I188" s="43"/>
      <c r="J188" s="43"/>
      <c r="K188" s="97"/>
      <c r="L188" s="44"/>
      <c r="M188" s="44"/>
    </row>
    <row r="189" spans="1:13" x14ac:dyDescent="0.3">
      <c r="A189" s="39"/>
      <c r="B189" s="40"/>
      <c r="C189" s="41"/>
      <c r="D189" s="42"/>
      <c r="E189" s="42"/>
      <c r="F189" s="42"/>
      <c r="G189" s="42"/>
      <c r="H189" s="42"/>
      <c r="I189" s="43"/>
      <c r="J189" s="43"/>
      <c r="K189" s="97"/>
      <c r="L189" s="44"/>
      <c r="M189" s="44"/>
    </row>
    <row r="190" spans="1:13" x14ac:dyDescent="0.3">
      <c r="A190" s="39"/>
      <c r="B190" s="40"/>
      <c r="C190" s="41"/>
      <c r="D190" s="42"/>
      <c r="E190" s="42"/>
      <c r="F190" s="42"/>
      <c r="G190" s="42"/>
      <c r="H190" s="42"/>
      <c r="I190" s="43"/>
      <c r="J190" s="43"/>
      <c r="K190" s="97"/>
      <c r="L190" s="44"/>
      <c r="M190" s="44"/>
    </row>
    <row r="191" spans="1:13" x14ac:dyDescent="0.3">
      <c r="A191" s="39"/>
      <c r="B191" s="40"/>
      <c r="C191" s="41"/>
      <c r="D191" s="42"/>
      <c r="E191" s="42"/>
      <c r="F191" s="42"/>
      <c r="G191" s="42"/>
      <c r="H191" s="42"/>
      <c r="I191" s="43"/>
      <c r="J191" s="43"/>
      <c r="K191" s="97"/>
      <c r="L191" s="44"/>
      <c r="M191" s="44"/>
    </row>
    <row r="192" spans="1:13" x14ac:dyDescent="0.3">
      <c r="A192" s="39"/>
      <c r="B192" s="40"/>
      <c r="C192" s="41"/>
      <c r="D192" s="42"/>
      <c r="E192" s="42"/>
      <c r="F192" s="42"/>
      <c r="G192" s="42"/>
      <c r="H192" s="42"/>
      <c r="I192" s="43"/>
      <c r="J192" s="43"/>
      <c r="K192" s="97"/>
      <c r="L192" s="44"/>
      <c r="M192" s="44"/>
    </row>
    <row r="193" spans="1:13" x14ac:dyDescent="0.3">
      <c r="A193" s="39"/>
      <c r="B193" s="40"/>
      <c r="C193" s="41"/>
      <c r="D193" s="42"/>
      <c r="E193" s="42"/>
      <c r="F193" s="42"/>
      <c r="G193" s="42"/>
      <c r="H193" s="42"/>
      <c r="I193" s="43"/>
      <c r="J193" s="43"/>
      <c r="K193" s="97"/>
      <c r="L193" s="44"/>
      <c r="M193" s="44"/>
    </row>
    <row r="194" spans="1:13" x14ac:dyDescent="0.3">
      <c r="A194" s="39"/>
      <c r="B194" s="40"/>
      <c r="C194" s="41"/>
      <c r="D194" s="42"/>
      <c r="E194" s="42"/>
      <c r="F194" s="42"/>
      <c r="G194" s="42"/>
      <c r="H194" s="42"/>
      <c r="I194" s="43"/>
      <c r="J194" s="43"/>
      <c r="K194" s="97"/>
      <c r="L194" s="44"/>
      <c r="M194" s="44"/>
    </row>
    <row r="195" spans="1:13" x14ac:dyDescent="0.3">
      <c r="A195" s="39"/>
      <c r="B195" s="40"/>
      <c r="C195" s="41"/>
      <c r="D195" s="42"/>
      <c r="E195" s="42"/>
      <c r="F195" s="42"/>
      <c r="G195" s="42"/>
      <c r="H195" s="42"/>
      <c r="I195" s="43"/>
      <c r="J195" s="43"/>
      <c r="K195" s="97"/>
      <c r="L195" s="44"/>
      <c r="M195" s="44"/>
    </row>
    <row r="196" spans="1:13" x14ac:dyDescent="0.3">
      <c r="A196" s="39"/>
      <c r="B196" s="40"/>
      <c r="C196" s="41"/>
      <c r="D196" s="42"/>
      <c r="E196" s="42"/>
      <c r="F196" s="42"/>
      <c r="G196" s="42"/>
      <c r="H196" s="42"/>
      <c r="I196" s="43"/>
      <c r="J196" s="43"/>
      <c r="K196" s="97"/>
      <c r="L196" s="44"/>
      <c r="M196" s="44"/>
    </row>
    <row r="197" spans="1:13" x14ac:dyDescent="0.3">
      <c r="A197" s="39"/>
      <c r="B197" s="40"/>
      <c r="C197" s="41"/>
      <c r="D197" s="42"/>
      <c r="E197" s="42"/>
      <c r="F197" s="42"/>
      <c r="G197" s="42"/>
      <c r="H197" s="42"/>
      <c r="I197" s="43"/>
      <c r="J197" s="43"/>
      <c r="K197" s="97"/>
      <c r="L197" s="44"/>
      <c r="M197" s="44"/>
    </row>
    <row r="198" spans="1:13" x14ac:dyDescent="0.3">
      <c r="A198" s="39"/>
      <c r="B198" s="40"/>
      <c r="C198" s="41"/>
      <c r="D198" s="42"/>
      <c r="E198" s="42"/>
      <c r="F198" s="42"/>
      <c r="G198" s="42"/>
      <c r="H198" s="42"/>
      <c r="I198" s="43"/>
      <c r="J198" s="43"/>
      <c r="K198" s="97"/>
      <c r="L198" s="44"/>
      <c r="M198" s="44"/>
    </row>
    <row r="199" spans="1:13" x14ac:dyDescent="0.3">
      <c r="A199" s="39"/>
      <c r="B199" s="40"/>
      <c r="C199" s="41"/>
      <c r="D199" s="42"/>
      <c r="E199" s="42"/>
      <c r="F199" s="42"/>
      <c r="G199" s="42"/>
      <c r="H199" s="42"/>
      <c r="I199" s="43"/>
      <c r="J199" s="43"/>
      <c r="K199" s="97"/>
      <c r="L199" s="44"/>
      <c r="M199" s="44"/>
    </row>
    <row r="200" spans="1:13" x14ac:dyDescent="0.3">
      <c r="A200" s="39"/>
      <c r="B200" s="40"/>
      <c r="C200" s="41"/>
      <c r="D200" s="42"/>
      <c r="E200" s="42"/>
      <c r="F200" s="42"/>
      <c r="G200" s="42"/>
      <c r="H200" s="42"/>
      <c r="I200" s="43"/>
      <c r="J200" s="43"/>
      <c r="K200" s="97"/>
      <c r="L200" s="44"/>
      <c r="M200" s="44"/>
    </row>
    <row r="201" spans="1:13" x14ac:dyDescent="0.3">
      <c r="A201" s="39"/>
      <c r="B201" s="40"/>
      <c r="C201" s="41"/>
      <c r="D201" s="42"/>
      <c r="E201" s="42"/>
      <c r="F201" s="42"/>
      <c r="G201" s="42"/>
      <c r="H201" s="42"/>
      <c r="I201" s="43"/>
      <c r="J201" s="43"/>
      <c r="K201" s="97"/>
      <c r="L201" s="44"/>
      <c r="M201" s="44"/>
    </row>
    <row r="202" spans="1:13" x14ac:dyDescent="0.3">
      <c r="A202" s="39"/>
      <c r="B202" s="40"/>
      <c r="C202" s="41"/>
      <c r="D202" s="42"/>
      <c r="E202" s="42"/>
      <c r="F202" s="42"/>
      <c r="G202" s="42"/>
      <c r="H202" s="42"/>
      <c r="I202" s="43"/>
      <c r="J202" s="43"/>
      <c r="K202" s="97"/>
      <c r="L202" s="44"/>
      <c r="M202" s="44"/>
    </row>
    <row r="203" spans="1:13" x14ac:dyDescent="0.3">
      <c r="A203" s="39"/>
      <c r="B203" s="40"/>
      <c r="C203" s="41"/>
      <c r="D203" s="42"/>
      <c r="E203" s="42"/>
      <c r="F203" s="42"/>
      <c r="G203" s="42"/>
      <c r="H203" s="42"/>
      <c r="I203" s="43"/>
      <c r="J203" s="43"/>
      <c r="K203" s="97"/>
      <c r="L203" s="44"/>
      <c r="M203" s="44"/>
    </row>
    <row r="204" spans="1:13" x14ac:dyDescent="0.3">
      <c r="A204" s="39"/>
      <c r="B204" s="40"/>
      <c r="C204" s="41"/>
      <c r="D204" s="42"/>
      <c r="E204" s="42"/>
      <c r="F204" s="42"/>
      <c r="G204" s="42"/>
      <c r="H204" s="42"/>
      <c r="I204" s="43"/>
      <c r="J204" s="43"/>
      <c r="K204" s="97"/>
      <c r="L204" s="44"/>
      <c r="M204" s="44"/>
    </row>
    <row r="205" spans="1:13" x14ac:dyDescent="0.3">
      <c r="A205" s="39"/>
      <c r="B205" s="40"/>
      <c r="C205" s="41"/>
      <c r="D205" s="42"/>
      <c r="E205" s="42"/>
      <c r="F205" s="42"/>
      <c r="G205" s="42"/>
      <c r="H205" s="42"/>
      <c r="I205" s="43"/>
      <c r="J205" s="43"/>
      <c r="K205" s="97"/>
      <c r="L205" s="44"/>
      <c r="M205" s="44"/>
    </row>
    <row r="206" spans="1:13" x14ac:dyDescent="0.3">
      <c r="A206" s="39"/>
      <c r="B206" s="40"/>
      <c r="C206" s="41"/>
      <c r="D206" s="42"/>
      <c r="E206" s="42"/>
      <c r="F206" s="42"/>
      <c r="G206" s="42"/>
      <c r="H206" s="42"/>
      <c r="I206" s="43"/>
      <c r="J206" s="43"/>
      <c r="K206" s="97"/>
      <c r="L206" s="44"/>
      <c r="M206" s="44"/>
    </row>
    <row r="207" spans="1:13" x14ac:dyDescent="0.3">
      <c r="A207" s="39"/>
      <c r="B207" s="40"/>
      <c r="C207" s="41"/>
      <c r="D207" s="42"/>
      <c r="E207" s="42"/>
      <c r="F207" s="42"/>
      <c r="G207" s="42"/>
      <c r="H207" s="42"/>
      <c r="I207" s="43"/>
      <c r="J207" s="43"/>
      <c r="K207" s="97"/>
      <c r="L207" s="44"/>
      <c r="M207" s="44"/>
    </row>
    <row r="208" spans="1:13" x14ac:dyDescent="0.3">
      <c r="A208" s="39"/>
      <c r="B208" s="40"/>
      <c r="C208" s="41"/>
      <c r="D208" s="42"/>
      <c r="E208" s="42"/>
      <c r="F208" s="42"/>
      <c r="G208" s="42"/>
      <c r="H208" s="42"/>
      <c r="I208" s="43"/>
      <c r="J208" s="43"/>
      <c r="K208" s="97"/>
      <c r="L208" s="44"/>
      <c r="M208" s="44"/>
    </row>
    <row r="209" spans="1:13" x14ac:dyDescent="0.3">
      <c r="A209" s="39"/>
      <c r="B209" s="40"/>
      <c r="C209" s="41"/>
      <c r="D209" s="42"/>
      <c r="E209" s="42"/>
      <c r="F209" s="42"/>
      <c r="G209" s="42"/>
      <c r="H209" s="42"/>
      <c r="I209" s="43"/>
      <c r="J209" s="43"/>
      <c r="K209" s="97"/>
      <c r="L209" s="44"/>
      <c r="M209" s="44"/>
    </row>
    <row r="210" spans="1:13" x14ac:dyDescent="0.3">
      <c r="A210" s="39"/>
      <c r="B210" s="40"/>
      <c r="C210" s="41"/>
      <c r="D210" s="42"/>
      <c r="E210" s="42"/>
      <c r="F210" s="42"/>
      <c r="G210" s="42"/>
      <c r="H210" s="42"/>
      <c r="I210" s="43"/>
      <c r="J210" s="43"/>
      <c r="K210" s="97"/>
      <c r="L210" s="44"/>
      <c r="M210" s="44"/>
    </row>
    <row r="211" spans="1:13" x14ac:dyDescent="0.3">
      <c r="A211" s="39"/>
      <c r="B211" s="40"/>
      <c r="C211" s="41"/>
      <c r="D211" s="42"/>
      <c r="E211" s="42"/>
      <c r="F211" s="42"/>
      <c r="G211" s="42"/>
      <c r="H211" s="42"/>
      <c r="I211" s="43"/>
      <c r="J211" s="43"/>
      <c r="K211" s="97"/>
      <c r="L211" s="44"/>
      <c r="M211" s="44"/>
    </row>
    <row r="212" spans="1:13" x14ac:dyDescent="0.3">
      <c r="A212" s="39"/>
      <c r="B212" s="40"/>
      <c r="C212" s="41"/>
      <c r="D212" s="42"/>
      <c r="E212" s="42"/>
      <c r="F212" s="42"/>
      <c r="G212" s="42"/>
      <c r="H212" s="42"/>
      <c r="I212" s="43"/>
      <c r="J212" s="43"/>
      <c r="K212" s="97"/>
      <c r="L212" s="44"/>
      <c r="M212" s="44"/>
    </row>
    <row r="213" spans="1:13" x14ac:dyDescent="0.3">
      <c r="A213" s="39"/>
      <c r="B213" s="40"/>
      <c r="C213" s="41"/>
      <c r="D213" s="42"/>
      <c r="E213" s="42"/>
      <c r="F213" s="42"/>
      <c r="G213" s="42"/>
      <c r="H213" s="42"/>
      <c r="I213" s="43"/>
      <c r="J213" s="43"/>
      <c r="K213" s="97"/>
      <c r="L213" s="44"/>
      <c r="M213" s="44"/>
    </row>
    <row r="214" spans="1:13" x14ac:dyDescent="0.3">
      <c r="A214" s="39"/>
      <c r="B214" s="40"/>
      <c r="C214" s="41"/>
      <c r="D214" s="42"/>
      <c r="E214" s="42"/>
      <c r="F214" s="42"/>
      <c r="G214" s="42"/>
      <c r="H214" s="42"/>
      <c r="I214" s="43"/>
      <c r="J214" s="43"/>
      <c r="K214" s="97"/>
      <c r="L214" s="44"/>
      <c r="M214" s="44"/>
    </row>
    <row r="215" spans="1:13" x14ac:dyDescent="0.3">
      <c r="A215" s="39"/>
      <c r="B215" s="40"/>
      <c r="C215" s="41"/>
      <c r="D215" s="42"/>
      <c r="E215" s="42"/>
      <c r="F215" s="42"/>
      <c r="G215" s="42"/>
      <c r="H215" s="42"/>
      <c r="I215" s="43"/>
      <c r="J215" s="43"/>
      <c r="K215" s="97"/>
      <c r="L215" s="44"/>
      <c r="M215" s="44"/>
    </row>
    <row r="216" spans="1:13" x14ac:dyDescent="0.3">
      <c r="A216" s="39"/>
      <c r="B216" s="40"/>
      <c r="C216" s="41"/>
      <c r="D216" s="42"/>
      <c r="E216" s="42"/>
      <c r="F216" s="42"/>
      <c r="G216" s="42"/>
      <c r="H216" s="42"/>
      <c r="I216" s="43"/>
      <c r="J216" s="43"/>
      <c r="K216" s="97"/>
      <c r="L216" s="44"/>
      <c r="M216" s="44"/>
    </row>
    <row r="217" spans="1:13" x14ac:dyDescent="0.3">
      <c r="A217" s="39"/>
      <c r="B217" s="40"/>
      <c r="C217" s="41"/>
      <c r="D217" s="42"/>
      <c r="E217" s="42"/>
      <c r="F217" s="42"/>
      <c r="G217" s="42"/>
      <c r="H217" s="42"/>
      <c r="I217" s="43"/>
      <c r="J217" s="43"/>
      <c r="K217" s="97"/>
      <c r="L217" s="44"/>
      <c r="M217" s="44"/>
    </row>
    <row r="218" spans="1:13" x14ac:dyDescent="0.3">
      <c r="A218" s="39"/>
      <c r="B218" s="40"/>
      <c r="C218" s="41"/>
      <c r="D218" s="42"/>
      <c r="E218" s="42"/>
      <c r="F218" s="42"/>
      <c r="G218" s="42"/>
      <c r="H218" s="42"/>
      <c r="I218" s="43"/>
      <c r="J218" s="43"/>
      <c r="K218" s="97"/>
      <c r="L218" s="44"/>
      <c r="M218" s="44"/>
    </row>
    <row r="219" spans="1:13" x14ac:dyDescent="0.3">
      <c r="A219" s="39"/>
      <c r="B219" s="40"/>
      <c r="C219" s="41"/>
      <c r="D219" s="42"/>
      <c r="E219" s="42"/>
      <c r="F219" s="42"/>
      <c r="G219" s="42"/>
      <c r="H219" s="42"/>
      <c r="I219" s="43"/>
      <c r="J219" s="43"/>
      <c r="K219" s="97"/>
      <c r="L219" s="44"/>
      <c r="M219" s="44"/>
    </row>
    <row r="220" spans="1:13" x14ac:dyDescent="0.3">
      <c r="A220" s="39"/>
      <c r="B220" s="40"/>
      <c r="C220" s="41"/>
      <c r="D220" s="42"/>
      <c r="E220" s="42"/>
      <c r="F220" s="42"/>
      <c r="G220" s="42"/>
      <c r="H220" s="42"/>
      <c r="I220" s="43"/>
      <c r="J220" s="43"/>
      <c r="K220" s="97"/>
      <c r="L220" s="44"/>
      <c r="M220" s="44"/>
    </row>
    <row r="221" spans="1:13" x14ac:dyDescent="0.3">
      <c r="A221" s="39"/>
      <c r="B221" s="40"/>
      <c r="C221" s="41"/>
      <c r="D221" s="42"/>
      <c r="E221" s="42"/>
      <c r="F221" s="42"/>
      <c r="G221" s="42"/>
      <c r="H221" s="42"/>
      <c r="I221" s="43"/>
      <c r="J221" s="43"/>
      <c r="K221" s="97"/>
      <c r="L221" s="44"/>
      <c r="M221" s="44"/>
    </row>
    <row r="222" spans="1:13" x14ac:dyDescent="0.3">
      <c r="A222" s="39"/>
      <c r="B222" s="40"/>
      <c r="C222" s="41"/>
      <c r="D222" s="42"/>
      <c r="E222" s="42"/>
      <c r="F222" s="42"/>
      <c r="G222" s="42"/>
      <c r="H222" s="42"/>
      <c r="I222" s="43"/>
      <c r="J222" s="43"/>
      <c r="K222" s="97"/>
      <c r="L222" s="44"/>
      <c r="M222" s="44"/>
    </row>
    <row r="223" spans="1:13" x14ac:dyDescent="0.3">
      <c r="A223" s="39"/>
      <c r="B223" s="40"/>
      <c r="C223" s="41"/>
      <c r="D223" s="42"/>
      <c r="E223" s="42"/>
      <c r="F223" s="42"/>
      <c r="G223" s="42"/>
      <c r="H223" s="42"/>
      <c r="I223" s="43"/>
      <c r="J223" s="43"/>
      <c r="K223" s="97"/>
      <c r="L223" s="44"/>
      <c r="M223" s="44"/>
    </row>
    <row r="224" spans="1:13" x14ac:dyDescent="0.3">
      <c r="A224" s="39"/>
      <c r="B224" s="40"/>
      <c r="C224" s="41"/>
      <c r="D224" s="42"/>
      <c r="E224" s="42"/>
      <c r="F224" s="42"/>
      <c r="G224" s="42"/>
      <c r="H224" s="42"/>
      <c r="I224" s="43"/>
      <c r="J224" s="43"/>
      <c r="K224" s="97"/>
      <c r="L224" s="44"/>
      <c r="M224" s="44"/>
    </row>
    <row r="225" spans="1:13" x14ac:dyDescent="0.3">
      <c r="A225" s="39"/>
      <c r="B225" s="40"/>
      <c r="C225" s="41"/>
      <c r="D225" s="42"/>
      <c r="E225" s="42"/>
      <c r="F225" s="42"/>
      <c r="G225" s="42"/>
      <c r="H225" s="42"/>
      <c r="I225" s="43"/>
      <c r="J225" s="43"/>
      <c r="K225" s="97"/>
      <c r="L225" s="44"/>
      <c r="M225" s="44"/>
    </row>
    <row r="226" spans="1:13" x14ac:dyDescent="0.3">
      <c r="A226" s="39"/>
      <c r="B226" s="40"/>
      <c r="C226" s="41"/>
      <c r="D226" s="42"/>
      <c r="E226" s="42"/>
      <c r="F226" s="42"/>
      <c r="G226" s="42"/>
      <c r="H226" s="42"/>
      <c r="I226" s="43"/>
      <c r="J226" s="43"/>
      <c r="K226" s="97"/>
      <c r="L226" s="44"/>
      <c r="M226" s="44"/>
    </row>
    <row r="227" spans="1:13" x14ac:dyDescent="0.3">
      <c r="A227" s="39"/>
      <c r="B227" s="40"/>
      <c r="C227" s="41"/>
      <c r="D227" s="42"/>
      <c r="E227" s="42"/>
      <c r="F227" s="42"/>
      <c r="G227" s="42"/>
      <c r="H227" s="42"/>
      <c r="I227" s="43"/>
      <c r="J227" s="43"/>
      <c r="K227" s="97"/>
      <c r="L227" s="44"/>
      <c r="M227" s="44"/>
    </row>
    <row r="228" spans="1:13" x14ac:dyDescent="0.3">
      <c r="A228" s="39"/>
      <c r="B228" s="40"/>
      <c r="C228" s="41"/>
      <c r="D228" s="42"/>
      <c r="E228" s="42"/>
      <c r="F228" s="42"/>
      <c r="G228" s="42"/>
      <c r="H228" s="42"/>
      <c r="I228" s="43"/>
      <c r="J228" s="43"/>
      <c r="K228" s="97"/>
      <c r="L228" s="44"/>
      <c r="M228" s="44"/>
    </row>
    <row r="229" spans="1:13" x14ac:dyDescent="0.3">
      <c r="A229" s="39"/>
      <c r="B229" s="40"/>
      <c r="C229" s="41"/>
      <c r="D229" s="42"/>
      <c r="E229" s="42"/>
      <c r="F229" s="42"/>
      <c r="G229" s="42"/>
      <c r="H229" s="42"/>
      <c r="I229" s="43"/>
      <c r="J229" s="43"/>
      <c r="K229" s="97"/>
      <c r="L229" s="44"/>
      <c r="M229" s="44"/>
    </row>
    <row r="230" spans="1:13" x14ac:dyDescent="0.3">
      <c r="A230" s="39"/>
      <c r="B230" s="40"/>
      <c r="C230" s="41"/>
      <c r="D230" s="42"/>
      <c r="E230" s="42"/>
      <c r="F230" s="42"/>
      <c r="G230" s="42"/>
      <c r="H230" s="42"/>
      <c r="I230" s="43"/>
      <c r="J230" s="43"/>
      <c r="K230" s="97"/>
      <c r="L230" s="44"/>
      <c r="M230" s="44"/>
    </row>
    <row r="231" spans="1:13" x14ac:dyDescent="0.3">
      <c r="A231" s="39"/>
      <c r="B231" s="40"/>
      <c r="C231" s="41"/>
      <c r="D231" s="42"/>
      <c r="E231" s="42"/>
      <c r="F231" s="42"/>
      <c r="G231" s="42"/>
      <c r="H231" s="42"/>
      <c r="I231" s="43"/>
      <c r="J231" s="43"/>
      <c r="K231" s="97"/>
      <c r="L231" s="44"/>
      <c r="M231" s="44"/>
    </row>
    <row r="232" spans="1:13" x14ac:dyDescent="0.3">
      <c r="A232" s="39"/>
      <c r="B232" s="40"/>
      <c r="C232" s="41"/>
      <c r="D232" s="42"/>
      <c r="E232" s="42"/>
      <c r="F232" s="42"/>
      <c r="G232" s="42"/>
      <c r="H232" s="42"/>
      <c r="I232" s="43"/>
      <c r="J232" s="43"/>
      <c r="K232" s="97"/>
      <c r="L232" s="44"/>
      <c r="M232" s="44"/>
    </row>
    <row r="233" spans="1:13" x14ac:dyDescent="0.3">
      <c r="A233" s="39"/>
      <c r="B233" s="40"/>
      <c r="C233" s="41"/>
      <c r="D233" s="42"/>
      <c r="E233" s="42"/>
      <c r="F233" s="42"/>
      <c r="G233" s="42"/>
      <c r="H233" s="42"/>
      <c r="I233" s="43"/>
      <c r="J233" s="43"/>
      <c r="K233" s="97"/>
      <c r="L233" s="44"/>
      <c r="M233" s="44"/>
    </row>
    <row r="234" spans="1:13" x14ac:dyDescent="0.3">
      <c r="A234" s="39"/>
      <c r="B234" s="40"/>
      <c r="C234" s="41"/>
      <c r="D234" s="42"/>
      <c r="E234" s="42"/>
      <c r="F234" s="42"/>
      <c r="G234" s="42"/>
      <c r="H234" s="42"/>
      <c r="I234" s="43"/>
      <c r="J234" s="43"/>
      <c r="K234" s="97"/>
      <c r="L234" s="44"/>
      <c r="M234" s="44"/>
    </row>
    <row r="235" spans="1:13" x14ac:dyDescent="0.3">
      <c r="A235" s="39"/>
      <c r="B235" s="40"/>
      <c r="C235" s="41"/>
      <c r="D235" s="42"/>
      <c r="E235" s="42"/>
      <c r="F235" s="42"/>
      <c r="G235" s="42"/>
      <c r="H235" s="42"/>
      <c r="I235" s="43"/>
      <c r="J235" s="43"/>
      <c r="K235" s="97"/>
      <c r="L235" s="44"/>
      <c r="M235" s="44"/>
    </row>
    <row r="236" spans="1:13" x14ac:dyDescent="0.3">
      <c r="A236" s="39"/>
      <c r="B236" s="40"/>
      <c r="C236" s="41"/>
      <c r="D236" s="42"/>
      <c r="E236" s="42"/>
      <c r="F236" s="42"/>
      <c r="G236" s="42"/>
      <c r="H236" s="42"/>
      <c r="I236" s="43"/>
      <c r="J236" s="43"/>
      <c r="K236" s="97"/>
      <c r="L236" s="44"/>
      <c r="M236" s="44"/>
    </row>
    <row r="237" spans="1:13" x14ac:dyDescent="0.3">
      <c r="A237" s="39"/>
      <c r="B237" s="40"/>
      <c r="C237" s="41"/>
      <c r="D237" s="42"/>
      <c r="E237" s="42"/>
      <c r="F237" s="42"/>
      <c r="G237" s="42"/>
      <c r="H237" s="42"/>
      <c r="I237" s="43"/>
      <c r="J237" s="43"/>
      <c r="K237" s="97"/>
      <c r="L237" s="44"/>
      <c r="M237" s="44"/>
    </row>
    <row r="238" spans="1:13" x14ac:dyDescent="0.3">
      <c r="A238" s="39"/>
      <c r="B238" s="40"/>
      <c r="C238" s="41"/>
      <c r="D238" s="42"/>
      <c r="E238" s="42"/>
      <c r="F238" s="42"/>
      <c r="G238" s="42"/>
      <c r="H238" s="42"/>
      <c r="I238" s="43"/>
      <c r="J238" s="43"/>
      <c r="K238" s="97"/>
      <c r="L238" s="44"/>
      <c r="M238" s="44"/>
    </row>
    <row r="239" spans="1:13" x14ac:dyDescent="0.3">
      <c r="A239" s="39"/>
      <c r="B239" s="40"/>
      <c r="C239" s="41"/>
      <c r="D239" s="42"/>
      <c r="E239" s="42"/>
      <c r="F239" s="42"/>
      <c r="G239" s="42"/>
      <c r="H239" s="42"/>
      <c r="I239" s="43"/>
      <c r="J239" s="43"/>
      <c r="K239" s="97"/>
      <c r="L239" s="44"/>
      <c r="M239" s="44"/>
    </row>
    <row r="240" spans="1:13" x14ac:dyDescent="0.3">
      <c r="A240" s="39"/>
      <c r="B240" s="40"/>
      <c r="C240" s="41"/>
      <c r="D240" s="42"/>
      <c r="E240" s="42"/>
      <c r="F240" s="42"/>
      <c r="G240" s="42"/>
      <c r="H240" s="42"/>
      <c r="I240" s="43"/>
      <c r="J240" s="43"/>
      <c r="K240" s="97"/>
      <c r="L240" s="44"/>
      <c r="M240" s="44"/>
    </row>
    <row r="241" spans="1:13" x14ac:dyDescent="0.3">
      <c r="A241" s="39"/>
      <c r="B241" s="40"/>
      <c r="C241" s="41"/>
      <c r="D241" s="42"/>
      <c r="E241" s="42"/>
      <c r="F241" s="42"/>
      <c r="G241" s="42"/>
      <c r="H241" s="42"/>
      <c r="I241" s="43"/>
      <c r="J241" s="43"/>
      <c r="K241" s="97"/>
      <c r="L241" s="44"/>
      <c r="M241" s="44"/>
    </row>
    <row r="242" spans="1:13" x14ac:dyDescent="0.3">
      <c r="A242" s="39"/>
      <c r="B242" s="40"/>
      <c r="C242" s="41"/>
      <c r="D242" s="42"/>
      <c r="E242" s="42"/>
      <c r="F242" s="42"/>
      <c r="G242" s="42"/>
      <c r="H242" s="42"/>
      <c r="I242" s="43"/>
      <c r="J242" s="43"/>
      <c r="K242" s="97"/>
      <c r="L242" s="44"/>
      <c r="M242" s="44"/>
    </row>
    <row r="243" spans="1:13" x14ac:dyDescent="0.3">
      <c r="A243" s="39"/>
      <c r="B243" s="40"/>
      <c r="C243" s="41"/>
      <c r="D243" s="42"/>
      <c r="E243" s="42"/>
      <c r="F243" s="42"/>
      <c r="G243" s="42"/>
      <c r="H243" s="42"/>
      <c r="I243" s="43"/>
      <c r="J243" s="43"/>
      <c r="K243" s="97"/>
      <c r="L243" s="44"/>
      <c r="M243" s="44"/>
    </row>
    <row r="244" spans="1:13" x14ac:dyDescent="0.3">
      <c r="A244" s="39"/>
      <c r="B244" s="40"/>
      <c r="C244" s="41"/>
      <c r="D244" s="42"/>
      <c r="E244" s="42"/>
      <c r="F244" s="42"/>
      <c r="G244" s="42"/>
      <c r="H244" s="42"/>
      <c r="I244" s="43"/>
      <c r="J244" s="43"/>
      <c r="K244" s="97"/>
      <c r="L244" s="44"/>
      <c r="M244" s="44"/>
    </row>
    <row r="245" spans="1:13" x14ac:dyDescent="0.3">
      <c r="A245" s="39"/>
      <c r="B245" s="40"/>
      <c r="C245" s="41"/>
      <c r="D245" s="42"/>
      <c r="E245" s="42"/>
      <c r="F245" s="42"/>
      <c r="G245" s="42"/>
      <c r="H245" s="42"/>
      <c r="I245" s="43"/>
      <c r="J245" s="43"/>
      <c r="K245" s="97"/>
      <c r="L245" s="44"/>
      <c r="M245" s="44"/>
    </row>
    <row r="246" spans="1:13" x14ac:dyDescent="0.3">
      <c r="A246" s="39"/>
      <c r="B246" s="40"/>
      <c r="C246" s="41"/>
      <c r="D246" s="42"/>
      <c r="E246" s="42"/>
      <c r="F246" s="42"/>
      <c r="G246" s="42"/>
      <c r="H246" s="42"/>
      <c r="I246" s="43"/>
      <c r="J246" s="43"/>
      <c r="K246" s="97"/>
      <c r="L246" s="44"/>
      <c r="M246" s="44"/>
    </row>
    <row r="247" spans="1:13" x14ac:dyDescent="0.3">
      <c r="A247" s="39"/>
      <c r="B247" s="40"/>
      <c r="C247" s="41"/>
      <c r="D247" s="42"/>
      <c r="E247" s="42"/>
      <c r="F247" s="42"/>
      <c r="G247" s="42"/>
      <c r="H247" s="42"/>
      <c r="I247" s="43"/>
      <c r="J247" s="43"/>
      <c r="K247" s="97"/>
      <c r="L247" s="44"/>
      <c r="M247" s="44"/>
    </row>
    <row r="248" spans="1:13" x14ac:dyDescent="0.3">
      <c r="A248" s="39"/>
      <c r="B248" s="40"/>
      <c r="C248" s="41"/>
      <c r="D248" s="42"/>
      <c r="E248" s="42"/>
      <c r="F248" s="42"/>
      <c r="G248" s="42"/>
      <c r="H248" s="42"/>
      <c r="I248" s="43"/>
      <c r="J248" s="43"/>
      <c r="K248" s="97"/>
      <c r="L248" s="44"/>
      <c r="M248" s="44"/>
    </row>
    <row r="249" spans="1:13" x14ac:dyDescent="0.3">
      <c r="A249" s="39"/>
      <c r="B249" s="40"/>
      <c r="C249" s="41"/>
      <c r="D249" s="42"/>
      <c r="E249" s="42"/>
      <c r="F249" s="42"/>
      <c r="G249" s="42"/>
      <c r="H249" s="42"/>
      <c r="I249" s="43"/>
      <c r="J249" s="43"/>
      <c r="K249" s="97"/>
      <c r="L249" s="44"/>
      <c r="M249" s="44"/>
    </row>
    <row r="250" spans="1:13" x14ac:dyDescent="0.3">
      <c r="A250" s="39"/>
      <c r="B250" s="40"/>
      <c r="C250" s="41"/>
      <c r="D250" s="42"/>
      <c r="E250" s="42"/>
      <c r="F250" s="42"/>
      <c r="G250" s="42"/>
      <c r="H250" s="42"/>
      <c r="I250" s="43"/>
      <c r="J250" s="43"/>
      <c r="K250" s="97"/>
      <c r="L250" s="44"/>
      <c r="M250" s="44"/>
    </row>
    <row r="251" spans="1:13" x14ac:dyDescent="0.3">
      <c r="A251" s="39"/>
      <c r="B251" s="40"/>
      <c r="C251" s="41"/>
      <c r="D251" s="42"/>
      <c r="E251" s="42"/>
      <c r="F251" s="42"/>
      <c r="G251" s="42"/>
      <c r="H251" s="42"/>
      <c r="I251" s="43"/>
      <c r="J251" s="43"/>
      <c r="K251" s="97"/>
      <c r="L251" s="44"/>
      <c r="M251" s="44"/>
    </row>
    <row r="252" spans="1:13" x14ac:dyDescent="0.3">
      <c r="A252" s="39"/>
      <c r="B252" s="40"/>
      <c r="C252" s="41"/>
      <c r="D252" s="42"/>
      <c r="E252" s="42"/>
      <c r="F252" s="42"/>
      <c r="G252" s="42"/>
      <c r="H252" s="42"/>
      <c r="I252" s="43"/>
      <c r="J252" s="43"/>
      <c r="K252" s="97"/>
      <c r="L252" s="44"/>
      <c r="M252" s="44"/>
    </row>
    <row r="253" spans="1:13" x14ac:dyDescent="0.3">
      <c r="A253" s="39"/>
      <c r="B253" s="40"/>
      <c r="C253" s="41"/>
      <c r="D253" s="42"/>
      <c r="E253" s="42"/>
      <c r="F253" s="42"/>
      <c r="G253" s="42"/>
      <c r="H253" s="42"/>
      <c r="I253" s="43"/>
      <c r="J253" s="43"/>
      <c r="K253" s="97"/>
      <c r="L253" s="44"/>
      <c r="M253" s="44"/>
    </row>
    <row r="254" spans="1:13" x14ac:dyDescent="0.3">
      <c r="A254" s="39"/>
      <c r="B254" s="40"/>
      <c r="C254" s="41"/>
      <c r="D254" s="42"/>
      <c r="E254" s="42"/>
      <c r="F254" s="42"/>
      <c r="G254" s="42"/>
      <c r="H254" s="42"/>
      <c r="I254" s="43"/>
      <c r="J254" s="43"/>
      <c r="K254" s="97"/>
      <c r="L254" s="44"/>
      <c r="M254" s="44"/>
    </row>
    <row r="255" spans="1:13" x14ac:dyDescent="0.3">
      <c r="A255" s="39"/>
      <c r="B255" s="40"/>
      <c r="C255" s="41"/>
      <c r="D255" s="42"/>
      <c r="E255" s="42"/>
      <c r="F255" s="42"/>
      <c r="G255" s="42"/>
      <c r="H255" s="42"/>
      <c r="I255" s="43"/>
      <c r="J255" s="43"/>
      <c r="K255" s="97"/>
      <c r="L255" s="44"/>
      <c r="M255" s="44"/>
    </row>
    <row r="256" spans="1:13" x14ac:dyDescent="0.3">
      <c r="A256" s="39"/>
      <c r="B256" s="40"/>
      <c r="C256" s="41"/>
      <c r="D256" s="42"/>
      <c r="E256" s="42"/>
      <c r="F256" s="42"/>
      <c r="G256" s="42"/>
      <c r="H256" s="42"/>
      <c r="I256" s="43"/>
      <c r="J256" s="43"/>
      <c r="K256" s="97"/>
      <c r="L256" s="44"/>
      <c r="M256" s="44"/>
    </row>
    <row r="257" spans="1:13" x14ac:dyDescent="0.3">
      <c r="A257" s="39"/>
      <c r="B257" s="40"/>
      <c r="C257" s="41"/>
      <c r="D257" s="42"/>
      <c r="E257" s="42"/>
      <c r="F257" s="42"/>
      <c r="G257" s="42"/>
      <c r="H257" s="42"/>
      <c r="I257" s="43"/>
      <c r="J257" s="43"/>
      <c r="K257" s="97"/>
      <c r="L257" s="44"/>
      <c r="M257" s="44"/>
    </row>
    <row r="258" spans="1:13" x14ac:dyDescent="0.3">
      <c r="A258" s="39"/>
      <c r="B258" s="40"/>
      <c r="C258" s="41"/>
      <c r="D258" s="42"/>
      <c r="E258" s="42"/>
      <c r="F258" s="42"/>
      <c r="G258" s="42"/>
      <c r="H258" s="42"/>
      <c r="I258" s="43"/>
      <c r="J258" s="43"/>
      <c r="K258" s="97"/>
      <c r="L258" s="44"/>
      <c r="M258" s="44"/>
    </row>
    <row r="259" spans="1:13" x14ac:dyDescent="0.3">
      <c r="A259" s="39"/>
      <c r="B259" s="40"/>
      <c r="C259" s="41"/>
      <c r="D259" s="42"/>
      <c r="E259" s="42"/>
      <c r="F259" s="42"/>
      <c r="G259" s="42"/>
      <c r="H259" s="42"/>
      <c r="I259" s="43"/>
      <c r="J259" s="43"/>
      <c r="K259" s="97"/>
      <c r="L259" s="44"/>
      <c r="M259" s="44"/>
    </row>
    <row r="260" spans="1:13" x14ac:dyDescent="0.3">
      <c r="A260" s="39"/>
      <c r="B260" s="40"/>
      <c r="C260" s="41"/>
      <c r="D260" s="42"/>
      <c r="E260" s="42"/>
      <c r="F260" s="42"/>
      <c r="G260" s="42"/>
      <c r="H260" s="42"/>
      <c r="I260" s="43"/>
      <c r="J260" s="43"/>
      <c r="K260" s="97"/>
      <c r="L260" s="44"/>
      <c r="M260" s="44"/>
    </row>
    <row r="261" spans="1:13" x14ac:dyDescent="0.3">
      <c r="A261" s="39"/>
      <c r="B261" s="40"/>
      <c r="C261" s="41"/>
      <c r="D261" s="42"/>
      <c r="E261" s="42"/>
      <c r="F261" s="42"/>
      <c r="G261" s="42"/>
      <c r="H261" s="42"/>
      <c r="I261" s="43"/>
      <c r="J261" s="43"/>
      <c r="K261" s="97"/>
      <c r="L261" s="44"/>
      <c r="M261" s="44"/>
    </row>
    <row r="262" spans="1:13" x14ac:dyDescent="0.3">
      <c r="A262" s="39"/>
      <c r="B262" s="40"/>
      <c r="C262" s="41"/>
      <c r="D262" s="42"/>
      <c r="E262" s="42"/>
      <c r="F262" s="42"/>
      <c r="G262" s="42"/>
      <c r="H262" s="42"/>
      <c r="I262" s="43"/>
      <c r="J262" s="43"/>
      <c r="K262" s="97"/>
      <c r="L262" s="44"/>
      <c r="M262" s="44"/>
    </row>
    <row r="263" spans="1:13" x14ac:dyDescent="0.3">
      <c r="A263" s="39"/>
      <c r="B263" s="40"/>
      <c r="C263" s="41"/>
      <c r="D263" s="42"/>
      <c r="E263" s="42"/>
      <c r="F263" s="42"/>
      <c r="G263" s="42"/>
      <c r="H263" s="42"/>
      <c r="I263" s="43"/>
      <c r="J263" s="43"/>
      <c r="K263" s="97"/>
      <c r="L263" s="44"/>
      <c r="M263" s="44"/>
    </row>
    <row r="264" spans="1:13" x14ac:dyDescent="0.3">
      <c r="A264" s="39"/>
      <c r="B264" s="40"/>
      <c r="C264" s="41"/>
      <c r="D264" s="42"/>
      <c r="E264" s="42"/>
      <c r="F264" s="42"/>
      <c r="G264" s="42"/>
      <c r="H264" s="42"/>
      <c r="I264" s="43"/>
      <c r="J264" s="43"/>
      <c r="K264" s="97"/>
      <c r="L264" s="44"/>
      <c r="M264" s="44"/>
    </row>
  </sheetData>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33B7C-ED49-4C03-A8D0-ED84185FD28C}">
  <sheetPr>
    <tabColor rgb="FFFF0000"/>
  </sheetPr>
  <dimension ref="A2:M22"/>
  <sheetViews>
    <sheetView showGridLines="0" zoomScaleNormal="100" workbookViewId="0">
      <selection activeCell="A8" sqref="A8"/>
    </sheetView>
  </sheetViews>
  <sheetFormatPr defaultColWidth="8.796875" defaultRowHeight="15.5" x14ac:dyDescent="0.35"/>
  <cols>
    <col min="1" max="1" width="77.296875" style="132" customWidth="1"/>
    <col min="2" max="2" width="30.69921875" style="149" customWidth="1"/>
    <col min="3" max="3" width="30.69921875" style="148" customWidth="1"/>
    <col min="4" max="6" width="8.796875" style="132"/>
    <col min="7" max="16384" width="8.796875" style="133"/>
  </cols>
  <sheetData>
    <row r="2" spans="1:13" s="18" customFormat="1" x14ac:dyDescent="0.3">
      <c r="A2" s="83" t="s">
        <v>0</v>
      </c>
      <c r="B2" s="35"/>
      <c r="C2" s="35"/>
      <c r="D2" s="35"/>
      <c r="E2" s="35"/>
      <c r="F2" s="35"/>
      <c r="G2" s="19"/>
      <c r="H2" s="20"/>
      <c r="I2" s="21"/>
      <c r="J2" s="22"/>
      <c r="K2" s="22"/>
      <c r="L2" s="16"/>
      <c r="M2" s="17"/>
    </row>
    <row r="3" spans="1:13" s="23" customFormat="1" x14ac:dyDescent="0.3">
      <c r="A3" s="84" t="s">
        <v>1</v>
      </c>
      <c r="B3" s="26"/>
      <c r="C3" s="26"/>
      <c r="D3" s="26"/>
      <c r="E3" s="26"/>
      <c r="F3" s="26"/>
      <c r="G3" s="26"/>
      <c r="H3" s="26"/>
      <c r="I3" s="26"/>
      <c r="J3" s="26"/>
      <c r="K3" s="26"/>
      <c r="L3" s="16"/>
      <c r="M3" s="16"/>
    </row>
    <row r="5" spans="1:13" x14ac:dyDescent="0.3">
      <c r="A5" s="131" t="s">
        <v>58</v>
      </c>
      <c r="B5" s="131"/>
      <c r="C5" s="131"/>
    </row>
    <row r="6" spans="1:13" s="136" customFormat="1" ht="18.5" x14ac:dyDescent="0.3">
      <c r="A6" s="134" t="s">
        <v>47</v>
      </c>
      <c r="B6" s="135" t="s">
        <v>12</v>
      </c>
      <c r="C6" s="135" t="s">
        <v>56</v>
      </c>
    </row>
    <row r="7" spans="1:13" s="27" customFormat="1" x14ac:dyDescent="0.3">
      <c r="A7" s="120" t="s">
        <v>87</v>
      </c>
      <c r="B7" s="150">
        <f>Engineering!D56</f>
        <v>0</v>
      </c>
      <c r="C7" s="9">
        <f>Engineering!E56</f>
        <v>0</v>
      </c>
      <c r="D7" s="17"/>
      <c r="E7" s="17"/>
      <c r="F7" s="17"/>
    </row>
    <row r="8" spans="1:13" s="136" customFormat="1" ht="18.5" x14ac:dyDescent="0.3">
      <c r="A8" s="137" t="s">
        <v>59</v>
      </c>
      <c r="B8" s="151">
        <f>SUM(B7:B7)</f>
        <v>0</v>
      </c>
      <c r="C8" s="152">
        <f>SUM(C7:C7)</f>
        <v>0</v>
      </c>
    </row>
    <row r="9" spans="1:13" s="139" customFormat="1" x14ac:dyDescent="0.35">
      <c r="A9" s="138"/>
      <c r="B9" s="138"/>
      <c r="C9" s="138"/>
      <c r="D9" s="132"/>
      <c r="E9" s="132"/>
      <c r="F9" s="132"/>
    </row>
    <row r="10" spans="1:13" s="139" customFormat="1" x14ac:dyDescent="0.35">
      <c r="A10" s="138"/>
      <c r="B10" s="138"/>
      <c r="C10" s="138"/>
      <c r="D10" s="132"/>
      <c r="E10" s="132"/>
      <c r="F10" s="132"/>
    </row>
    <row r="11" spans="1:13" s="139" customFormat="1" x14ac:dyDescent="0.35">
      <c r="A11" s="140" t="s">
        <v>48</v>
      </c>
      <c r="B11" s="141"/>
      <c r="C11" s="138"/>
      <c r="D11" s="132"/>
      <c r="E11" s="132"/>
      <c r="F11" s="132"/>
    </row>
    <row r="12" spans="1:13" s="139" customFormat="1" x14ac:dyDescent="0.35">
      <c r="A12" s="142" t="s">
        <v>49</v>
      </c>
      <c r="B12" s="141"/>
      <c r="C12" s="138"/>
      <c r="D12" s="132"/>
      <c r="E12" s="132"/>
      <c r="F12" s="132"/>
    </row>
    <row r="13" spans="1:13" s="139" customFormat="1" x14ac:dyDescent="0.35">
      <c r="A13" s="143"/>
      <c r="B13" s="141"/>
      <c r="C13" s="138"/>
      <c r="D13" s="132"/>
      <c r="E13" s="132"/>
      <c r="F13" s="132"/>
    </row>
    <row r="14" spans="1:13" s="139" customFormat="1" x14ac:dyDescent="0.35">
      <c r="A14" s="144" t="s">
        <v>60</v>
      </c>
      <c r="B14" s="141"/>
      <c r="C14" s="138"/>
      <c r="D14" s="132"/>
      <c r="E14" s="132"/>
      <c r="F14" s="132"/>
    </row>
    <row r="15" spans="1:13" s="139" customFormat="1" x14ac:dyDescent="0.35">
      <c r="A15" s="144" t="s">
        <v>17</v>
      </c>
      <c r="B15" s="141"/>
      <c r="C15" s="138"/>
      <c r="D15" s="132"/>
      <c r="E15" s="132"/>
      <c r="F15" s="132"/>
    </row>
    <row r="16" spans="1:13" s="139" customFormat="1" x14ac:dyDescent="0.35">
      <c r="A16" s="145" t="s">
        <v>50</v>
      </c>
      <c r="B16" s="141"/>
      <c r="C16" s="138"/>
      <c r="D16" s="132"/>
      <c r="E16" s="132"/>
      <c r="F16" s="132"/>
    </row>
    <row r="17" spans="1:6" s="139" customFormat="1" x14ac:dyDescent="0.35">
      <c r="A17" s="146"/>
      <c r="B17" s="141"/>
      <c r="C17" s="138"/>
      <c r="D17" s="132"/>
      <c r="E17" s="132"/>
      <c r="F17" s="132"/>
    </row>
    <row r="18" spans="1:6" s="139" customFormat="1" x14ac:dyDescent="0.35">
      <c r="A18" s="146"/>
      <c r="B18" s="141"/>
      <c r="C18" s="138"/>
      <c r="D18" s="132"/>
      <c r="E18" s="132"/>
      <c r="F18" s="132"/>
    </row>
    <row r="19" spans="1:6" s="139" customFormat="1" x14ac:dyDescent="0.35">
      <c r="A19" s="147" t="s">
        <v>61</v>
      </c>
      <c r="B19" s="141"/>
      <c r="C19" s="138"/>
      <c r="D19" s="132"/>
      <c r="E19" s="132"/>
      <c r="F19" s="132"/>
    </row>
    <row r="20" spans="1:6" s="139" customFormat="1" x14ac:dyDescent="0.35">
      <c r="A20" s="132"/>
      <c r="B20" s="141"/>
      <c r="C20" s="148"/>
      <c r="D20" s="132"/>
      <c r="E20" s="132"/>
      <c r="F20" s="132"/>
    </row>
    <row r="21" spans="1:6" s="139" customFormat="1" x14ac:dyDescent="0.35">
      <c r="A21" s="132"/>
      <c r="B21" s="149"/>
      <c r="C21" s="148"/>
      <c r="D21" s="132"/>
      <c r="E21" s="132"/>
      <c r="F21" s="132"/>
    </row>
    <row r="22" spans="1:6" s="139" customFormat="1" x14ac:dyDescent="0.35">
      <c r="A22" s="132"/>
      <c r="B22" s="149"/>
      <c r="C22" s="148"/>
      <c r="D22" s="132"/>
      <c r="E22" s="132"/>
      <c r="F22" s="132"/>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897fc68b7aa4442af51d7147f73193b xmlns="9b4cb1ba-ccb8-41e0-9f45-9d54eb3800e5">
      <Terms xmlns="http://schemas.microsoft.com/office/infopath/2007/PartnerControls">
        <TermInfo xmlns="http://schemas.microsoft.com/office/infopath/2007/PartnerControls">
          <TermName xmlns="http://schemas.microsoft.com/office/infopath/2007/PartnerControls">Digital Library</TermName>
          <TermId xmlns="http://schemas.microsoft.com/office/infopath/2007/PartnerControls">60f9079c-e7cb-4a58-991d-b567aa4db9e6</TermId>
        </TermInfo>
      </Terms>
    </e897fc68b7aa4442af51d7147f73193b>
    <fe14953604654934baedc3485d499b3f xmlns="9b4cb1ba-ccb8-41e0-9f45-9d54eb3800e5">
      <Terms xmlns="http://schemas.microsoft.com/office/infopath/2007/PartnerControls">
        <TermInfo xmlns="http://schemas.microsoft.com/office/infopath/2007/PartnerControls">
          <TermName xmlns="http://schemas.microsoft.com/office/infopath/2007/PartnerControls">RFQ,RFT ＆SRFTS Template</TermName>
          <TermId xmlns="http://schemas.microsoft.com/office/infopath/2007/PartnerControls">33ae7158-9337-41b9-a9a7-55725b766756</TermId>
        </TermInfo>
      </Terms>
    </fe14953604654934baedc3485d499b3f>
    <lc54d61f0d1e4c5da4220ab223fb2d17 xmlns="9b4cb1ba-ccb8-41e0-9f45-9d54eb3800e5">
      <Terms xmlns="http://schemas.microsoft.com/office/infopath/2007/PartnerControls"/>
    </lc54d61f0d1e4c5da4220ab223fb2d17>
    <TaxCatchAll xmlns="9b4cb1ba-ccb8-41e0-9f45-9d54eb3800e5">
      <Value>62</Value>
      <Value>24</Value>
      <Value>458</Value>
    </TaxCatchAll>
    <kfe032d99f6d4e8280cbfdac62cbcebf xmlns="9b4cb1ba-ccb8-41e0-9f45-9d54eb3800e5">
      <Terms xmlns="http://schemas.microsoft.com/office/infopath/2007/PartnerControls">
        <TermInfo xmlns="http://schemas.microsoft.com/office/infopath/2007/PartnerControls">
          <TermName xmlns="http://schemas.microsoft.com/office/infopath/2007/PartnerControls">Engineering ＆ Technology Classroom Equip ＆ Machinery</TermName>
          <TermId xmlns="http://schemas.microsoft.com/office/infopath/2007/PartnerControls">69b4b050-3e8f-4097-9e95-b4aa1d4fb4bd</TermId>
        </TermInfo>
      </Terms>
    </kfe032d99f6d4e8280cbfdac62cbcebf>
    <SharedWithUsers xmlns="37daaa7f-2639-431d-99b1-23d2400c1b59">
      <UserInfo>
        <DisplayName>Matthew Ladrigan</DisplayName>
        <AccountId>46</AccountId>
        <AccountType/>
      </UserInfo>
      <UserInfo>
        <DisplayName>Fiona Coy</DisplayName>
        <AccountId>49</AccountId>
        <AccountType/>
      </UserInfo>
      <UserInfo>
        <DisplayName>Ronan Farrell</DisplayName>
        <AccountId>42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 ma:contentTypeID="0x010100633F561B2AAC4B4DB6A08480D73BC1AD" ma:contentTypeVersion="28" ma:contentTypeDescription="Create a new document." ma:contentTypeScope="" ma:versionID="310f23f56e4919aea5a504962988a929">
  <xsd:schema xmlns:xsd="http://www.w3.org/2001/XMLSchema" xmlns:xs="http://www.w3.org/2001/XMLSchema" xmlns:p="http://schemas.microsoft.com/office/2006/metadata/properties" xmlns:ns2="9b4cb1ba-ccb8-41e0-9f45-9d54eb3800e5" xmlns:ns3="c4dda77a-b872-4eea-a913-8fe896939fe3" xmlns:ns4="37daaa7f-2639-431d-99b1-23d2400c1b59" xmlns:ns5="ad703288-c750-4d8e-b0f0-948004f76205" targetNamespace="http://schemas.microsoft.com/office/2006/metadata/properties" ma:root="true" ma:fieldsID="89947ab743eb25f9ea5e0174e8ab5776" ns2:_="" ns3:_="" ns4:_="" ns5:_="">
    <xsd:import namespace="9b4cb1ba-ccb8-41e0-9f45-9d54eb3800e5"/>
    <xsd:import namespace="c4dda77a-b872-4eea-a913-8fe896939fe3"/>
    <xsd:import namespace="37daaa7f-2639-431d-99b1-23d2400c1b59"/>
    <xsd:import namespace="ad703288-c750-4d8e-b0f0-948004f76205"/>
    <xsd:element name="properties">
      <xsd:complexType>
        <xsd:sequence>
          <xsd:element name="documentManagement">
            <xsd:complexType>
              <xsd:all>
                <xsd:element ref="ns2:e897fc68b7aa4442af51d7147f73193b" minOccurs="0"/>
                <xsd:element ref="ns2:TaxCatchAll" minOccurs="0"/>
                <xsd:element ref="ns2:fe14953604654934baedc3485d499b3f" minOccurs="0"/>
                <xsd:element ref="ns2:kfe032d99f6d4e8280cbfdac62cbcebf" minOccurs="0"/>
                <xsd:element ref="ns3:MediaServiceMetadata" minOccurs="0"/>
                <xsd:element ref="ns3:MediaServiceFastMetadata" minOccurs="0"/>
                <xsd:element ref="ns2:lc54d61f0d1e4c5da4220ab223fb2d17" minOccurs="0"/>
                <xsd:element ref="ns4:SharedWithUsers" minOccurs="0"/>
                <xsd:element ref="ns4:SharedWithDetails" minOccurs="0"/>
                <xsd:element ref="ns5:MediaServiceAutoKeyPoints" minOccurs="0"/>
                <xsd:element ref="ns5:MediaServiceKeyPoints" minOccurs="0"/>
                <xsd:element ref="ns5:MediaServiceDateTaken" minOccurs="0"/>
                <xsd:element ref="ns5:MediaServiceObjectDetectorVersions"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cb1ba-ccb8-41e0-9f45-9d54eb3800e5" elementFormDefault="qualified">
    <xsd:import namespace="http://schemas.microsoft.com/office/2006/documentManagement/types"/>
    <xsd:import namespace="http://schemas.microsoft.com/office/infopath/2007/PartnerControls"/>
    <xsd:element name="e897fc68b7aa4442af51d7147f73193b" ma:index="9" nillable="true" ma:taxonomy="true" ma:internalName="e897fc68b7aa4442af51d7147f73193b" ma:taxonomyFieldName="Site_x0020_Name" ma:displayName="Site Name" ma:readOnly="false" ma:default="" ma:fieldId="{e897fc68-b7aa-4442-af51-d7147f73193b}"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83b77f3-a491-441f-aaa5-d57dec63b15f}" ma:internalName="TaxCatchAll" ma:showField="CatchAllData" ma:web="9b4cb1ba-ccb8-41e0-9f45-9d54eb3800e5">
      <xsd:complexType>
        <xsd:complexContent>
          <xsd:extension base="dms:MultiChoiceLookup">
            <xsd:sequence>
              <xsd:element name="Value" type="dms:Lookup" maxOccurs="unbounded" minOccurs="0" nillable="true"/>
            </xsd:sequence>
          </xsd:extension>
        </xsd:complexContent>
      </xsd:complexType>
    </xsd:element>
    <xsd:element name="fe14953604654934baedc3485d499b3f" ma:index="12" nillable="true" ma:taxonomy="true" ma:internalName="fe14953604654934baedc3485d499b3f" ma:taxonomyFieldName="Library" ma:displayName="Library" ma:readOnly="false" ma:default="" ma:fieldId="{fe149536-0465-4934-baed-c3485d499b3f}"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kfe032d99f6d4e8280cbfdac62cbcebf" ma:index="14" nillable="true" ma:taxonomy="true" ma:internalName="kfe032d99f6d4e8280cbfdac62cbcebf" ma:taxonomyFieldName="Document_x0020_Category" ma:displayName="Document Category" ma:default="" ma:fieldId="{4fe032d9-9f6d-4e82-80cb-fdac62cbcebf}" ma:sspId="5e933ee1-c680-429d-9f1c-fa62cd8419c2" ma:termSetId="16c4ed04-70e6-462d-92ba-80e7272bdbb8" ma:anchorId="00000000-0000-0000-0000-000000000000" ma:open="false" ma:isKeyword="false">
      <xsd:complexType>
        <xsd:sequence>
          <xsd:element ref="pc:Terms" minOccurs="0" maxOccurs="1"/>
        </xsd:sequence>
      </xsd:complexType>
    </xsd:element>
    <xsd:element name="lc54d61f0d1e4c5da4220ab223fb2d17" ma:index="18" nillable="true" ma:taxonomy="true" ma:internalName="lc54d61f0d1e4c5da4220ab223fb2d17" ma:taxonomyFieldName="Schools" ma:displayName="Organisations" ma:default="" ma:fieldId="{5c54d61f-0d1e-4c5d-a422-0ab223fb2d17}" ma:sspId="5e933ee1-c680-429d-9f1c-fa62cd8419c2" ma:termSetId="8e07aa68-6567-4cf6-b64b-e7bbea8dde6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dda77a-b872-4eea-a913-8fe896939fe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aaa7f-2639-431d-99b1-23d2400c1b5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703288-c750-4d8e-b0f0-948004f76205" elementFormDefault="qualified">
    <xsd:import namespace="http://schemas.microsoft.com/office/2006/documentManagement/types"/>
    <xsd:import namespace="http://schemas.microsoft.com/office/infopath/2007/PartnerControls"/>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C917DC-D7D6-4E38-8B4D-0B6632C3444B}">
  <ds:schemaRefs>
    <ds:schemaRef ds:uri="http://schemas.microsoft.com/office/2006/metadata/properties"/>
    <ds:schemaRef ds:uri="http://purl.org/dc/terms/"/>
    <ds:schemaRef ds:uri="http://purl.org/dc/dcmitype/"/>
    <ds:schemaRef ds:uri="http://www.w3.org/XML/1998/namespace"/>
    <ds:schemaRef ds:uri="http://schemas.openxmlformats.org/package/2006/metadata/core-properties"/>
    <ds:schemaRef ds:uri="ad703288-c750-4d8e-b0f0-948004f76205"/>
    <ds:schemaRef ds:uri="http://schemas.microsoft.com/office/infopath/2007/PartnerControls"/>
    <ds:schemaRef ds:uri="37daaa7f-2639-431d-99b1-23d2400c1b59"/>
    <ds:schemaRef ds:uri="c4dda77a-b872-4eea-a913-8fe896939fe3"/>
    <ds:schemaRef ds:uri="http://purl.org/dc/elements/1.1/"/>
    <ds:schemaRef ds:uri="9b4cb1ba-ccb8-41e0-9f45-9d54eb3800e5"/>
    <ds:schemaRef ds:uri="http://schemas.microsoft.com/office/2006/documentManagement/types"/>
  </ds:schemaRefs>
</ds:datastoreItem>
</file>

<file path=customXml/itemProps2.xml><?xml version="1.0" encoding="utf-8"?>
<ds:datastoreItem xmlns:ds="http://schemas.openxmlformats.org/officeDocument/2006/customXml" ds:itemID="{DC806EAD-3D6B-40C0-9527-F01FBBC053A1}">
  <ds:schemaRefs>
    <ds:schemaRef ds:uri="http://schemas.microsoft.com/sharepoint/v3/contenttype/forms"/>
  </ds:schemaRefs>
</ds:datastoreItem>
</file>

<file path=customXml/itemProps3.xml><?xml version="1.0" encoding="utf-8"?>
<ds:datastoreItem xmlns:ds="http://schemas.openxmlformats.org/officeDocument/2006/customXml" ds:itemID="{62AF3FF0-4DE2-4DBA-A4EA-5B669F29583A}">
  <ds:schemaRefs>
    <ds:schemaRef ds:uri="http://schemas.microsoft.com/office/2006/metadata/customXsn"/>
  </ds:schemaRefs>
</ds:datastoreItem>
</file>

<file path=customXml/itemProps4.xml><?xml version="1.0" encoding="utf-8"?>
<ds:datastoreItem xmlns:ds="http://schemas.openxmlformats.org/officeDocument/2006/customXml" ds:itemID="{5C2317C2-BD46-491F-86E6-7481C289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cb1ba-ccb8-41e0-9f45-9d54eb3800e5"/>
    <ds:schemaRef ds:uri="c4dda77a-b872-4eea-a913-8fe896939fe3"/>
    <ds:schemaRef ds:uri="37daaa7f-2639-431d-99b1-23d2400c1b59"/>
    <ds:schemaRef ds:uri="ad703288-c750-4d8e-b0f0-948004f76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Engineering</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ewalichnerowicz@spu.ie</dc:creator>
  <cp:keywords/>
  <dc:description/>
  <cp:lastModifiedBy>Louis Wilhelm</cp:lastModifiedBy>
  <cp:revision/>
  <dcterms:created xsi:type="dcterms:W3CDTF">2020-08-26T11:20:32Z</dcterms:created>
  <dcterms:modified xsi:type="dcterms:W3CDTF">2026-04-16T11:21:24Z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0x010100633F561B2AAC4B4DB6A08480D73BC1AD</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ies>
</file>