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ooperativehousing.sharepoint.com/sites/AMPS/Procurement/Procurements/2026/2. Tenders/Finance Management System/2. Finalised and Published Documents/"/>
    </mc:Choice>
  </mc:AlternateContent>
  <xr:revisionPtr revIDLastSave="1304" documentId="8_{6B7CCB73-E988-4C7A-A779-CCC3FE5AC057}" xr6:coauthVersionLast="47" xr6:coauthVersionMax="47" xr10:uidLastSave="{04A2A1D9-6316-4072-A73A-B5B284FFA1C1}"/>
  <bookViews>
    <workbookView xWindow="-28920" yWindow="-3345" windowWidth="29040" windowHeight="15720" xr2:uid="{85DA53BB-4265-48E1-9EEB-1C1B90B7197C}"/>
  </bookViews>
  <sheets>
    <sheet name="Appendix 2 - Pricing Schedul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2" l="1"/>
  <c r="G51" i="2"/>
  <c r="F51" i="2"/>
  <c r="E51" i="2"/>
  <c r="D51" i="2"/>
  <c r="I37" i="2"/>
  <c r="D38" i="2"/>
  <c r="H20" i="2"/>
  <c r="G20" i="2"/>
  <c r="F20" i="2"/>
  <c r="E20" i="2"/>
  <c r="D20" i="2"/>
  <c r="I36" i="2"/>
  <c r="I27" i="2"/>
  <c r="I28" i="2"/>
  <c r="I29" i="2"/>
  <c r="I30" i="2"/>
  <c r="I31" i="2"/>
  <c r="I32" i="2"/>
  <c r="I33" i="2"/>
  <c r="I34" i="2"/>
  <c r="I35" i="2"/>
  <c r="I26" i="2"/>
  <c r="I47" i="2"/>
  <c r="I49" i="2"/>
  <c r="E43" i="2"/>
  <c r="F43" i="2"/>
  <c r="G43" i="2"/>
  <c r="H43" i="2"/>
  <c r="D43" i="2"/>
  <c r="I42" i="2"/>
  <c r="I44" i="2" s="1"/>
  <c r="I17" i="2"/>
  <c r="I15" i="2"/>
  <c r="I19" i="2"/>
  <c r="I14" i="2"/>
  <c r="I21" i="2" l="1"/>
  <c r="I54" i="2" s="1"/>
  <c r="I52" i="2"/>
  <c r="I39"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<sst xmlns="http://schemas.openxmlformats.org/spreadsheetml/2006/main" count="65" uniqueCount="58">
  <si>
    <t>Appendix 2 - Pricing Schedule</t>
  </si>
  <si>
    <t>Tender Title:</t>
  </si>
  <si>
    <t>Company Name:</t>
  </si>
  <si>
    <t>Instructions</t>
  </si>
  <si>
    <t xml:space="preserve">All prices shall include for all health &amp; safety requirements, labour and materials required for the execution of the offerings and shall include for all costs in connection therewith, such as freight and transport, insurance of goods and persons, taxes, duties, administration, travel and other such charges current at date of submission of tender and for all charges arising from statutory legislation affecting cost. The responsibilities regarding knowledge of the operative amount of any of these charges shall lie with the Tenderer and no allowance shall be made for them after submission of tender. </t>
  </si>
  <si>
    <t>Tenderers should ensure that all lines priced for are in line with the requirements outlined in the Request for Tender (RFT) document - Appendix 1 and associated supplementary documents</t>
  </si>
  <si>
    <r>
      <t xml:space="preserve">PLEASE NOTE: All prices should be </t>
    </r>
    <r>
      <rPr>
        <b/>
        <u/>
        <sz val="14"/>
        <rFont val="Calibri"/>
        <family val="2"/>
      </rPr>
      <t>EXCLUSIVE OF VAT</t>
    </r>
  </si>
  <si>
    <t>Reference</t>
  </si>
  <si>
    <t>Schedule Heading</t>
  </si>
  <si>
    <t>Year 1</t>
  </si>
  <si>
    <t>Year 2</t>
  </si>
  <si>
    <t>Year 3</t>
  </si>
  <si>
    <t>Year 4</t>
  </si>
  <si>
    <t>Year 5</t>
  </si>
  <si>
    <t>Total</t>
  </si>
  <si>
    <t>Tenderer's Comments</t>
  </si>
  <si>
    <t>Part 1 - Implementation Costs</t>
  </si>
  <si>
    <t>Cost of Implemention</t>
  </si>
  <si>
    <t>Implementation Cost's should be included as one overall cost for the whole of the Build and Implementation of the system</t>
  </si>
  <si>
    <t>Additional Consultancy/Project Management days - Day Rate</t>
  </si>
  <si>
    <t>Volume</t>
  </si>
  <si>
    <t>Additional Development days - Day Rate</t>
  </si>
  <si>
    <t>Annual Cost - Total</t>
  </si>
  <si>
    <t>Fixed Implementation and Training Provision Cost - Total</t>
  </si>
  <si>
    <t>Annual Support and Maintenance Fee</t>
  </si>
  <si>
    <t>Support and Maintenance - Total</t>
  </si>
  <si>
    <t>Microsoft Licencing - Total</t>
  </si>
  <si>
    <t>Total 5-year Cost of System - **COST UNDER EVALUATION**</t>
  </si>
  <si>
    <t>Part 2 - Integration</t>
  </si>
  <si>
    <t>Initial One-off Integration Cost</t>
  </si>
  <si>
    <t>Integration - Total</t>
  </si>
  <si>
    <t>Part 3 - Support and Maintenance - Annual Fee</t>
  </si>
  <si>
    <t>Part 4 - Microsoft Licencing</t>
  </si>
  <si>
    <t xml:space="preserve">Training Provision (to include  relevant material) for Nominated CHI Staff </t>
  </si>
  <si>
    <t>NEC Housing Management System - Financial postings and rent receipt reconciliation</t>
  </si>
  <si>
    <t>NEC Repairs - Purchase order and contractor invoice integration</t>
  </si>
  <si>
    <t>Capture Expense - Expenses and corporate card integration</t>
  </si>
  <si>
    <t>Supplier Onboarding Platform (e.g. Graphite Connect)</t>
  </si>
  <si>
    <t>VAT, RCT and ROS (Revenue Online Service) reporting support</t>
  </si>
  <si>
    <t>Loan, treasury and cashflow reporting capability (As per internal module or recommended add-in component etc.)</t>
  </si>
  <si>
    <t>Project, funding and scheme-level accounting</t>
  </si>
  <si>
    <t>Open reporting access to BI, Excel/Power Query or a data warehouse</t>
  </si>
  <si>
    <t>Pamwin Development Management System</t>
  </si>
  <si>
    <t xml:space="preserve">Please ensure that the number of additional Consultancy/Project Management days needed for the implementation period are added into the relevant cells. </t>
  </si>
  <si>
    <t xml:space="preserve">Please ensure that the number of additional Development days needed for the implementation period are added into the relevant cells. </t>
  </si>
  <si>
    <t>Essentials / Premium Licence</t>
  </si>
  <si>
    <t>Team Member Licence</t>
  </si>
  <si>
    <t>Bank of Ireland elements, SEPA payment and direct debit file support, and bank statement import</t>
  </si>
  <si>
    <t>OPTiM Payroll journal and banking file integration with appropriate cost centre/project coding</t>
  </si>
  <si>
    <t>MRI Housing BRIXX financial modelling tool</t>
  </si>
  <si>
    <r>
      <t xml:space="preserve">Please ensure that all cells highlighted in </t>
    </r>
    <r>
      <rPr>
        <b/>
        <u/>
        <sz val="11"/>
        <rFont val="Calibri"/>
        <family val="2"/>
      </rPr>
      <t>YELLOW</t>
    </r>
    <r>
      <rPr>
        <sz val="11"/>
        <rFont val="Calibri"/>
        <family val="2"/>
      </rPr>
      <t xml:space="preserve"> are filled in with a </t>
    </r>
    <r>
      <rPr>
        <b/>
        <u/>
        <sz val="11"/>
        <rFont val="Calibri"/>
        <family val="2"/>
      </rPr>
      <t>TOTAL PRICE for each cell, or a TOTAL VOLUME in the case of Rows 16 and 18</t>
    </r>
    <r>
      <rPr>
        <sz val="11"/>
        <rFont val="Calibri"/>
        <family val="2"/>
      </rPr>
      <t xml:space="preserve">. 
</t>
    </r>
    <r>
      <rPr>
        <b/>
        <sz val="11"/>
        <rFont val="Calibri"/>
        <family val="2"/>
      </rPr>
      <t xml:space="preserve">PLEASE NOTE: Once a total price has been provided for each cell there is no need to total your price up, as a formula is included to automatically total line prices to give overall prices. </t>
    </r>
  </si>
  <si>
    <r>
      <t xml:space="preserve">Provision for additional Consultancy/Project Management days has been added here. Please note:  A blended rate for 1 day should be provided here. The total number of additional Consultancy/Project Management days required to meet the requirements outlined in Appendix 1 and Appendix 7 should be outlined in </t>
    </r>
    <r>
      <rPr>
        <i/>
        <sz val="11"/>
        <rFont val="Aptos Narrow"/>
        <family val="2"/>
        <scheme val="minor"/>
      </rPr>
      <t xml:space="preserve">Row 16. </t>
    </r>
    <r>
      <rPr>
        <sz val="11"/>
        <rFont val="Aptos Narrow"/>
        <family val="2"/>
        <scheme val="minor"/>
      </rPr>
      <t xml:space="preserve"> The Awarded Tenderer will be required to adher to this blended rate and number of days outlined for Consultancy/Project Management days needed during the Implementation Period. However, insofar as is possible, Tenderers should ensure that all costs associated with Implementation are included in </t>
    </r>
    <r>
      <rPr>
        <i/>
        <sz val="11"/>
        <rFont val="Aptos Narrow"/>
        <family val="2"/>
        <scheme val="minor"/>
      </rPr>
      <t>Reference 1.1</t>
    </r>
    <r>
      <rPr>
        <sz val="11"/>
        <rFont val="Aptos Narrow"/>
        <family val="2"/>
        <scheme val="minor"/>
      </rPr>
      <t xml:space="preserve">. </t>
    </r>
  </si>
  <si>
    <r>
      <t>Provision for additional Development days has been added here. Please note:  A blended rate for 1 day should be provided here. The total number of additional Development days required to meet the requirements outlined in Appendix 1 and Appendix 7 should be outlined in Row</t>
    </r>
    <r>
      <rPr>
        <i/>
        <sz val="11"/>
        <rFont val="Aptos Narrow"/>
        <family val="2"/>
        <scheme val="minor"/>
      </rPr>
      <t xml:space="preserve"> 18. </t>
    </r>
    <r>
      <rPr>
        <sz val="11"/>
        <rFont val="Aptos Narrow"/>
        <family val="2"/>
        <scheme val="minor"/>
      </rPr>
      <t xml:space="preserve"> The Awarded Tenderer will be required to adher to this blended rate for any additional Development days needed during the Implementation Period. However, insofar as is possible, Tenderers should ensure that all costs associated with Implementation are included in </t>
    </r>
    <r>
      <rPr>
        <i/>
        <sz val="11"/>
        <rFont val="Aptos Narrow"/>
        <family val="2"/>
        <scheme val="minor"/>
      </rPr>
      <t>Reference 1.1</t>
    </r>
    <r>
      <rPr>
        <sz val="11"/>
        <rFont val="Aptos Narrow"/>
        <family val="2"/>
        <scheme val="minor"/>
      </rPr>
      <t xml:space="preserve">. </t>
    </r>
  </si>
  <si>
    <t xml:space="preserve">Training provision (and relevant material) costs should be provided based on the training delivery outlined in the response to Award Criteria B.3. </t>
  </si>
  <si>
    <r>
      <t xml:space="preserve">Tenderers shall provide pricing for integration services associated with the Finance Management System, to include a one-off cost for initial integration with identified third-party platforms (covering configuration, data exchange setup, testing, and deployment). Any integration maintenance costs should be included as part of the Support and Maintenance - Annual Fee provided in Part 3 below. All relevant assumptions, dependencies, and limitations should be clearly stated in </t>
    </r>
    <r>
      <rPr>
        <b/>
        <i/>
        <sz val="11"/>
        <rFont val="Aptos Narrow"/>
        <family val="2"/>
        <scheme val="minor"/>
      </rPr>
      <t>Column K - Tenderer's Comments</t>
    </r>
    <r>
      <rPr>
        <b/>
        <sz val="11"/>
        <rFont val="Aptos Narrow"/>
        <family val="2"/>
        <scheme val="minor"/>
      </rPr>
      <t>.</t>
    </r>
  </si>
  <si>
    <r>
      <t xml:space="preserve">A fixed Annual Support and Maintenance Fee should be added for each year outlined in </t>
    </r>
    <r>
      <rPr>
        <i/>
        <sz val="11"/>
        <rFont val="Aptos Narrow"/>
        <family val="2"/>
        <scheme val="minor"/>
      </rPr>
      <t>Columns D - H</t>
    </r>
    <r>
      <rPr>
        <sz val="11"/>
        <rFont val="Aptos Narrow"/>
        <family val="2"/>
        <scheme val="minor"/>
      </rPr>
      <t xml:space="preserve">. </t>
    </r>
  </si>
  <si>
    <t>Provision of Reseller and Implementer Services for Microsoft Dynamics 365 Business Central Finance Management System 
(CHI/0002/2026)</t>
  </si>
  <si>
    <t xml:space="preserve">Tenderers should outline the  cost of each individual licence (Columns D-H). This will then be multipled by the number of licences required in row 48 and row 50 to determine the total licencing cost for the Contracting Authority. 
As noted in RFT - Appendix 1 - Section 14; the Authority is a charity, charity pricing must be applied where available.
The Contracting Authority appreciates that licencing costs for following years may not be possible to include. If this is the case, please ensure that following years licencing costs are added as indicative/estimated amounts, or equal to the most up-to-date licencing cost that the tenderer is inputting in this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</si>
</sst>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Aptos Narrow"/>
      <family val="2"/>
      <scheme val="minor"/>
    </font>
    <font>
      <b/>
      <sz val="11"/>
      <color theme="1"/>
      <name val="Aptos Narrow"/>
      <family val="2"/>
      <scheme val="minor"/>
    </font>
    <font>
      <sz val="11"/>
      <color rgb="FFFF0000"/>
      <name val="Aptos Narrow"/>
      <family val="2"/>
      <scheme val="minor"/>
    </font>
    <font>
      <b/>
      <sz val="18"/>
      <color theme="0"/>
      <name val="Aptos Narrow"/>
      <family val="2"/>
      <scheme val="minor"/>
    </font>
    <font>
      <b/>
      <sz val="16"/>
      <color theme="0"/>
      <name val="Aptos Narrow"/>
      <family val="2"/>
      <scheme val="minor"/>
    </font>
    <font>
      <sz val="11"/>
      <color theme="1"/>
      <name val="Calibri"/>
      <family val="2"/>
    </font>
    <font>
      <sz val="11"/>
      <name val="Calibri"/>
      <family val="2"/>
    </font>
    <font>
      <b/>
      <u/>
      <sz val="11"/>
      <name val="Calibri"/>
      <family val="2"/>
    </font>
    <font>
      <b/>
      <sz val="11"/>
      <name val="Calibri"/>
      <family val="2"/>
    </font>
    <font>
      <b/>
      <sz val="14"/>
      <name val="Calibri"/>
      <family val="2"/>
    </font>
    <font>
      <b/>
      <u/>
      <sz val="14"/>
      <name val="Calibri"/>
      <family val="2"/>
    </font>
    <font>
      <b/>
      <sz val="12"/>
      <color theme="1"/>
      <name val="Aptos Narrow"/>
      <family val="2"/>
      <scheme val="minor"/>
    </font>
    <font>
      <b/>
      <sz val="14"/>
      <color theme="1"/>
      <name val="Aptos Narrow"/>
      <family val="2"/>
      <scheme val="minor"/>
    </font>
    <font>
      <b/>
      <sz val="11"/>
      <color rgb="FFFF0000"/>
      <name val="Aptos Narrow"/>
      <family val="2"/>
      <scheme val="minor"/>
    </font>
    <font>
      <b/>
      <sz val="16"/>
      <color theme="1"/>
      <name val="Aptos Narrow"/>
      <family val="2"/>
      <scheme val="minor"/>
    </font>
    <font>
      <b/>
      <sz val="11"/>
      <name val="Aptos Narrow"/>
      <family val="2"/>
      <scheme val="minor"/>
    </font>
    <font>
      <sz val="11"/>
      <name val="Aptos Narrow"/>
      <family val="2"/>
      <scheme val="minor"/>
    </font>
    <font>
      <i/>
      <sz val="11"/>
      <name val="Aptos Narrow"/>
      <family val="2"/>
      <scheme val="minor"/>
    </font>
    <font>
      <b/>
      <i/>
      <sz val="11"/>
      <name val="Aptos Narrow"/>
      <family val="2"/>
      <scheme val="minor"/>
    </font>
  </fonts>
  <fills count="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333399"/>
        <bgColor indexed="64"/>
      </patternFill>
    </fill>
    <fill>
      <patternFill patternType="solid">
        <fgColor theme="2" tint="-9.9978637043366805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style="medium">
        <color indexed="64"/>
      </top>
      <bottom/>
      <diagonal/>
    </border>
  </borders>
  <cellStyleXfs count="1">
    <xf numFmtId="0" fontId="0" fillId="0" borderId="0"/>
  </cellStyleXfs>
  <cellXfs count="188">
    <xf numFmtId="0" fontId="0" fillId="0" borderId="0" xfId="0"/>
    <xf numFmtId="0" fontId="0" fillId="0" borderId="0" xfId="0" applyAlignment="1">
      <alignment wrapText="1"/>
    </xf>
    <xf numFmtId="0" fontId="0" fillId="2" borderId="11" xfId="0" applyFill="1" applyBorder="1"/>
    <xf numFmtId="0" fontId="0" fillId="2" borderId="12" xfId="0" applyFill="1" applyBorder="1"/>
    <xf numFmtId="0" fontId="0" fillId="2" borderId="22" xfId="0" applyFill="1" applyBorder="1"/>
    <xf numFmtId="0" fontId="0" fillId="2" borderId="23" xfId="0" applyFill="1" applyBorder="1"/>
    <xf numFmtId="0" fontId="0" fillId="2" borderId="24" xfId="0" applyFill="1" applyBorder="1"/>
    <xf numFmtId="0" fontId="0" fillId="0" borderId="0" xfId="0" applyAlignment="1">
      <alignment horizontal="center" vertical="center" wrapText="1"/>
    </xf>
    <xf numFmtId="0" fontId="0" fillId="2" borderId="1" xfId="0" applyFill="1" applyBorder="1"/>
    <xf numFmtId="0" fontId="0" fillId="0" borderId="1" xfId="0" applyBorder="1" applyAlignment="1">
      <alignment wrapText="1"/>
    </xf>
    <xf numFmtId="0" fontId="0" fillId="2" borderId="6" xfId="0" applyFill="1" applyBorder="1"/>
    <xf numFmtId="0" fontId="0" fillId="0" borderId="6" xfId="0" applyBorder="1" applyAlignment="1">
      <alignment wrapText="1"/>
    </xf>
    <xf numFmtId="0" fontId="0" fillId="2" borderId="6" xfId="0" applyFill="1" applyBorder="1" applyAlignment="1">
      <alignment wrapText="1"/>
    </xf>
    <xf numFmtId="0" fontId="0" fillId="2" borderId="8" xfId="0" applyFill="1" applyBorder="1"/>
    <xf numFmtId="0" fontId="0" fillId="2" borderId="9" xfId="0" applyFill="1" applyBorder="1"/>
    <xf numFmtId="0" fontId="0" fillId="2" borderId="15" xfId="0" applyFill="1" applyBorder="1"/>
    <xf numFmtId="0" fontId="0" fillId="0" borderId="6" xfId="0" applyBorder="1" applyAlignment="1">
      <alignment horizontal="left" vertical="center" wrapText="1"/>
    </xf>
    <xf numFmtId="0" fontId="0" fillId="0" borderId="37" xfId="0" applyBorder="1" applyAlignment="1">
      <alignment horizontal="left" vertical="center" wrapText="1"/>
    </xf>
    <xf numFmtId="0" fontId="11" fillId="8" borderId="15"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2" fillId="0" borderId="10" xfId="0" applyFont="1" applyBorder="1" applyAlignment="1">
      <alignment horizontal="left" vertical="center" wrapText="1"/>
    </xf>
    <xf numFmtId="0" fontId="0" fillId="2" borderId="10" xfId="0" applyFill="1" applyBorder="1" applyAlignment="1">
      <alignment wrapText="1"/>
    </xf>
    <xf numFmtId="0" fontId="0" fillId="2" borderId="44" xfId="0" applyFill="1" applyBorder="1" applyAlignment="1">
      <alignment wrapText="1"/>
    </xf>
    <xf numFmtId="0" fontId="0" fillId="2" borderId="46" xfId="0" applyFill="1" applyBorder="1" applyAlignment="1">
      <alignment wrapText="1"/>
    </xf>
    <xf numFmtId="0" fontId="0" fillId="2" borderId="51" xfId="0" applyFill="1" applyBorder="1" applyAlignment="1">
      <alignment horizontal="center" vertical="center" wrapText="1"/>
    </xf>
    <xf numFmtId="0" fontId="0" fillId="0" borderId="10" xfId="0" applyBorder="1" applyAlignment="1">
      <alignment wrapText="1"/>
    </xf>
    <xf numFmtId="0" fontId="0" fillId="0" borderId="37" xfId="0" applyBorder="1" applyAlignment="1">
      <alignment wrapText="1"/>
    </xf>
    <xf numFmtId="0" fontId="1" fillId="3" borderId="34" xfId="0" applyFont="1" applyFill="1" applyBorder="1" applyAlignment="1">
      <alignment horizontal="center" vertical="center" wrapText="1"/>
    </xf>
    <xf numFmtId="0" fontId="1" fillId="3" borderId="34" xfId="0" applyFont="1" applyFill="1" applyBorder="1" applyAlignment="1">
      <alignment vertical="center" wrapText="1"/>
    </xf>
    <xf numFmtId="0" fontId="0" fillId="2" borderId="18" xfId="0" applyFill="1" applyBorder="1" applyAlignment="1">
      <alignment wrapText="1"/>
    </xf>
    <xf numFmtId="0" fontId="0" fillId="2" borderId="52" xfId="0" applyFill="1" applyBorder="1" applyAlignment="1">
      <alignment wrapText="1"/>
    </xf>
    <xf numFmtId="0" fontId="0" fillId="2" borderId="22" xfId="0" applyFill="1" applyBorder="1" applyAlignment="1">
      <alignment wrapText="1"/>
    </xf>
    <xf numFmtId="0" fontId="0" fillId="2" borderId="23" xfId="0" applyFill="1" applyBorder="1" applyAlignment="1">
      <alignment wrapText="1"/>
    </xf>
    <xf numFmtId="0" fontId="0" fillId="2" borderId="38" xfId="0" applyFill="1" applyBorder="1" applyAlignment="1">
      <alignment wrapText="1"/>
    </xf>
    <xf numFmtId="0" fontId="0" fillId="2" borderId="39" xfId="0" applyFill="1" applyBorder="1" applyAlignment="1">
      <alignment wrapText="1"/>
    </xf>
    <xf numFmtId="0" fontId="0" fillId="2" borderId="46" xfId="0" applyFill="1" applyBorder="1"/>
    <xf numFmtId="0" fontId="0" fillId="2" borderId="44" xfId="0" applyFill="1" applyBorder="1"/>
    <xf numFmtId="0" fontId="0" fillId="2" borderId="10" xfId="0" applyFill="1" applyBorder="1"/>
    <xf numFmtId="164" fontId="0" fillId="6" borderId="2" xfId="0" applyNumberFormat="1" applyFill="1" applyBorder="1" applyAlignment="1">
      <alignment horizontal="center" vertical="center" wrapText="1"/>
    </xf>
    <xf numFmtId="164" fontId="0" fillId="6" borderId="3" xfId="0" applyNumberFormat="1" applyFill="1" applyBorder="1" applyAlignment="1">
      <alignment horizontal="center" vertical="center" wrapText="1"/>
    </xf>
    <xf numFmtId="164" fontId="0" fillId="6" borderId="4" xfId="0" applyNumberFormat="1" applyFill="1" applyBorder="1" applyAlignment="1">
      <alignment horizontal="center" vertical="center" wrapText="1"/>
    </xf>
    <xf numFmtId="164" fontId="14" fillId="4" borderId="34" xfId="0" applyNumberFormat="1" applyFont="1" applyFill="1" applyBorder="1" applyAlignment="1">
      <alignment horizontal="center" vertical="center"/>
    </xf>
    <xf numFmtId="164" fontId="1" fillId="5" borderId="18" xfId="0" applyNumberFormat="1" applyFont="1" applyFill="1" applyBorder="1" applyAlignment="1">
      <alignment horizontal="center" vertical="center" wrapText="1"/>
    </xf>
    <xf numFmtId="164" fontId="1" fillId="5" borderId="19" xfId="0" applyNumberFormat="1" applyFont="1" applyFill="1" applyBorder="1" applyAlignment="1">
      <alignment horizontal="center" vertical="center" wrapText="1"/>
    </xf>
    <xf numFmtId="164" fontId="1" fillId="5" borderId="20" xfId="0" applyNumberFormat="1" applyFont="1" applyFill="1" applyBorder="1" applyAlignment="1">
      <alignment horizontal="center" vertical="center" wrapText="1"/>
    </xf>
    <xf numFmtId="164" fontId="1" fillId="5" borderId="41" xfId="0" applyNumberFormat="1" applyFont="1" applyFill="1" applyBorder="1" applyAlignment="1">
      <alignment horizontal="center" vertical="center" wrapText="1"/>
    </xf>
    <xf numFmtId="164" fontId="12" fillId="5" borderId="34" xfId="0" applyNumberFormat="1" applyFont="1" applyFill="1" applyBorder="1" applyAlignment="1">
      <alignment horizontal="center" vertical="center" wrapText="1"/>
    </xf>
    <xf numFmtId="164" fontId="0" fillId="6" borderId="35" xfId="0" applyNumberFormat="1" applyFill="1" applyBorder="1" applyAlignment="1">
      <alignment horizontal="center" vertical="center" wrapText="1"/>
    </xf>
    <xf numFmtId="164" fontId="0" fillId="6" borderId="36" xfId="0" applyNumberFormat="1" applyFill="1" applyBorder="1" applyAlignment="1">
      <alignment horizontal="center" vertical="center" wrapText="1"/>
    </xf>
    <xf numFmtId="164" fontId="0" fillId="6" borderId="45" xfId="0" applyNumberFormat="1" applyFill="1" applyBorder="1" applyAlignment="1">
      <alignment horizontal="center" vertical="center" wrapText="1"/>
    </xf>
    <xf numFmtId="0" fontId="1" fillId="3" borderId="34" xfId="0" applyFont="1" applyFill="1" applyBorder="1" applyAlignment="1">
      <alignment horizontal="left" vertical="center" wrapText="1"/>
    </xf>
    <xf numFmtId="0" fontId="0" fillId="2" borderId="34" xfId="0" applyFill="1" applyBorder="1" applyAlignment="1">
      <alignment horizontal="center" vertical="center" wrapText="1"/>
    </xf>
    <xf numFmtId="164" fontId="0" fillId="6" borderId="18" xfId="0" applyNumberFormat="1" applyFill="1" applyBorder="1" applyAlignment="1">
      <alignment horizontal="center" vertical="center" wrapText="1"/>
    </xf>
    <xf numFmtId="164" fontId="0" fillId="6" borderId="19" xfId="0" applyNumberFormat="1" applyFill="1" applyBorder="1" applyAlignment="1">
      <alignment horizontal="center" vertical="center" wrapText="1"/>
    </xf>
    <xf numFmtId="164" fontId="0" fillId="6" borderId="55" xfId="0" applyNumberFormat="1" applyFill="1" applyBorder="1" applyAlignment="1">
      <alignment horizontal="center" vertical="center" wrapText="1"/>
    </xf>
    <xf numFmtId="164" fontId="1" fillId="5" borderId="34" xfId="0" applyNumberFormat="1"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8" xfId="0" applyFont="1" applyFill="1" applyBorder="1" applyAlignment="1">
      <alignment horizontal="center" vertical="center" wrapText="1"/>
    </xf>
    <xf numFmtId="164" fontId="1" fillId="5" borderId="29" xfId="0" applyNumberFormat="1" applyFont="1" applyFill="1" applyBorder="1" applyAlignment="1">
      <alignment horizontal="center" vertical="center" wrapText="1"/>
    </xf>
    <xf numFmtId="164" fontId="1" fillId="2" borderId="31" xfId="0" applyNumberFormat="1" applyFont="1" applyFill="1" applyBorder="1" applyAlignment="1">
      <alignment horizontal="center" vertical="center" wrapText="1"/>
    </xf>
    <xf numFmtId="0" fontId="15" fillId="5" borderId="42" xfId="0" applyFont="1" applyFill="1" applyBorder="1" applyAlignment="1">
      <alignment horizontal="center" vertical="center" wrapText="1"/>
    </xf>
    <xf numFmtId="164" fontId="1" fillId="2" borderId="42" xfId="0" applyNumberFormat="1" applyFont="1" applyFill="1" applyBorder="1" applyAlignment="1">
      <alignment horizontal="center" vertical="center" wrapText="1"/>
    </xf>
    <xf numFmtId="164" fontId="12" fillId="5" borderId="27" xfId="0" applyNumberFormat="1" applyFont="1" applyFill="1" applyBorder="1" applyAlignment="1">
      <alignment horizontal="center" vertical="center" wrapText="1"/>
    </xf>
    <xf numFmtId="0" fontId="11" fillId="2" borderId="34" xfId="0" applyFont="1" applyFill="1" applyBorder="1" applyAlignment="1">
      <alignment horizontal="center" vertical="center" wrapText="1"/>
    </xf>
    <xf numFmtId="164" fontId="1" fillId="2" borderId="53" xfId="0" applyNumberFormat="1" applyFont="1" applyFill="1" applyBorder="1" applyAlignment="1">
      <alignment horizontal="center" vertical="center" wrapText="1"/>
    </xf>
    <xf numFmtId="164" fontId="1" fillId="2" borderId="50" xfId="0" applyNumberFormat="1" applyFont="1" applyFill="1" applyBorder="1" applyAlignment="1">
      <alignment horizontal="center" vertical="center" wrapText="1"/>
    </xf>
    <xf numFmtId="164" fontId="0" fillId="6" borderId="16" xfId="0" applyNumberFormat="1" applyFill="1" applyBorder="1" applyAlignment="1">
      <alignment horizontal="center" vertical="center" wrapText="1"/>
    </xf>
    <xf numFmtId="0" fontId="0" fillId="2" borderId="51" xfId="0" applyFill="1" applyBorder="1" applyAlignment="1">
      <alignment wrapText="1"/>
    </xf>
    <xf numFmtId="164" fontId="0" fillId="6" borderId="12" xfId="0" applyNumberFormat="1" applyFill="1" applyBorder="1" applyAlignment="1">
      <alignment horizontal="center" vertical="center" wrapText="1"/>
    </xf>
    <xf numFmtId="164" fontId="0" fillId="6" borderId="15" xfId="0" applyNumberFormat="1" applyFill="1" applyBorder="1" applyAlignment="1">
      <alignment horizontal="center" vertical="center" wrapText="1"/>
    </xf>
    <xf numFmtId="0" fontId="0" fillId="2" borderId="49" xfId="0" applyFill="1" applyBorder="1" applyAlignment="1">
      <alignment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0" borderId="4" xfId="0" applyBorder="1" applyAlignment="1">
      <alignment wrapText="1"/>
    </xf>
    <xf numFmtId="0" fontId="0" fillId="0" borderId="9" xfId="0" applyBorder="1" applyAlignment="1">
      <alignment wrapText="1"/>
    </xf>
    <xf numFmtId="0" fontId="0" fillId="0" borderId="16" xfId="0" applyBorder="1" applyAlignment="1">
      <alignment wrapText="1"/>
    </xf>
    <xf numFmtId="0" fontId="1" fillId="2" borderId="18" xfId="0" applyFont="1" applyFill="1" applyBorder="1" applyAlignment="1">
      <alignment horizontal="right" vertical="center" wrapText="1"/>
    </xf>
    <xf numFmtId="0" fontId="1" fillId="2" borderId="19" xfId="0" applyFont="1" applyFill="1" applyBorder="1" applyAlignment="1">
      <alignment horizontal="right" vertical="center" wrapText="1"/>
    </xf>
    <xf numFmtId="0" fontId="0" fillId="0" borderId="21" xfId="0" applyBorder="1" applyAlignment="1">
      <alignment wrapText="1"/>
    </xf>
    <xf numFmtId="0" fontId="1" fillId="3" borderId="11" xfId="0" applyFont="1" applyFill="1" applyBorder="1" applyAlignment="1">
      <alignment horizontal="center" vertical="center" wrapText="1"/>
    </xf>
    <xf numFmtId="0" fontId="1" fillId="2" borderId="12" xfId="0" applyFont="1" applyFill="1" applyBorder="1" applyAlignment="1">
      <alignment horizontal="right" vertical="center" wrapText="1"/>
    </xf>
    <xf numFmtId="2" fontId="1" fillId="3" borderId="18" xfId="0" applyNumberFormat="1" applyFont="1" applyFill="1" applyBorder="1" applyAlignment="1">
      <alignment horizontal="center" vertical="center" wrapText="1"/>
    </xf>
    <xf numFmtId="164" fontId="1" fillId="2" borderId="34" xfId="0" applyNumberFormat="1" applyFont="1" applyFill="1" applyBorder="1" applyAlignment="1">
      <alignment horizontal="center" vertical="center" wrapText="1"/>
    </xf>
    <xf numFmtId="164" fontId="1" fillId="5" borderId="56" xfId="0" applyNumberFormat="1" applyFont="1" applyFill="1" applyBorder="1" applyAlignment="1">
      <alignment horizontal="center" vertical="center" wrapText="1"/>
    </xf>
    <xf numFmtId="0" fontId="1" fillId="2" borderId="34" xfId="0" applyFont="1" applyFill="1" applyBorder="1" applyAlignment="1">
      <alignment horizontal="right" vertical="center" wrapText="1"/>
    </xf>
    <xf numFmtId="0" fontId="15" fillId="3" borderId="12"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55" xfId="0" applyFont="1"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9" xfId="0" applyNumberFormat="1" applyFill="1" applyBorder="1" applyAlignment="1">
      <alignment horizontal="center" vertical="center" wrapText="1"/>
    </xf>
    <xf numFmtId="164" fontId="0" fillId="2" borderId="19" xfId="0" applyNumberFormat="1" applyFill="1" applyBorder="1" applyAlignment="1">
      <alignment horizontal="center" vertical="center" wrapText="1"/>
    </xf>
    <xf numFmtId="164" fontId="0" fillId="2" borderId="55" xfId="0" applyNumberForma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0" fontId="16" fillId="0" borderId="10" xfId="0" applyFont="1" applyBorder="1" applyAlignment="1">
      <alignment horizontal="left" vertical="center" wrapText="1"/>
    </xf>
    <xf numFmtId="164" fontId="16" fillId="6" borderId="16" xfId="0" applyNumberFormat="1" applyFont="1" applyFill="1" applyBorder="1" applyAlignment="1">
      <alignment horizontal="center" vertical="center" wrapText="1"/>
    </xf>
    <xf numFmtId="164" fontId="16" fillId="6" borderId="3" xfId="0" applyNumberFormat="1" applyFont="1" applyFill="1" applyBorder="1" applyAlignment="1">
      <alignment horizontal="center" vertical="center" wrapText="1"/>
    </xf>
    <xf numFmtId="164" fontId="16" fillId="6" borderId="4" xfId="0" applyNumberFormat="1" applyFont="1" applyFill="1" applyBorder="1" applyAlignment="1">
      <alignment horizontal="center" vertical="center" wrapText="1"/>
    </xf>
    <xf numFmtId="0" fontId="15" fillId="6" borderId="30" xfId="0" applyFont="1" applyFill="1" applyBorder="1" applyAlignment="1">
      <alignment horizontal="center" vertical="center" wrapText="1"/>
    </xf>
    <xf numFmtId="3" fontId="13" fillId="6" borderId="7" xfId="0" applyNumberFormat="1" applyFont="1" applyFill="1" applyBorder="1" applyAlignment="1">
      <alignment horizontal="center" vertical="center" wrapText="1"/>
    </xf>
    <xf numFmtId="3" fontId="13" fillId="6" borderId="8" xfId="0" applyNumberFormat="1" applyFont="1" applyFill="1" applyBorder="1" applyAlignment="1">
      <alignment horizontal="center" vertical="center" wrapText="1"/>
    </xf>
    <xf numFmtId="3" fontId="13" fillId="6" borderId="9" xfId="0" applyNumberFormat="1" applyFont="1" applyFill="1" applyBorder="1" applyAlignment="1">
      <alignment horizontal="center" vertical="center" wrapText="1"/>
    </xf>
    <xf numFmtId="0" fontId="15" fillId="6" borderId="42" xfId="0" applyFont="1" applyFill="1" applyBorder="1" applyAlignment="1">
      <alignment horizontal="center" vertical="center" wrapText="1"/>
    </xf>
    <xf numFmtId="3" fontId="13" fillId="6" borderId="17" xfId="0" applyNumberFormat="1" applyFont="1" applyFill="1" applyBorder="1" applyAlignment="1">
      <alignment horizontal="center" vertical="center" wrapText="1"/>
    </xf>
    <xf numFmtId="3" fontId="15" fillId="5" borderId="48" xfId="0" applyNumberFormat="1" applyFont="1" applyFill="1" applyBorder="1" applyAlignment="1">
      <alignment horizontal="center" vertical="center" wrapText="1"/>
    </xf>
    <xf numFmtId="3" fontId="15" fillId="5" borderId="44" xfId="0" applyNumberFormat="1" applyFont="1" applyFill="1" applyBorder="1" applyAlignment="1">
      <alignment horizontal="center" vertical="center" wrapText="1"/>
    </xf>
    <xf numFmtId="3" fontId="15" fillId="5" borderId="49" xfId="0" applyNumberFormat="1" applyFont="1" applyFill="1" applyBorder="1" applyAlignment="1">
      <alignment horizontal="center" vertical="center" wrapText="1"/>
    </xf>
    <xf numFmtId="3" fontId="15" fillId="5" borderId="57" xfId="0" applyNumberFormat="1" applyFont="1" applyFill="1" applyBorder="1" applyAlignment="1">
      <alignment horizontal="center" vertical="center" wrapText="1"/>
    </xf>
    <xf numFmtId="3" fontId="15" fillId="5" borderId="38" xfId="0" applyNumberFormat="1" applyFont="1" applyFill="1" applyBorder="1" applyAlignment="1">
      <alignment horizontal="center" vertical="center" wrapText="1"/>
    </xf>
    <xf numFmtId="3" fontId="15" fillId="5" borderId="39" xfId="0" applyNumberFormat="1" applyFont="1" applyFill="1" applyBorder="1" applyAlignment="1">
      <alignment horizontal="center" vertical="center" wrapText="1"/>
    </xf>
    <xf numFmtId="0" fontId="16" fillId="0" borderId="40" xfId="0" applyFont="1" applyBorder="1" applyAlignment="1">
      <alignment horizontal="left" vertical="center" wrapText="1"/>
    </xf>
    <xf numFmtId="0" fontId="16" fillId="0" borderId="40" xfId="0" applyFont="1" applyBorder="1" applyAlignment="1">
      <alignment wrapText="1"/>
    </xf>
    <xf numFmtId="0" fontId="15" fillId="5" borderId="53"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22" xfId="0" applyFont="1" applyBorder="1" applyAlignment="1">
      <alignment horizontal="left" vertical="center" wrapText="1"/>
    </xf>
    <xf numFmtId="0" fontId="16" fillId="0" borderId="35" xfId="0" applyFont="1" applyBorder="1" applyAlignment="1">
      <alignment horizontal="left" vertical="center" wrapText="1"/>
    </xf>
    <xf numFmtId="0" fontId="15" fillId="3" borderId="13"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14" fillId="4" borderId="18" xfId="0" applyFont="1" applyFill="1" applyBorder="1" applyAlignment="1">
      <alignment horizontal="right" vertical="center"/>
    </xf>
    <xf numFmtId="0" fontId="14" fillId="4" borderId="19" xfId="0" applyFont="1" applyFill="1" applyBorder="1" applyAlignment="1">
      <alignment horizontal="right" vertical="center"/>
    </xf>
    <xf numFmtId="0" fontId="14" fillId="4" borderId="20" xfId="0" applyFont="1" applyFill="1" applyBorder="1" applyAlignment="1">
      <alignment horizontal="right" vertical="center"/>
    </xf>
    <xf numFmtId="0" fontId="12" fillId="5" borderId="25" xfId="0" applyFont="1" applyFill="1" applyBorder="1" applyAlignment="1">
      <alignment horizontal="right" vertical="center" wrapText="1"/>
    </xf>
    <xf numFmtId="0" fontId="12" fillId="5" borderId="26" xfId="0" applyFont="1" applyFill="1" applyBorder="1" applyAlignment="1">
      <alignment horizontal="right" vertical="center" wrapText="1"/>
    </xf>
    <xf numFmtId="0" fontId="12" fillId="5" borderId="32" xfId="0" applyFont="1" applyFill="1" applyBorder="1" applyAlignment="1">
      <alignment horizontal="right" vertical="center" wrapText="1"/>
    </xf>
    <xf numFmtId="0" fontId="12" fillId="5" borderId="51" xfId="0" applyFont="1" applyFill="1" applyBorder="1" applyAlignment="1">
      <alignment horizontal="right" vertical="center" wrapText="1"/>
    </xf>
    <xf numFmtId="0" fontId="1" fillId="5" borderId="25"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13" xfId="0" applyFont="1" applyFill="1" applyBorder="1" applyAlignment="1">
      <alignment horizontal="right" vertical="center" wrapText="1"/>
    </xf>
    <xf numFmtId="0" fontId="1" fillId="5" borderId="14" xfId="0" applyFont="1" applyFill="1" applyBorder="1" applyAlignment="1">
      <alignment horizontal="right" vertical="center" wrapText="1"/>
    </xf>
    <xf numFmtId="0" fontId="1" fillId="5" borderId="25" xfId="0" applyFont="1" applyFill="1" applyBorder="1" applyAlignment="1">
      <alignment horizontal="right" wrapText="1"/>
    </xf>
    <xf numFmtId="0" fontId="1" fillId="5" borderId="26" xfId="0" applyFont="1" applyFill="1" applyBorder="1" applyAlignment="1">
      <alignment horizontal="right" wrapText="1"/>
    </xf>
    <xf numFmtId="0" fontId="1" fillId="5" borderId="27" xfId="0" applyFont="1" applyFill="1" applyBorder="1" applyAlignment="1">
      <alignment horizontal="right" wrapText="1"/>
    </xf>
    <xf numFmtId="0" fontId="15" fillId="3" borderId="33" xfId="0" applyFont="1" applyFill="1" applyBorder="1" applyAlignment="1">
      <alignment horizontal="left" vertical="center" wrapText="1"/>
    </xf>
    <xf numFmtId="0" fontId="1" fillId="3" borderId="56"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8"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12" fillId="5" borderId="18" xfId="0" applyFont="1" applyFill="1" applyBorder="1" applyAlignment="1">
      <alignment horizontal="right" vertical="center" wrapText="1"/>
    </xf>
    <xf numFmtId="0" fontId="12" fillId="5" borderId="19" xfId="0" applyFont="1" applyFill="1" applyBorder="1" applyAlignment="1">
      <alignment horizontal="right" vertical="center" wrapText="1"/>
    </xf>
    <xf numFmtId="0" fontId="12" fillId="5" borderId="44" xfId="0" applyFont="1" applyFill="1" applyBorder="1" applyAlignment="1">
      <alignment horizontal="right" vertical="center" wrapText="1"/>
    </xf>
    <xf numFmtId="0" fontId="12" fillId="5" borderId="49" xfId="0" applyFont="1" applyFill="1" applyBorder="1" applyAlignment="1">
      <alignment horizontal="right" vertical="center" wrapText="1"/>
    </xf>
    <xf numFmtId="0" fontId="1" fillId="3" borderId="56" xfId="0" applyFont="1" applyFill="1" applyBorder="1" applyAlignment="1">
      <alignment horizontal="left" vertical="center" wrapText="1"/>
    </xf>
    <xf numFmtId="0" fontId="1" fillId="3" borderId="50" xfId="0" applyFont="1" applyFill="1" applyBorder="1" applyAlignment="1">
      <alignment horizontal="left"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5" borderId="18" xfId="0" applyFont="1" applyFill="1" applyBorder="1" applyAlignment="1">
      <alignment horizontal="right" vertical="center" wrapText="1"/>
    </xf>
    <xf numFmtId="0" fontId="1" fillId="5" borderId="19" xfId="0" applyFont="1" applyFill="1" applyBorder="1" applyAlignment="1">
      <alignment horizontal="right" vertical="center" wrapText="1"/>
    </xf>
    <xf numFmtId="0" fontId="12" fillId="5" borderId="55" xfId="0" applyFont="1" applyFill="1" applyBorder="1" applyAlignment="1">
      <alignment horizontal="right"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0" fillId="6" borderId="8" xfId="0" applyFill="1" applyBorder="1" applyAlignment="1">
      <alignment horizontal="center"/>
    </xf>
    <xf numFmtId="0" fontId="0" fillId="6" borderId="9" xfId="0" applyFill="1" applyBorder="1" applyAlignment="1">
      <alignment horizontal="center"/>
    </xf>
    <xf numFmtId="0" fontId="4" fillId="7" borderId="8"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4" fillId="7" borderId="2" xfId="0" applyFont="1" applyFill="1" applyBorder="1" applyAlignment="1">
      <alignment horizontal="center" vertical="center"/>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7EF-C819-46FD-BD76-3B4A2E7EADF5}">
  <dimension ref="A1:K55"/>
  <sheetViews>
    <sheetView tabSelected="1" topLeftCell="A39" zoomScale="90" zoomScaleNormal="90" workbookViewId="0">
      <selection activeCell="G50" sqref="G50"/>
    </sheetView>
  </sheetViews>
  <sheetFormatPr defaultRowHeight="14.4" x14ac:dyDescent="0.3"/>
  <cols>
    <col min="1" max="1" width="11.5546875" customWidth="1"/>
    <col min="2" max="2" width="27.33203125" customWidth="1"/>
    <col min="4" max="8" width="15.6640625" customWidth="1"/>
    <col min="9" max="9" width="25.6640625" customWidth="1"/>
    <col min="10" max="11" width="65.6640625" customWidth="1"/>
  </cols>
  <sheetData>
    <row r="1" spans="1:11" ht="15" thickBot="1" x14ac:dyDescent="0.35">
      <c r="A1" s="2"/>
      <c r="B1" s="3"/>
      <c r="C1" s="3"/>
      <c r="D1" s="3"/>
      <c r="E1" s="3"/>
      <c r="F1" s="3"/>
      <c r="G1" s="3"/>
      <c r="H1" s="3"/>
      <c r="I1" s="3"/>
      <c r="J1" s="3"/>
      <c r="K1" s="15"/>
    </row>
    <row r="2" spans="1:11" ht="24" thickBot="1" x14ac:dyDescent="0.35">
      <c r="A2" s="165" t="s">
        <v>0</v>
      </c>
      <c r="B2" s="166"/>
      <c r="C2" s="166"/>
      <c r="D2" s="166"/>
      <c r="E2" s="166"/>
      <c r="F2" s="166"/>
      <c r="G2" s="166"/>
      <c r="H2" s="166"/>
      <c r="I2" s="166"/>
      <c r="J2" s="166"/>
      <c r="K2" s="167"/>
    </row>
    <row r="3" spans="1:11" ht="39.9" customHeight="1" x14ac:dyDescent="0.3">
      <c r="A3" s="174" t="e" vm="1">
        <v>#VALUE!</v>
      </c>
      <c r="B3" s="175"/>
      <c r="C3" s="175"/>
      <c r="D3" s="175"/>
      <c r="E3" s="169" t="s">
        <v>1</v>
      </c>
      <c r="F3" s="169"/>
      <c r="G3" s="169"/>
      <c r="H3" s="168" t="s">
        <v>56</v>
      </c>
      <c r="I3" s="169"/>
      <c r="J3" s="169"/>
      <c r="K3" s="170"/>
    </row>
    <row r="4" spans="1:11" ht="39.9" customHeight="1" thickBot="1" x14ac:dyDescent="0.35">
      <c r="A4" s="176"/>
      <c r="B4" s="177"/>
      <c r="C4" s="177"/>
      <c r="D4" s="177"/>
      <c r="E4" s="173" t="s">
        <v>2</v>
      </c>
      <c r="F4" s="173"/>
      <c r="G4" s="173"/>
      <c r="H4" s="171"/>
      <c r="I4" s="171"/>
      <c r="J4" s="171"/>
      <c r="K4" s="172"/>
    </row>
    <row r="5" spans="1:11" ht="15" thickBot="1" x14ac:dyDescent="0.35">
      <c r="A5" s="178"/>
      <c r="B5" s="179"/>
      <c r="C5" s="179"/>
      <c r="D5" s="179"/>
      <c r="E5" s="179"/>
      <c r="F5" s="179"/>
      <c r="G5" s="179"/>
      <c r="H5" s="179"/>
      <c r="I5" s="179"/>
      <c r="J5" s="179"/>
      <c r="K5" s="180"/>
    </row>
    <row r="6" spans="1:11" ht="21" x14ac:dyDescent="0.3">
      <c r="A6" s="181" t="s">
        <v>3</v>
      </c>
      <c r="B6" s="169"/>
      <c r="C6" s="169"/>
      <c r="D6" s="169"/>
      <c r="E6" s="169"/>
      <c r="F6" s="169"/>
      <c r="G6" s="169"/>
      <c r="H6" s="169"/>
      <c r="I6" s="169"/>
      <c r="J6" s="169"/>
      <c r="K6" s="170"/>
    </row>
    <row r="7" spans="1:11" ht="34.5" customHeight="1" x14ac:dyDescent="0.3">
      <c r="A7" s="182" t="s">
        <v>4</v>
      </c>
      <c r="B7" s="183"/>
      <c r="C7" s="183"/>
      <c r="D7" s="183"/>
      <c r="E7" s="183"/>
      <c r="F7" s="183"/>
      <c r="G7" s="183"/>
      <c r="H7" s="183"/>
      <c r="I7" s="183"/>
      <c r="J7" s="183"/>
      <c r="K7" s="184"/>
    </row>
    <row r="8" spans="1:11" x14ac:dyDescent="0.3">
      <c r="A8" s="182" t="s">
        <v>5</v>
      </c>
      <c r="B8" s="183"/>
      <c r="C8" s="183"/>
      <c r="D8" s="183"/>
      <c r="E8" s="183"/>
      <c r="F8" s="183"/>
      <c r="G8" s="183"/>
      <c r="H8" s="183"/>
      <c r="I8" s="183"/>
      <c r="J8" s="183"/>
      <c r="K8" s="184"/>
    </row>
    <row r="9" spans="1:11" ht="33.75" customHeight="1" x14ac:dyDescent="0.3">
      <c r="A9" s="185" t="s">
        <v>50</v>
      </c>
      <c r="B9" s="186"/>
      <c r="C9" s="186"/>
      <c r="D9" s="186"/>
      <c r="E9" s="186"/>
      <c r="F9" s="186"/>
      <c r="G9" s="186"/>
      <c r="H9" s="186"/>
      <c r="I9" s="186"/>
      <c r="J9" s="186"/>
      <c r="K9" s="187"/>
    </row>
    <row r="10" spans="1:11" ht="39.75" customHeight="1" thickBot="1" x14ac:dyDescent="0.35">
      <c r="A10" s="162" t="s">
        <v>6</v>
      </c>
      <c r="B10" s="163"/>
      <c r="C10" s="163"/>
      <c r="D10" s="163"/>
      <c r="E10" s="163"/>
      <c r="F10" s="163"/>
      <c r="G10" s="163"/>
      <c r="H10" s="163"/>
      <c r="I10" s="163"/>
      <c r="J10" s="163"/>
      <c r="K10" s="164"/>
    </row>
    <row r="11" spans="1:11" ht="15" thickBot="1" x14ac:dyDescent="0.35">
      <c r="A11" s="4"/>
      <c r="B11" s="5"/>
      <c r="C11" s="5"/>
      <c r="D11" s="5"/>
      <c r="E11" s="5"/>
      <c r="F11" s="5"/>
      <c r="G11" s="5"/>
      <c r="H11" s="5"/>
      <c r="I11" s="5"/>
      <c r="J11" s="5"/>
      <c r="K11" s="6"/>
    </row>
    <row r="12" spans="1:11" s="7" customFormat="1" ht="16.2" thickBot="1" x14ac:dyDescent="0.35">
      <c r="A12" s="20" t="s">
        <v>7</v>
      </c>
      <c r="B12" s="20" t="s">
        <v>8</v>
      </c>
      <c r="C12" s="67"/>
      <c r="D12" s="21" t="s">
        <v>9</v>
      </c>
      <c r="E12" s="22" t="s">
        <v>10</v>
      </c>
      <c r="F12" s="22" t="s">
        <v>11</v>
      </c>
      <c r="G12" s="22" t="s">
        <v>12</v>
      </c>
      <c r="H12" s="23" t="s">
        <v>13</v>
      </c>
      <c r="I12" s="20" t="s">
        <v>14</v>
      </c>
      <c r="J12" s="19" t="s">
        <v>3</v>
      </c>
      <c r="K12" s="18" t="s">
        <v>15</v>
      </c>
    </row>
    <row r="13" spans="1:11" s="1" customFormat="1" ht="30" customHeight="1" thickBot="1" x14ac:dyDescent="0.35">
      <c r="A13" s="143" t="s">
        <v>16</v>
      </c>
      <c r="B13" s="144"/>
      <c r="C13" s="145"/>
      <c r="D13" s="145"/>
      <c r="E13" s="145"/>
      <c r="F13" s="145"/>
      <c r="G13" s="145"/>
      <c r="H13" s="145"/>
      <c r="I13" s="146"/>
      <c r="J13" s="144"/>
      <c r="K13" s="147"/>
    </row>
    <row r="14" spans="1:11" s="1" customFormat="1" ht="29.4" thickBot="1" x14ac:dyDescent="0.35">
      <c r="A14" s="31">
        <v>1.1000000000000001</v>
      </c>
      <c r="B14" s="54" t="s">
        <v>17</v>
      </c>
      <c r="C14" s="55"/>
      <c r="D14" s="56">
        <v>0</v>
      </c>
      <c r="E14" s="57">
        <v>0</v>
      </c>
      <c r="F14" s="57">
        <v>0</v>
      </c>
      <c r="G14" s="57">
        <v>0</v>
      </c>
      <c r="H14" s="58">
        <v>0</v>
      </c>
      <c r="I14" s="59">
        <f>SUM(D14:H14)</f>
        <v>0</v>
      </c>
      <c r="J14" s="114" t="s">
        <v>18</v>
      </c>
      <c r="K14" s="17"/>
    </row>
    <row r="15" spans="1:11" s="1" customFormat="1" ht="129.6" x14ac:dyDescent="0.3">
      <c r="A15" s="137">
        <v>1.2</v>
      </c>
      <c r="B15" s="154" t="s">
        <v>19</v>
      </c>
      <c r="C15" s="61"/>
      <c r="D15" s="42">
        <v>0</v>
      </c>
      <c r="E15" s="43">
        <v>0</v>
      </c>
      <c r="F15" s="43">
        <v>0</v>
      </c>
      <c r="G15" s="43">
        <v>0</v>
      </c>
      <c r="H15" s="44">
        <v>0</v>
      </c>
      <c r="I15" s="62">
        <f>SUM(D15*D16)+(E15*E16)+(F15*F16)+(G15*G16)+(H15*H16)</f>
        <v>0</v>
      </c>
      <c r="J15" s="98" t="s">
        <v>51</v>
      </c>
      <c r="K15" s="16"/>
    </row>
    <row r="16" spans="1:11" s="1" customFormat="1" ht="29.4" thickBot="1" x14ac:dyDescent="0.35">
      <c r="A16" s="138"/>
      <c r="B16" s="155"/>
      <c r="C16" s="102" t="s">
        <v>20</v>
      </c>
      <c r="D16" s="103">
        <v>0</v>
      </c>
      <c r="E16" s="104">
        <v>0</v>
      </c>
      <c r="F16" s="104">
        <v>0</v>
      </c>
      <c r="G16" s="104">
        <v>0</v>
      </c>
      <c r="H16" s="105">
        <v>0</v>
      </c>
      <c r="I16" s="63"/>
      <c r="J16" s="98" t="s">
        <v>43</v>
      </c>
      <c r="K16" s="16"/>
    </row>
    <row r="17" spans="1:11" s="1" customFormat="1" ht="115.2" x14ac:dyDescent="0.3">
      <c r="A17" s="137">
        <v>1.3</v>
      </c>
      <c r="B17" s="154" t="s">
        <v>21</v>
      </c>
      <c r="C17" s="60"/>
      <c r="D17" s="51">
        <v>0</v>
      </c>
      <c r="E17" s="52">
        <v>0</v>
      </c>
      <c r="F17" s="52">
        <v>0</v>
      </c>
      <c r="G17" s="52">
        <v>0</v>
      </c>
      <c r="H17" s="53">
        <v>0</v>
      </c>
      <c r="I17" s="49">
        <f>SUM(D17*D18)+(E17*E18)+(F17*F18)+(G17*G18)+(H17*H18)</f>
        <v>0</v>
      </c>
      <c r="J17" s="98" t="s">
        <v>52</v>
      </c>
      <c r="K17" s="16"/>
    </row>
    <row r="18" spans="1:11" s="1" customFormat="1" ht="29.4" thickBot="1" x14ac:dyDescent="0.35">
      <c r="A18" s="138"/>
      <c r="B18" s="155"/>
      <c r="C18" s="106" t="s">
        <v>20</v>
      </c>
      <c r="D18" s="103">
        <v>0</v>
      </c>
      <c r="E18" s="104">
        <v>0</v>
      </c>
      <c r="F18" s="104">
        <v>0</v>
      </c>
      <c r="G18" s="104">
        <v>0</v>
      </c>
      <c r="H18" s="107">
        <v>0</v>
      </c>
      <c r="I18" s="65"/>
      <c r="J18" s="98" t="s">
        <v>44</v>
      </c>
      <c r="K18" s="16"/>
    </row>
    <row r="19" spans="1:11" s="1" customFormat="1" ht="43.8" thickBot="1" x14ac:dyDescent="0.35">
      <c r="A19" s="31">
        <v>1.4</v>
      </c>
      <c r="B19" s="54" t="s">
        <v>33</v>
      </c>
      <c r="C19" s="55"/>
      <c r="D19" s="56">
        <v>0</v>
      </c>
      <c r="E19" s="57">
        <v>0</v>
      </c>
      <c r="F19" s="57">
        <v>0</v>
      </c>
      <c r="G19" s="57">
        <v>0</v>
      </c>
      <c r="H19" s="58">
        <v>0</v>
      </c>
      <c r="I19" s="59">
        <f t="shared" ref="I19" si="0">SUM(D19:H19)</f>
        <v>0</v>
      </c>
      <c r="J19" s="98" t="s">
        <v>53</v>
      </c>
      <c r="K19" s="16"/>
    </row>
    <row r="20" spans="1:11" s="1" customFormat="1" ht="15" thickBot="1" x14ac:dyDescent="0.35">
      <c r="A20" s="129" t="s">
        <v>22</v>
      </c>
      <c r="B20" s="130"/>
      <c r="C20" s="130"/>
      <c r="D20" s="46">
        <f>SUM(D14+(D15*D16)+(D17*D18)+D19)</f>
        <v>0</v>
      </c>
      <c r="E20" s="47">
        <f>SUM(E14+(E15*E16)+(E17*E18)+E19)</f>
        <v>0</v>
      </c>
      <c r="F20" s="47">
        <f>SUM(F14+(F15*F16)+(F17*F18)+F19)</f>
        <v>0</v>
      </c>
      <c r="G20" s="47">
        <f>SUM(G14+(G15*G16)+(G17*G18)+G19)</f>
        <v>0</v>
      </c>
      <c r="H20" s="48">
        <f>SUM(H14+(H15*H16)+(H17*H18)+H19)</f>
        <v>0</v>
      </c>
      <c r="I20" s="28"/>
      <c r="J20" s="24"/>
      <c r="K20" s="16"/>
    </row>
    <row r="21" spans="1:11" s="1" customFormat="1" ht="20.100000000000001" customHeight="1" thickBot="1" x14ac:dyDescent="0.35">
      <c r="A21" s="150" t="s">
        <v>23</v>
      </c>
      <c r="B21" s="151"/>
      <c r="C21" s="151"/>
      <c r="D21" s="152"/>
      <c r="E21" s="152"/>
      <c r="F21" s="152"/>
      <c r="G21" s="152"/>
      <c r="H21" s="153"/>
      <c r="I21" s="50">
        <f>SUM(I14,I15,I17,I19)</f>
        <v>0</v>
      </c>
      <c r="J21" s="25"/>
      <c r="K21" s="12"/>
    </row>
    <row r="22" spans="1:11" s="1" customFormat="1" ht="20.100000000000001" customHeight="1" thickBot="1" x14ac:dyDescent="0.35">
      <c r="A22" s="140"/>
      <c r="B22" s="141"/>
      <c r="C22" s="141"/>
      <c r="D22" s="141"/>
      <c r="E22" s="141"/>
      <c r="F22" s="141"/>
      <c r="G22" s="141"/>
      <c r="H22" s="141"/>
      <c r="I22" s="141"/>
      <c r="J22" s="141"/>
      <c r="K22" s="142"/>
    </row>
    <row r="23" spans="1:11" s="1" customFormat="1" ht="20.100000000000001" customHeight="1" thickBot="1" x14ac:dyDescent="0.35">
      <c r="A23" s="143" t="s">
        <v>28</v>
      </c>
      <c r="B23" s="144"/>
      <c r="C23" s="144"/>
      <c r="D23" s="144"/>
      <c r="E23" s="144"/>
      <c r="F23" s="144"/>
      <c r="G23" s="144"/>
      <c r="H23" s="144"/>
      <c r="I23" s="144"/>
      <c r="J23" s="144"/>
      <c r="K23" s="147"/>
    </row>
    <row r="24" spans="1:11" s="1" customFormat="1" ht="42.75" customHeight="1" thickBot="1" x14ac:dyDescent="0.35">
      <c r="A24" s="156" t="s">
        <v>54</v>
      </c>
      <c r="B24" s="157"/>
      <c r="C24" s="157"/>
      <c r="D24" s="157"/>
      <c r="E24" s="157"/>
      <c r="F24" s="157"/>
      <c r="G24" s="157"/>
      <c r="H24" s="157"/>
      <c r="I24" s="157"/>
      <c r="J24" s="157"/>
      <c r="K24" s="158"/>
    </row>
    <row r="25" spans="1:11" s="1" customFormat="1" ht="29.4" thickBot="1" x14ac:dyDescent="0.35">
      <c r="A25" s="80"/>
      <c r="B25" s="81"/>
      <c r="C25" s="81"/>
      <c r="D25" s="76" t="s">
        <v>29</v>
      </c>
      <c r="E25" s="91"/>
      <c r="F25" s="91"/>
      <c r="G25" s="91"/>
      <c r="H25" s="92"/>
      <c r="I25" s="86"/>
      <c r="J25" s="79"/>
      <c r="K25" s="77"/>
    </row>
    <row r="26" spans="1:11" s="1" customFormat="1" ht="56.4" customHeight="1" thickBot="1" x14ac:dyDescent="0.35">
      <c r="A26" s="83">
        <v>2.1</v>
      </c>
      <c r="B26" s="89" t="s">
        <v>34</v>
      </c>
      <c r="C26" s="84"/>
      <c r="D26" s="72">
        <v>0</v>
      </c>
      <c r="E26" s="93"/>
      <c r="F26" s="93"/>
      <c r="G26" s="93"/>
      <c r="H26" s="94"/>
      <c r="I26" s="87">
        <f>SUM(D26:H26)</f>
        <v>0</v>
      </c>
      <c r="J26" s="29"/>
      <c r="K26" s="11"/>
    </row>
    <row r="27" spans="1:11" s="1" customFormat="1" ht="43.8" thickBot="1" x14ac:dyDescent="0.35">
      <c r="A27" s="75">
        <v>2.2000000000000002</v>
      </c>
      <c r="B27" s="90" t="s">
        <v>35</v>
      </c>
      <c r="C27" s="81"/>
      <c r="D27" s="57">
        <v>0</v>
      </c>
      <c r="E27" s="95"/>
      <c r="F27" s="95"/>
      <c r="G27" s="95"/>
      <c r="H27" s="96"/>
      <c r="I27" s="59">
        <f t="shared" ref="I27:I35" si="1">SUM(D27:H27)</f>
        <v>0</v>
      </c>
      <c r="J27" s="29"/>
      <c r="K27" s="11"/>
    </row>
    <row r="28" spans="1:11" s="1" customFormat="1" ht="58.2" thickBot="1" x14ac:dyDescent="0.35">
      <c r="A28" s="75">
        <v>2.2999999999999998</v>
      </c>
      <c r="B28" s="90" t="s">
        <v>47</v>
      </c>
      <c r="C28" s="81"/>
      <c r="D28" s="57">
        <v>0</v>
      </c>
      <c r="E28" s="95"/>
      <c r="F28" s="95"/>
      <c r="G28" s="95"/>
      <c r="H28" s="96"/>
      <c r="I28" s="59">
        <f t="shared" si="1"/>
        <v>0</v>
      </c>
      <c r="J28" s="29"/>
      <c r="K28" s="11"/>
    </row>
    <row r="29" spans="1:11" s="1" customFormat="1" ht="58.2" thickBot="1" x14ac:dyDescent="0.35">
      <c r="A29" s="75">
        <v>2.4</v>
      </c>
      <c r="B29" s="90" t="s">
        <v>48</v>
      </c>
      <c r="C29" s="81"/>
      <c r="D29" s="57">
        <v>0</v>
      </c>
      <c r="E29" s="95"/>
      <c r="F29" s="95"/>
      <c r="G29" s="95"/>
      <c r="H29" s="96"/>
      <c r="I29" s="59">
        <f t="shared" si="1"/>
        <v>0</v>
      </c>
      <c r="J29" s="29"/>
      <c r="K29" s="11"/>
    </row>
    <row r="30" spans="1:11" s="1" customFormat="1" ht="29.4" thickBot="1" x14ac:dyDescent="0.35">
      <c r="A30" s="75">
        <v>2.5</v>
      </c>
      <c r="B30" s="90" t="s">
        <v>36</v>
      </c>
      <c r="C30" s="81"/>
      <c r="D30" s="57">
        <v>0</v>
      </c>
      <c r="E30" s="95"/>
      <c r="F30" s="95"/>
      <c r="G30" s="95"/>
      <c r="H30" s="96"/>
      <c r="I30" s="59">
        <f t="shared" si="1"/>
        <v>0</v>
      </c>
      <c r="J30" s="29"/>
      <c r="K30" s="11"/>
    </row>
    <row r="31" spans="1:11" s="1" customFormat="1" ht="29.4" thickBot="1" x14ac:dyDescent="0.35">
      <c r="A31" s="75">
        <v>2.6</v>
      </c>
      <c r="B31" s="90" t="s">
        <v>37</v>
      </c>
      <c r="C31" s="81"/>
      <c r="D31" s="57">
        <v>0</v>
      </c>
      <c r="E31" s="95"/>
      <c r="F31" s="95"/>
      <c r="G31" s="95"/>
      <c r="H31" s="96"/>
      <c r="I31" s="59">
        <f t="shared" si="1"/>
        <v>0</v>
      </c>
      <c r="J31" s="29"/>
      <c r="K31" s="11"/>
    </row>
    <row r="32" spans="1:11" s="1" customFormat="1" ht="43.8" thickBot="1" x14ac:dyDescent="0.35">
      <c r="A32" s="75">
        <v>2.7</v>
      </c>
      <c r="B32" s="90" t="s">
        <v>38</v>
      </c>
      <c r="C32" s="81"/>
      <c r="D32" s="57">
        <v>0</v>
      </c>
      <c r="E32" s="95"/>
      <c r="F32" s="95"/>
      <c r="G32" s="95"/>
      <c r="H32" s="96"/>
      <c r="I32" s="59">
        <f t="shared" si="1"/>
        <v>0</v>
      </c>
      <c r="J32" s="29"/>
      <c r="K32" s="11"/>
    </row>
    <row r="33" spans="1:11" s="1" customFormat="1" ht="72.599999999999994" thickBot="1" x14ac:dyDescent="0.35">
      <c r="A33" s="75">
        <v>2.8</v>
      </c>
      <c r="B33" s="90" t="s">
        <v>39</v>
      </c>
      <c r="C33" s="81"/>
      <c r="D33" s="57">
        <v>0</v>
      </c>
      <c r="E33" s="95"/>
      <c r="F33" s="95"/>
      <c r="G33" s="95"/>
      <c r="H33" s="96"/>
      <c r="I33" s="59">
        <f t="shared" si="1"/>
        <v>0</v>
      </c>
      <c r="J33" s="29"/>
      <c r="K33" s="11"/>
    </row>
    <row r="34" spans="1:11" s="1" customFormat="1" ht="29.4" thickBot="1" x14ac:dyDescent="0.35">
      <c r="A34" s="75">
        <v>2.9</v>
      </c>
      <c r="B34" s="90" t="s">
        <v>40</v>
      </c>
      <c r="C34" s="81"/>
      <c r="D34" s="57">
        <v>0</v>
      </c>
      <c r="E34" s="95"/>
      <c r="F34" s="95"/>
      <c r="G34" s="95"/>
      <c r="H34" s="96"/>
      <c r="I34" s="59">
        <f t="shared" si="1"/>
        <v>0</v>
      </c>
      <c r="J34" s="29"/>
      <c r="K34" s="11"/>
    </row>
    <row r="35" spans="1:11" s="1" customFormat="1" ht="43.8" thickBot="1" x14ac:dyDescent="0.35">
      <c r="A35" s="85">
        <v>2.1</v>
      </c>
      <c r="B35" s="90" t="s">
        <v>41</v>
      </c>
      <c r="C35" s="81"/>
      <c r="D35" s="57">
        <v>0</v>
      </c>
      <c r="E35" s="95"/>
      <c r="F35" s="95"/>
      <c r="G35" s="95"/>
      <c r="H35" s="95"/>
      <c r="I35" s="59">
        <f t="shared" si="1"/>
        <v>0</v>
      </c>
      <c r="J35" s="29"/>
      <c r="K35" s="11"/>
    </row>
    <row r="36" spans="1:11" s="1" customFormat="1" ht="29.4" thickBot="1" x14ac:dyDescent="0.35">
      <c r="A36" s="85">
        <v>2.11</v>
      </c>
      <c r="B36" s="90" t="s">
        <v>42</v>
      </c>
      <c r="C36" s="81"/>
      <c r="D36" s="57">
        <v>0</v>
      </c>
      <c r="E36" s="95"/>
      <c r="F36" s="95"/>
      <c r="G36" s="95"/>
      <c r="H36" s="95"/>
      <c r="I36" s="59">
        <f>SUM(D36:H36)</f>
        <v>0</v>
      </c>
      <c r="J36" s="29"/>
      <c r="K36" s="11"/>
    </row>
    <row r="37" spans="1:11" s="1" customFormat="1" ht="29.4" thickBot="1" x14ac:dyDescent="0.35">
      <c r="A37" s="85">
        <v>2.12</v>
      </c>
      <c r="B37" s="90" t="s">
        <v>49</v>
      </c>
      <c r="C37" s="81"/>
      <c r="D37" s="57">
        <v>0</v>
      </c>
      <c r="E37" s="95"/>
      <c r="F37" s="95"/>
      <c r="G37" s="95"/>
      <c r="H37" s="95"/>
      <c r="I37" s="59">
        <f>SUM(D37:H37)</f>
        <v>0</v>
      </c>
      <c r="J37" s="29"/>
      <c r="K37" s="11"/>
    </row>
    <row r="38" spans="1:11" s="1" customFormat="1" ht="20.100000000000001" customHeight="1" thickBot="1" x14ac:dyDescent="0.35">
      <c r="A38" s="159" t="s">
        <v>22</v>
      </c>
      <c r="B38" s="160"/>
      <c r="C38" s="160"/>
      <c r="D38" s="47">
        <f>SUM(D26:D37)</f>
        <v>0</v>
      </c>
      <c r="E38" s="97"/>
      <c r="F38" s="97"/>
      <c r="G38" s="97"/>
      <c r="H38" s="97"/>
      <c r="I38" s="88"/>
      <c r="J38" s="29"/>
      <c r="K38" s="11"/>
    </row>
    <row r="39" spans="1:11" s="1" customFormat="1" ht="20.100000000000001" customHeight="1" thickBot="1" x14ac:dyDescent="0.35">
      <c r="A39" s="150" t="s">
        <v>30</v>
      </c>
      <c r="B39" s="151"/>
      <c r="C39" s="151"/>
      <c r="D39" s="151"/>
      <c r="E39" s="151"/>
      <c r="F39" s="151"/>
      <c r="G39" s="151"/>
      <c r="H39" s="161"/>
      <c r="I39" s="50">
        <f>SUM(I26:I37)</f>
        <v>0</v>
      </c>
      <c r="J39" s="82"/>
      <c r="K39" s="78"/>
    </row>
    <row r="40" spans="1:11" s="1" customFormat="1" ht="15" thickBot="1" x14ac:dyDescent="0.35">
      <c r="A40" s="27"/>
      <c r="B40" s="26"/>
      <c r="C40" s="26"/>
      <c r="D40" s="26"/>
      <c r="E40" s="26"/>
      <c r="F40" s="26"/>
      <c r="G40" s="26"/>
      <c r="H40" s="26"/>
      <c r="I40" s="26"/>
      <c r="J40" s="26"/>
      <c r="K40" s="74"/>
    </row>
    <row r="41" spans="1:11" s="1" customFormat="1" ht="30" customHeight="1" thickBot="1" x14ac:dyDescent="0.35">
      <c r="A41" s="148" t="s">
        <v>31</v>
      </c>
      <c r="B41" s="145"/>
      <c r="C41" s="145"/>
      <c r="D41" s="145"/>
      <c r="E41" s="145"/>
      <c r="F41" s="145"/>
      <c r="G41" s="145"/>
      <c r="H41" s="145"/>
      <c r="I41" s="145"/>
      <c r="J41" s="145"/>
      <c r="K41" s="149"/>
    </row>
    <row r="42" spans="1:11" s="1" customFormat="1" ht="29.4" thickBot="1" x14ac:dyDescent="0.35">
      <c r="A42" s="31">
        <v>3.1</v>
      </c>
      <c r="B42" s="32" t="s">
        <v>24</v>
      </c>
      <c r="C42" s="33"/>
      <c r="D42" s="72">
        <v>0</v>
      </c>
      <c r="E42" s="72">
        <v>0</v>
      </c>
      <c r="F42" s="72">
        <v>0</v>
      </c>
      <c r="G42" s="72">
        <v>0</v>
      </c>
      <c r="H42" s="73">
        <v>0</v>
      </c>
      <c r="I42" s="59">
        <f>SUM(D42:H42)</f>
        <v>0</v>
      </c>
      <c r="J42" s="115" t="s">
        <v>55</v>
      </c>
      <c r="K42" s="30"/>
    </row>
    <row r="43" spans="1:11" s="1" customFormat="1" ht="15" thickBot="1" x14ac:dyDescent="0.35">
      <c r="A43" s="131" t="s">
        <v>22</v>
      </c>
      <c r="B43" s="132"/>
      <c r="C43" s="132"/>
      <c r="D43" s="46">
        <f>SUM(D42)</f>
        <v>0</v>
      </c>
      <c r="E43" s="47">
        <f t="shared" ref="E43:H43" si="2">SUM(E42)</f>
        <v>0</v>
      </c>
      <c r="F43" s="47">
        <f t="shared" si="2"/>
        <v>0</v>
      </c>
      <c r="G43" s="47">
        <f t="shared" si="2"/>
        <v>0</v>
      </c>
      <c r="H43" s="48">
        <f t="shared" si="2"/>
        <v>0</v>
      </c>
      <c r="I43" s="34"/>
      <c r="J43" s="9"/>
      <c r="K43" s="11"/>
    </row>
    <row r="44" spans="1:11" s="1" customFormat="1" ht="20.100000000000001" customHeight="1" thickBot="1" x14ac:dyDescent="0.35">
      <c r="A44" s="150" t="s">
        <v>25</v>
      </c>
      <c r="B44" s="151"/>
      <c r="C44" s="151"/>
      <c r="D44" s="152"/>
      <c r="E44" s="152"/>
      <c r="F44" s="152"/>
      <c r="G44" s="152"/>
      <c r="H44" s="153"/>
      <c r="I44" s="66">
        <f>SUM(I42)</f>
        <v>0</v>
      </c>
      <c r="J44" s="29"/>
      <c r="K44" s="11"/>
    </row>
    <row r="45" spans="1:11" s="1" customFormat="1" ht="15" thickBot="1" x14ac:dyDescent="0.35">
      <c r="A45" s="35"/>
      <c r="B45" s="36"/>
      <c r="C45" s="36"/>
      <c r="D45" s="36"/>
      <c r="E45" s="36"/>
      <c r="F45" s="36"/>
      <c r="G45" s="36"/>
      <c r="H45" s="36"/>
      <c r="I45" s="36"/>
      <c r="J45" s="37"/>
      <c r="K45" s="38"/>
    </row>
    <row r="46" spans="1:11" s="1" customFormat="1" ht="30" customHeight="1" thickBot="1" x14ac:dyDescent="0.35">
      <c r="A46" s="143" t="s">
        <v>32</v>
      </c>
      <c r="B46" s="144"/>
      <c r="C46" s="144"/>
      <c r="D46" s="144"/>
      <c r="E46" s="144"/>
      <c r="F46" s="144"/>
      <c r="G46" s="144"/>
      <c r="H46" s="144"/>
      <c r="I46" s="144"/>
      <c r="J46" s="144"/>
      <c r="K46" s="147"/>
    </row>
    <row r="47" spans="1:11" s="1" customFormat="1" ht="45" customHeight="1" x14ac:dyDescent="0.3">
      <c r="A47" s="137">
        <v>4.0999999999999996</v>
      </c>
      <c r="B47" s="120" t="s">
        <v>45</v>
      </c>
      <c r="C47" s="60"/>
      <c r="D47" s="70">
        <v>0</v>
      </c>
      <c r="E47" s="43">
        <v>0</v>
      </c>
      <c r="F47" s="43">
        <v>0</v>
      </c>
      <c r="G47" s="43">
        <v>0</v>
      </c>
      <c r="H47" s="44">
        <v>0</v>
      </c>
      <c r="I47" s="49">
        <f>SUM(D47*D48)+(E47*E48)+(F47*F48)+(G47*G48)+(H47*H48)</f>
        <v>0</v>
      </c>
      <c r="J47" s="117" t="s">
        <v>57</v>
      </c>
      <c r="K47" s="30"/>
    </row>
    <row r="48" spans="1:11" s="1" customFormat="1" ht="33" customHeight="1" thickBot="1" x14ac:dyDescent="0.35">
      <c r="A48" s="138"/>
      <c r="B48" s="121"/>
      <c r="C48" s="64" t="s">
        <v>20</v>
      </c>
      <c r="D48" s="108">
        <v>16</v>
      </c>
      <c r="E48" s="109">
        <v>16</v>
      </c>
      <c r="F48" s="109">
        <v>16</v>
      </c>
      <c r="G48" s="109">
        <v>16</v>
      </c>
      <c r="H48" s="110">
        <v>16</v>
      </c>
      <c r="I48" s="69"/>
      <c r="J48" s="118"/>
      <c r="K48" s="30"/>
    </row>
    <row r="49" spans="1:11" s="1" customFormat="1" ht="37.200000000000003" customHeight="1" x14ac:dyDescent="0.3">
      <c r="A49" s="137">
        <v>4.2</v>
      </c>
      <c r="B49" s="120" t="s">
        <v>46</v>
      </c>
      <c r="C49" s="60"/>
      <c r="D49" s="99">
        <v>0</v>
      </c>
      <c r="E49" s="100">
        <v>0</v>
      </c>
      <c r="F49" s="100">
        <v>0</v>
      </c>
      <c r="G49" s="100">
        <v>0</v>
      </c>
      <c r="H49" s="101">
        <v>0</v>
      </c>
      <c r="I49" s="49">
        <f>SUM(D49*D50)+(E49*E50)+(F49*F50)+(G49*G50)+(H49*H50)</f>
        <v>0</v>
      </c>
      <c r="J49" s="118"/>
      <c r="K49" s="11"/>
    </row>
    <row r="50" spans="1:11" s="1" customFormat="1" ht="45.6" customHeight="1" thickBot="1" x14ac:dyDescent="0.35">
      <c r="A50" s="139"/>
      <c r="B50" s="136"/>
      <c r="C50" s="116" t="s">
        <v>20</v>
      </c>
      <c r="D50" s="111">
        <v>81</v>
      </c>
      <c r="E50" s="112">
        <v>81</v>
      </c>
      <c r="F50" s="112">
        <v>81</v>
      </c>
      <c r="G50" s="112">
        <v>81</v>
      </c>
      <c r="H50" s="113">
        <v>81</v>
      </c>
      <c r="I50" s="68"/>
      <c r="J50" s="119"/>
      <c r="K50" s="11"/>
    </row>
    <row r="51" spans="1:11" s="1" customFormat="1" ht="15" thickBot="1" x14ac:dyDescent="0.35">
      <c r="A51" s="133" t="s">
        <v>22</v>
      </c>
      <c r="B51" s="134"/>
      <c r="C51" s="135"/>
      <c r="D51" s="46">
        <f>SUM(D47*D48)+(D49*D50)</f>
        <v>0</v>
      </c>
      <c r="E51" s="47">
        <f>SUM(E47*E48)+(E49*E50)</f>
        <v>0</v>
      </c>
      <c r="F51" s="47">
        <f>SUM(F47*F48)+(F49*F50)</f>
        <v>0</v>
      </c>
      <c r="G51" s="47">
        <f>SUM(G47*G48)+(G49*G50)</f>
        <v>0</v>
      </c>
      <c r="H51" s="48">
        <f>SUM(H47*H48)+(H49*H50)</f>
        <v>0</v>
      </c>
      <c r="I51" s="71"/>
      <c r="J51" s="29"/>
      <c r="K51" s="11"/>
    </row>
    <row r="52" spans="1:11" s="1" customFormat="1" ht="20.100000000000001" customHeight="1" thickBot="1" x14ac:dyDescent="0.35">
      <c r="A52" s="125" t="s">
        <v>26</v>
      </c>
      <c r="B52" s="126"/>
      <c r="C52" s="126"/>
      <c r="D52" s="127"/>
      <c r="E52" s="127"/>
      <c r="F52" s="127"/>
      <c r="G52" s="127"/>
      <c r="H52" s="128"/>
      <c r="I52" s="50">
        <f>SUM(I47,I49)</f>
        <v>0</v>
      </c>
      <c r="J52" s="29"/>
      <c r="K52" s="11"/>
    </row>
    <row r="53" spans="1:11" ht="15" thickBot="1" x14ac:dyDescent="0.35">
      <c r="A53" s="4"/>
      <c r="B53" s="5"/>
      <c r="C53" s="5"/>
      <c r="D53" s="5"/>
      <c r="E53" s="5"/>
      <c r="F53" s="5"/>
      <c r="G53" s="5"/>
      <c r="H53" s="5"/>
      <c r="I53" s="5"/>
      <c r="J53" s="8"/>
      <c r="K53" s="10"/>
    </row>
    <row r="54" spans="1:11" ht="48.75" customHeight="1" thickBot="1" x14ac:dyDescent="0.35">
      <c r="A54" s="122" t="s">
        <v>27</v>
      </c>
      <c r="B54" s="123"/>
      <c r="C54" s="123"/>
      <c r="D54" s="123"/>
      <c r="E54" s="123"/>
      <c r="F54" s="123"/>
      <c r="G54" s="123"/>
      <c r="H54" s="124"/>
      <c r="I54" s="45">
        <f>SUM(I52,I44,I39,I21)</f>
        <v>0</v>
      </c>
      <c r="J54" s="41"/>
      <c r="K54" s="10"/>
    </row>
    <row r="55" spans="1:11" ht="15" thickBot="1" x14ac:dyDescent="0.35">
      <c r="A55" s="39"/>
      <c r="B55" s="40"/>
      <c r="C55" s="40"/>
      <c r="D55" s="40"/>
      <c r="E55" s="40"/>
      <c r="F55" s="40"/>
      <c r="G55" s="40"/>
      <c r="H55" s="40"/>
      <c r="I55" s="40"/>
      <c r="J55" s="13"/>
      <c r="K55" s="14"/>
    </row>
  </sheetData>
  <mergeCells count="36">
    <mergeCell ref="A10:K10"/>
    <mergeCell ref="A2:K2"/>
    <mergeCell ref="H3:K3"/>
    <mergeCell ref="H4:K4"/>
    <mergeCell ref="E3:G3"/>
    <mergeCell ref="E4:G4"/>
    <mergeCell ref="A3:D4"/>
    <mergeCell ref="A5:K5"/>
    <mergeCell ref="A6:K6"/>
    <mergeCell ref="A7:K7"/>
    <mergeCell ref="A8:K8"/>
    <mergeCell ref="A9:K9"/>
    <mergeCell ref="A13:K13"/>
    <mergeCell ref="A41:K41"/>
    <mergeCell ref="A21:H21"/>
    <mergeCell ref="A44:H44"/>
    <mergeCell ref="A46:K46"/>
    <mergeCell ref="B15:B16"/>
    <mergeCell ref="A15:A16"/>
    <mergeCell ref="A17:A18"/>
    <mergeCell ref="B17:B18"/>
    <mergeCell ref="A23:K23"/>
    <mergeCell ref="A24:K24"/>
    <mergeCell ref="A38:C38"/>
    <mergeCell ref="A39:H39"/>
    <mergeCell ref="J47:J50"/>
    <mergeCell ref="B47:B48"/>
    <mergeCell ref="A54:H54"/>
    <mergeCell ref="A52:H52"/>
    <mergeCell ref="A20:C20"/>
    <mergeCell ref="A43:C43"/>
    <mergeCell ref="A51:C51"/>
    <mergeCell ref="B49:B50"/>
    <mergeCell ref="A47:A48"/>
    <mergeCell ref="A49:A50"/>
    <mergeCell ref="A22:K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06d787-88a4-473c-bae4-32dc27b239e3" xsi:nil="true"/>
    <lcf76f155ced4ddcb4097134ff3c332f xmlns="1562df71-aecc-426d-b4d9-57ac48e93f5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633247BF2BB047B52D5FA583755087" ma:contentTypeVersion="16" ma:contentTypeDescription="Create a new document." ma:contentTypeScope="" ma:versionID="8d992ec1ac96d0f10f0cc99c56d53420">
  <xsd:schema xmlns:xsd="http://www.w3.org/2001/XMLSchema" xmlns:xs="http://www.w3.org/2001/XMLSchema" xmlns:p="http://schemas.microsoft.com/office/2006/metadata/properties" xmlns:ns2="1562df71-aecc-426d-b4d9-57ac48e93f53" xmlns:ns3="8106d787-88a4-473c-bae4-32dc27b239e3" targetNamespace="http://schemas.microsoft.com/office/2006/metadata/properties" ma:root="true" ma:fieldsID="9ca4dedfecef8a6e05b34cc879db1556" ns2:_="" ns3:_="">
    <xsd:import namespace="1562df71-aecc-426d-b4d9-57ac48e93f53"/>
    <xsd:import namespace="8106d787-88a4-473c-bae4-32dc27b23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2df71-aecc-426d-b4d9-57ac48e93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7f4717-d846-4234-8ecf-b4701f9a5b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6d787-88a4-473c-bae4-32dc27b239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1e0257-153d-47b4-a357-3fc27b0e2bc3}" ma:internalName="TaxCatchAll" ma:showField="CatchAllData" ma:web="8106d787-88a4-473c-bae4-32dc27b239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8CEB8D-6DB2-4440-A459-A1E95432CA31}">
  <ds:schemaRefs>
    <ds:schemaRef ds:uri="http://schemas.microsoft.com/office/2006/metadata/properties"/>
    <ds:schemaRef ds:uri="http://schemas.microsoft.com/office/infopath/2007/PartnerControls"/>
    <ds:schemaRef ds:uri="8106d787-88a4-473c-bae4-32dc27b239e3"/>
    <ds:schemaRef ds:uri="1562df71-aecc-426d-b4d9-57ac48e93f53"/>
  </ds:schemaRefs>
</ds:datastoreItem>
</file>

<file path=customXml/itemProps2.xml><?xml version="1.0" encoding="utf-8"?>
<ds:datastoreItem xmlns:ds="http://schemas.openxmlformats.org/officeDocument/2006/customXml" ds:itemID="{D2D45C09-300C-4373-A8DD-14FB3C78E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2df71-aecc-426d-b4d9-57ac48e93f53"/>
    <ds:schemaRef ds:uri="8106d787-88a4-473c-bae4-32dc27b23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9FBF9-2D39-4279-872E-9CE4106AEF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2 - 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Lorcan Perry</dc:creator>
  <cp:keywords/>
  <dc:description/>
  <cp:lastModifiedBy>Lorcan Perry</cp:lastModifiedBy>
  <cp:revision/>
  <dcterms:created xsi:type="dcterms:W3CDTF">2026-03-04T09:34:49Z</dcterms:created>
  <dcterms:modified xsi:type="dcterms:W3CDTF">2026-05-22T09:16:20Z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0x0101004E633247BF2BB047B52D5FA583755087</vt:lpwstr>
  </property>
  <property fmtid="{D5CDD505-2E9C-101B-9397-08002B2CF9AE}" pid="3" name="MediaServiceImageTags">
    <vt:lpwstr/>
  </property>
</Properties>
</file>