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Z:\Procurement\Contracts\112 - Classroom Equipment\2025 &amp; 2026\C112.5 Engineering\2. CFT Documents\Final\"/>
    </mc:Choice>
  </mc:AlternateContent>
  <xr:revisionPtr revIDLastSave="0" documentId="13_ncr:1_{A2B311EE-FD5D-492B-9B07-947D2CD22D65}" xr6:coauthVersionLast="47" xr6:coauthVersionMax="47" xr10:uidLastSave="{00000000-0000-0000-0000-000000000000}"/>
  <bookViews>
    <workbookView xWindow="-120" yWindow="-120" windowWidth="29040" windowHeight="15720" activeTab="1" xr2:uid="{00000000-000D-0000-FFFF-FFFF00000000}"/>
  </bookViews>
  <sheets>
    <sheet name="Notes to Tenderers" sheetId="2" r:id="rId1"/>
    <sheet name="Appendix 3a"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53" i="1" l="1"/>
  <c r="H387" i="1"/>
  <c r="H388" i="1"/>
  <c r="H389" i="1"/>
  <c r="H390" i="1"/>
  <c r="H382" i="1"/>
  <c r="H381" i="1"/>
  <c r="H368" i="1"/>
  <c r="H369" i="1"/>
  <c r="H217" i="1" l="1"/>
  <c r="H216" i="1"/>
  <c r="H218" i="1"/>
  <c r="H219" i="1"/>
  <c r="H220" i="1"/>
  <c r="H221" i="1"/>
  <c r="H222" i="1"/>
  <c r="H223" i="1"/>
  <c r="H224" i="1"/>
  <c r="H225" i="1"/>
  <c r="H226" i="1"/>
  <c r="H227" i="1"/>
  <c r="H228" i="1"/>
  <c r="H229" i="1"/>
  <c r="H230" i="1"/>
  <c r="H231" i="1"/>
  <c r="H232" i="1" l="1"/>
  <c r="C355" i="1" s="1"/>
  <c r="H340" i="1"/>
  <c r="H341" i="1"/>
  <c r="H342" i="1"/>
  <c r="H343" i="1"/>
  <c r="H344" i="1"/>
  <c r="H345" i="1"/>
  <c r="H346" i="1"/>
  <c r="H347" i="1"/>
  <c r="H348" i="1"/>
  <c r="H339" i="1"/>
  <c r="H319" i="1"/>
  <c r="H320" i="1"/>
  <c r="H321" i="1"/>
  <c r="H322" i="1"/>
  <c r="H323" i="1"/>
  <c r="H324" i="1"/>
  <c r="H325" i="1"/>
  <c r="H326" i="1"/>
  <c r="H327" i="1"/>
  <c r="H328" i="1"/>
  <c r="H329" i="1"/>
  <c r="H330" i="1"/>
  <c r="H331" i="1"/>
  <c r="H332" i="1"/>
  <c r="H333" i="1"/>
  <c r="H334" i="1"/>
  <c r="H335" i="1"/>
  <c r="H336" i="1"/>
  <c r="H318" i="1"/>
  <c r="H301" i="1"/>
  <c r="H302" i="1"/>
  <c r="H303" i="1"/>
  <c r="H304" i="1"/>
  <c r="H305" i="1"/>
  <c r="H306" i="1"/>
  <c r="H307" i="1"/>
  <c r="H308" i="1"/>
  <c r="H309" i="1"/>
  <c r="H310" i="1"/>
  <c r="H311" i="1"/>
  <c r="H312" i="1"/>
  <c r="H313" i="1"/>
  <c r="H314" i="1"/>
  <c r="H315" i="1"/>
  <c r="H300" i="1"/>
  <c r="H269" i="1"/>
  <c r="H270" i="1"/>
  <c r="H271" i="1"/>
  <c r="H272" i="1"/>
  <c r="H273" i="1"/>
  <c r="H274" i="1"/>
  <c r="H275" i="1"/>
  <c r="H276" i="1"/>
  <c r="H277" i="1"/>
  <c r="H278" i="1"/>
  <c r="H279" i="1"/>
  <c r="H280" i="1"/>
  <c r="H281" i="1"/>
  <c r="H282" i="1"/>
  <c r="H283" i="1"/>
  <c r="H284" i="1"/>
  <c r="H285" i="1"/>
  <c r="H286" i="1"/>
  <c r="H287" i="1"/>
  <c r="H288" i="1"/>
  <c r="H289" i="1"/>
  <c r="H290" i="1"/>
  <c r="H291" i="1"/>
  <c r="H292" i="1"/>
  <c r="H293" i="1"/>
  <c r="H294" i="1"/>
  <c r="H295" i="1"/>
  <c r="H296" i="1"/>
  <c r="H297" i="1"/>
  <c r="H268" i="1"/>
  <c r="H257" i="1"/>
  <c r="H258" i="1"/>
  <c r="H259" i="1"/>
  <c r="H260" i="1"/>
  <c r="H261" i="1"/>
  <c r="H262" i="1"/>
  <c r="H263" i="1"/>
  <c r="H264" i="1"/>
  <c r="H265" i="1"/>
  <c r="H256" i="1"/>
  <c r="H235" i="1"/>
  <c r="H236" i="1"/>
  <c r="H237" i="1"/>
  <c r="H238" i="1"/>
  <c r="H239" i="1"/>
  <c r="H240" i="1"/>
  <c r="H241" i="1"/>
  <c r="H242" i="1"/>
  <c r="H243" i="1"/>
  <c r="H244" i="1"/>
  <c r="H245" i="1"/>
  <c r="H246" i="1"/>
  <c r="H247" i="1"/>
  <c r="H248" i="1"/>
  <c r="H249" i="1"/>
  <c r="H250" i="1"/>
  <c r="H251" i="1"/>
  <c r="H252" i="1"/>
  <c r="H234" i="1"/>
  <c r="H154" i="1"/>
  <c r="H155" i="1"/>
  <c r="H156" i="1"/>
  <c r="H157" i="1"/>
  <c r="H158" i="1"/>
  <c r="H159" i="1"/>
  <c r="H160" i="1"/>
  <c r="H161" i="1"/>
  <c r="H162" i="1"/>
  <c r="H163" i="1"/>
  <c r="H164" i="1"/>
  <c r="H165" i="1"/>
  <c r="H166" i="1"/>
  <c r="H167" i="1"/>
  <c r="H168" i="1"/>
  <c r="H169" i="1"/>
  <c r="H170" i="1"/>
  <c r="H171" i="1"/>
  <c r="H172" i="1"/>
  <c r="H173" i="1"/>
  <c r="H174" i="1"/>
  <c r="H175" i="1"/>
  <c r="H176" i="1"/>
  <c r="H177" i="1"/>
  <c r="H178" i="1"/>
  <c r="H179" i="1"/>
  <c r="H180" i="1"/>
  <c r="H181" i="1"/>
  <c r="H182" i="1"/>
  <c r="H183" i="1"/>
  <c r="H184" i="1"/>
  <c r="H185" i="1"/>
  <c r="H186" i="1"/>
  <c r="H187" i="1"/>
  <c r="H188" i="1"/>
  <c r="H189" i="1"/>
  <c r="H190" i="1"/>
  <c r="H191" i="1"/>
  <c r="H192" i="1"/>
  <c r="H193" i="1"/>
  <c r="H194" i="1"/>
  <c r="H195" i="1"/>
  <c r="H196" i="1"/>
  <c r="H197" i="1"/>
  <c r="H198" i="1"/>
  <c r="H199" i="1"/>
  <c r="H200" i="1"/>
  <c r="H201" i="1"/>
  <c r="H202" i="1"/>
  <c r="H203" i="1"/>
  <c r="H204" i="1"/>
  <c r="H205" i="1"/>
  <c r="H206" i="1"/>
  <c r="H207" i="1"/>
  <c r="H208" i="1"/>
  <c r="H209" i="1"/>
  <c r="H210" i="1"/>
  <c r="H211" i="1"/>
  <c r="H212" i="1"/>
  <c r="H213" i="1"/>
  <c r="H153" i="1"/>
  <c r="H150" i="1"/>
  <c r="H149" i="1"/>
  <c r="H33" i="1"/>
  <c r="H10" i="1"/>
  <c r="H11" i="1"/>
  <c r="H12" i="1"/>
  <c r="H13" i="1"/>
  <c r="H14" i="1"/>
  <c r="H15" i="1"/>
  <c r="H16" i="1"/>
  <c r="H17" i="1"/>
  <c r="H18" i="1"/>
  <c r="H19" i="1"/>
  <c r="H20" i="1"/>
  <c r="H21" i="1"/>
  <c r="H22" i="1"/>
  <c r="H23" i="1"/>
  <c r="H24" i="1"/>
  <c r="H25" i="1"/>
  <c r="H26" i="1"/>
  <c r="H27" i="1"/>
  <c r="H28" i="1"/>
  <c r="H29" i="1"/>
  <c r="H30" i="1"/>
  <c r="H8" i="1"/>
  <c r="H383" i="1"/>
  <c r="H254" i="1" l="1"/>
  <c r="H298" i="1"/>
  <c r="C358" i="1" s="1"/>
  <c r="H337" i="1"/>
  <c r="C360" i="1" s="1"/>
  <c r="H349" i="1"/>
  <c r="C361" i="1" s="1"/>
  <c r="H316" i="1"/>
  <c r="C359" i="1" s="1"/>
  <c r="H133" i="1"/>
  <c r="H132" i="1"/>
  <c r="H131" i="1"/>
  <c r="H130" i="1"/>
  <c r="H129" i="1"/>
  <c r="H128" i="1"/>
  <c r="H127" i="1"/>
  <c r="H126" i="1"/>
  <c r="H125" i="1"/>
  <c r="H124" i="1"/>
  <c r="H123" i="1"/>
  <c r="H122" i="1"/>
  <c r="H121" i="1"/>
  <c r="H120" i="1"/>
  <c r="H119" i="1"/>
  <c r="H118" i="1"/>
  <c r="H117" i="1"/>
  <c r="H116" i="1"/>
  <c r="H115" i="1"/>
  <c r="H114" i="1"/>
  <c r="H113" i="1"/>
  <c r="H112" i="1"/>
  <c r="H97" i="1"/>
  <c r="H96" i="1"/>
  <c r="H95" i="1"/>
  <c r="H94" i="1"/>
  <c r="H93" i="1"/>
  <c r="H92" i="1"/>
  <c r="H91" i="1"/>
  <c r="H90" i="1"/>
  <c r="H89" i="1"/>
  <c r="H88" i="1"/>
  <c r="H87" i="1"/>
  <c r="H86" i="1"/>
  <c r="H85" i="1"/>
  <c r="H84" i="1"/>
  <c r="H83" i="1"/>
  <c r="H82" i="1"/>
  <c r="H81" i="1"/>
  <c r="H80" i="1"/>
  <c r="H79" i="1"/>
  <c r="H78" i="1"/>
  <c r="H77" i="1"/>
  <c r="H76" i="1"/>
  <c r="H75" i="1"/>
  <c r="H74" i="1"/>
  <c r="H73" i="1"/>
  <c r="H145" i="1"/>
  <c r="H371" i="1"/>
  <c r="H372" i="1"/>
  <c r="H373" i="1"/>
  <c r="H374" i="1"/>
  <c r="H375" i="1"/>
  <c r="H376" i="1"/>
  <c r="H377" i="1"/>
  <c r="H378" i="1"/>
  <c r="H379" i="1"/>
  <c r="H380" i="1"/>
  <c r="H60" i="1"/>
  <c r="H61" i="1"/>
  <c r="H62" i="1"/>
  <c r="H63" i="1"/>
  <c r="H64" i="1"/>
  <c r="H65" i="1"/>
  <c r="H66" i="1"/>
  <c r="H67" i="1"/>
  <c r="H266" i="1" l="1"/>
  <c r="C357" i="1" s="1"/>
  <c r="H370" i="1"/>
  <c r="H384" i="1" s="1"/>
  <c r="H386" i="1" l="1"/>
  <c r="H34" i="1"/>
  <c r="H35" i="1"/>
  <c r="H36" i="1"/>
  <c r="H37" i="1"/>
  <c r="H38" i="1"/>
  <c r="H39" i="1"/>
  <c r="H40" i="1"/>
  <c r="H41" i="1"/>
  <c r="H42" i="1"/>
  <c r="H43" i="1"/>
  <c r="H44" i="1"/>
  <c r="H45" i="1"/>
  <c r="H46" i="1"/>
  <c r="H47" i="1"/>
  <c r="H48" i="1"/>
  <c r="H49" i="1"/>
  <c r="H50" i="1"/>
  <c r="H51" i="1"/>
  <c r="H52" i="1"/>
  <c r="H53" i="1"/>
  <c r="H54" i="1"/>
  <c r="H55" i="1"/>
  <c r="H56" i="1"/>
  <c r="H57" i="1"/>
  <c r="H58" i="1"/>
  <c r="H59" i="1"/>
  <c r="H68" i="1"/>
  <c r="H69" i="1"/>
  <c r="H70" i="1"/>
  <c r="H71" i="1"/>
  <c r="H72" i="1"/>
  <c r="H98" i="1"/>
  <c r="H99" i="1"/>
  <c r="H100" i="1"/>
  <c r="H101" i="1"/>
  <c r="H102" i="1"/>
  <c r="H103" i="1"/>
  <c r="H104" i="1"/>
  <c r="H105" i="1"/>
  <c r="H106" i="1"/>
  <c r="H107" i="1"/>
  <c r="H108" i="1"/>
  <c r="H109" i="1"/>
  <c r="H110" i="1"/>
  <c r="H111" i="1"/>
  <c r="H134" i="1"/>
  <c r="H135" i="1"/>
  <c r="H136" i="1"/>
  <c r="H137" i="1"/>
  <c r="H138" i="1"/>
  <c r="H139" i="1"/>
  <c r="H140" i="1"/>
  <c r="H141" i="1"/>
  <c r="H142" i="1"/>
  <c r="H143" i="1"/>
  <c r="H144" i="1"/>
  <c r="H9" i="1"/>
  <c r="H146" i="1" l="1"/>
  <c r="C352" i="1" s="1"/>
  <c r="H151" i="1"/>
  <c r="C353" i="1" s="1"/>
  <c r="C396" i="1"/>
  <c r="H391" i="1"/>
  <c r="C397" i="1" s="1"/>
  <c r="H214" i="1"/>
  <c r="C354" i="1" s="1"/>
  <c r="C356" i="1"/>
  <c r="C398" i="1" l="1"/>
  <c r="H7" i="1"/>
  <c r="H31" i="1" l="1"/>
  <c r="C351" i="1" l="1"/>
  <c r="C362" i="1" s="1"/>
  <c r="C402" i="1" s="1"/>
</calcChain>
</file>

<file path=xl/sharedStrings.xml><?xml version="1.0" encoding="utf-8"?>
<sst xmlns="http://schemas.openxmlformats.org/spreadsheetml/2006/main" count="1105" uniqueCount="775">
  <si>
    <t>Manufacturer</t>
  </si>
  <si>
    <t>Qty</t>
  </si>
  <si>
    <t>Code</t>
  </si>
  <si>
    <t>Description and Specifications</t>
  </si>
  <si>
    <t>Unit Cost</t>
  </si>
  <si>
    <t>Total Cost excl. V.A.T.</t>
  </si>
  <si>
    <t>V.A.T. Rate</t>
  </si>
  <si>
    <t>Instructions for Completion of Pricing Schedule</t>
  </si>
  <si>
    <t>Portable Desktop Drawing Board, A2 size, solid core/particle board/multi- ply, white high pressure laminate above and below, pvc edges and square corners, with rubber feet. Simple robust mechanism to allow use at 0º and 20º, with rubber tractor grip.</t>
  </si>
  <si>
    <t>Graphics/DCG wooden box set, to come with 4” acrylic protractor, 60°/30° &amp; 45° Set Squares (transparent heavy duty, non-brittle plastic, with bevelled edge and open centre. Sizes: 200mm, 2mm thick), quickset adjustable compass, H and 2H pencils, Vinyl eraser, Metal sharpener and Clips.</t>
  </si>
  <si>
    <t>Scaled rule, acrylic, 300mm, suitable for graphics/drawing.</t>
  </si>
  <si>
    <t>Flexi-curve, suitable for technical graphics work.</t>
  </si>
  <si>
    <t>French curves, set of three, moulded plastic with ellipse form.</t>
  </si>
  <si>
    <t>Erasing shield, stainless steel type.</t>
  </si>
  <si>
    <t>50m Surveyor’s fibre measuring tape.</t>
  </si>
  <si>
    <t>Cutting mat, A3 size, plastic, self-repairing.</t>
  </si>
  <si>
    <t>Scissors 250mm stainless steel.</t>
  </si>
  <si>
    <t>Spray mount 400ml.</t>
  </si>
  <si>
    <t>White foam board 3mm thick, 70x100cm.</t>
  </si>
  <si>
    <t>5m Pocket measuring tape with 19mm blade.</t>
  </si>
  <si>
    <t>Carpenters mallet, c.115mm, min. 10 year warranty.</t>
  </si>
  <si>
    <t>Set of c.5 hole-saws, complete with arbor, sizes from c.20mm to c.60mm diameter.</t>
  </si>
  <si>
    <t>File handle for 250mm file, plastic or wooden.</t>
  </si>
  <si>
    <t>Pop riveting kit, complete with pliers and assorted rivets, industrial grade.</t>
  </si>
  <si>
    <t>Hacksaw blade, 300mm, 24 T.P.I.</t>
  </si>
  <si>
    <t>Set of letter stamps, 5mm, set of 27, Grade A.</t>
  </si>
  <si>
    <t>Combination pliers, c.200mm.</t>
  </si>
  <si>
    <t>Combination oilstone, c.200mm, coarse and fine faces.</t>
  </si>
  <si>
    <t>Handheld, programmable micro-computer Kit. Individually-programmable LEDs, 2 programmable buttons, Physical connection pins, Light and temperature sensors, Motion sensors (accelerometer and compass), Wireless Communication, via Radio and Bluetooth, USB interface. It should have the capability to be coded from any web browser in Blocks, Javascript, Python or Scratch. Kit to include USB connector, battery cage and protector case.</t>
  </si>
  <si>
    <t>Alligator Clip with Pigtail (4 Pack).</t>
  </si>
  <si>
    <t>Right Angle Geared Hobby Motor.</t>
  </si>
  <si>
    <t>Linear Actuator kit.</t>
  </si>
  <si>
    <t>Mini 180 Degree Resin Gear Servo.</t>
  </si>
  <si>
    <t>Miniature electronics tool kit, to contain tools such as pliers, snips, wire strippers and screwdrivers, in appropriate case.</t>
  </si>
  <si>
    <t>Helping-hands for soldering work.</t>
  </si>
  <si>
    <t>De-soldering pump, portable type.</t>
  </si>
  <si>
    <t>Extra flexible stranded wire, diameter, c.2.8mm x c.100 m length, to include: Red, and Black.</t>
  </si>
  <si>
    <t>Ribbon cable reel of wire, e.g., 20-way rainbow, c.25 m length.</t>
  </si>
  <si>
    <t>Cable Mounting Sockets 20 way.</t>
  </si>
  <si>
    <t>Miniature multi-ratio gearbox and motor (clearbox motor), assembled OR in kit form, motor to operate on c.1.5-4.5 V power supply.</t>
  </si>
  <si>
    <t>Miniature worm drive gearbox with motor, assembled or in kit form, motor to operate on c.1.5-4.5 V power supply.</t>
  </si>
  <si>
    <t>MES lamp (bulb), 6 V/60 mA, commercial grade.</t>
  </si>
  <si>
    <t>MES lamp (bulb) holder, solder tags at base.</t>
  </si>
  <si>
    <t>MES lamp (bulb) holder, spring loaded contact, fixing centres: c.23mm.</t>
  </si>
  <si>
    <t>Light dependent resistor (ORP 12 specification)</t>
  </si>
  <si>
    <t>Pack/kit of miniature thyristors, to include: TIC106D specification</t>
  </si>
  <si>
    <t>Control knobs, to fit c.6mm shaft.</t>
  </si>
  <si>
    <t>Low-fume / colophony free solder, 500 g / 22 swg (0.71mm).</t>
  </si>
  <si>
    <t>Set of Control technology teaching kits. Kits to simulate control of manufacturing processes (e.g. conveyor, sorter, pick and place) and/or examples of control technology used in society (e.g. Car park barrier, lifts, sliding doors). Kit to be accompanied with associated guides/texts, and suitable for use with a class group of students.</t>
  </si>
  <si>
    <t>Robotic control technology, rover-style robot for demonstration purposes. Capable of object tracing and speech recognition.</t>
  </si>
  <si>
    <t>Electro-pneumatic teaching kit and suitable air compressor. Capable of allowing for the demonstration of a range of circuits/systems. Kit to be accompanied with associated guides/texts and suitable for use with a class group of students.</t>
  </si>
  <si>
    <t>Low cost construction set/kit, capable of allowing for the construction of models of various structures and mechanisms, e.g., bridges, towers, model automobiles, etc. A number to include appropriate power supply units.</t>
  </si>
  <si>
    <t>Soap/hand cream dispenser.</t>
  </si>
  <si>
    <t>Set of (magnetic) drawing equipment, for (magnetic) chalkboard, to include;  (i) compass with steel point (500mm), (ii) 60°/30° set square (500mm), (iii) 45° set square (500mm), (iv) protractor (425mm) and (v) heavy duty rule with bevelled edges (1000mm).</t>
  </si>
  <si>
    <t>Section 3:  Power Tools</t>
  </si>
  <si>
    <r>
      <rPr>
        <b/>
        <u/>
        <sz val="11"/>
        <color rgb="FFC00000"/>
        <rFont val="Arial"/>
        <family val="2"/>
      </rPr>
      <t>Note</t>
    </r>
    <r>
      <rPr>
        <sz val="11"/>
        <color rgb="FF231F20"/>
        <rFont val="Arial"/>
        <family val="2"/>
      </rPr>
      <t xml:space="preserve">: </t>
    </r>
    <r>
      <rPr>
        <b/>
        <sz val="11"/>
        <color rgb="FFC00000"/>
        <rFont val="Arial"/>
        <family val="2"/>
      </rPr>
      <t>Portable Tools to be supplied as cordless appliances only, Where possible, the same brand to be supplied for all tools to ensure batteries are interchangeable</t>
    </r>
  </si>
  <si>
    <t>Section 4:  Electronics and Control Technology</t>
  </si>
  <si>
    <t>Section 5:  Structures and Mechanisms</t>
  </si>
  <si>
    <t>Section 6:  Safety Equipment</t>
  </si>
  <si>
    <t>Section 2:  Digital Technologies and Computer Aided Manufacturing (CAM)</t>
  </si>
  <si>
    <t>Section 1:  Machine Tools and Storage</t>
  </si>
  <si>
    <t>Section 1:  Drawing and Design</t>
  </si>
  <si>
    <t>Unit Cost  (excl. V.A.T.)</t>
  </si>
  <si>
    <t xml:space="preserve">Tenderer Name:          </t>
  </si>
  <si>
    <t xml:space="preserve">Signature:                   </t>
  </si>
  <si>
    <t xml:space="preserve">Date:                           </t>
  </si>
  <si>
    <t>Engineer’s fully integrated scriber, double ended, c.175mm.</t>
  </si>
  <si>
    <t>Non-mist Safety Goggles, full ventilation, suitable for use over spectacles, kite marked to BS 2092.</t>
  </si>
  <si>
    <t>Fume displacement unit, replaceable filter type, bench mounted, 230 V, 50 Hz.</t>
  </si>
  <si>
    <t>Roll of Hazzard Warning Floor Tape, 50x3300mm, Yellow-Black.</t>
  </si>
  <si>
    <t>Sub-total of Section 1:  Drawing and Design (excl. V.A.T.)</t>
  </si>
  <si>
    <t>Sub-total of Section 2:  Hand Tools (excl. V.A.T.)</t>
  </si>
  <si>
    <t>Sub-total of Section 3:  Power Tools (excl. V.A.T.)</t>
  </si>
  <si>
    <t>Sub-total of Section 4:  Electronics and Control Technology (excl. V.A.T.)</t>
  </si>
  <si>
    <t>Sub-total of Section 5:  Structures and Mechanisms (excl. V.A.T.)</t>
  </si>
  <si>
    <t>Sub-total of Section 6:  Safety Equipment (excl. V.A.T.)</t>
  </si>
  <si>
    <t>Sub-total of Section 1:  Machine Tools and Storage (excl. V.A.T.)</t>
  </si>
  <si>
    <t>Sub-total of Section 2:  Digital Technologies and Computer Aided Manufacturing  (CAM) (excl. V.A.T.)</t>
  </si>
  <si>
    <t>Combination set, with centre head, square head, protractor and 300mm rule.</t>
  </si>
  <si>
    <t>Engineers stainless steel rule, pearl chrome finish, 300mm long, graduated in-mm.</t>
  </si>
  <si>
    <t>Engineers stainless steel rule, pearl chrome finish, 150mm long, graduated in-mm.</t>
  </si>
  <si>
    <t>Cutting knife, scalpel type with disposable blades.</t>
  </si>
  <si>
    <t>ENG/A/101</t>
  </si>
  <si>
    <t xml:space="preserve">ENG/A/102(A) </t>
  </si>
  <si>
    <t xml:space="preserve">ENG/A/102(B) </t>
  </si>
  <si>
    <t xml:space="preserve">ENG/A/103 </t>
  </si>
  <si>
    <t>ENG/A/104</t>
  </si>
  <si>
    <t>ENG/A/105</t>
  </si>
  <si>
    <t>ENG/A/106</t>
  </si>
  <si>
    <t>ENG/A/107</t>
  </si>
  <si>
    <t>ENG/A/108</t>
  </si>
  <si>
    <t>ENG/A/109</t>
  </si>
  <si>
    <t>ENG/A/110</t>
  </si>
  <si>
    <t>ENG/A/111</t>
  </si>
  <si>
    <t>ENG/A/112</t>
  </si>
  <si>
    <t>ENG/A/113</t>
  </si>
  <si>
    <t>ENG/A/114</t>
  </si>
  <si>
    <t>ENG/A/115</t>
  </si>
  <si>
    <t>ENG/A/116</t>
  </si>
  <si>
    <t>ENG/A/117</t>
  </si>
  <si>
    <t>ENG/A/118</t>
  </si>
  <si>
    <t>ENG/A/119</t>
  </si>
  <si>
    <t>ENG/A/120</t>
  </si>
  <si>
    <t>ENG/A/121</t>
  </si>
  <si>
    <t>ENG/A/122</t>
  </si>
  <si>
    <t>ENG/A/123</t>
  </si>
  <si>
    <t>Section 2: General Workshop Equipment and Tools</t>
  </si>
  <si>
    <t>Engineer’s bench vice, cast iron with c.100-125mm steel jaws.</t>
  </si>
  <si>
    <t>Engineers ball pein hammer, weight c.500g min., 10 year warranty,</t>
  </si>
  <si>
    <t>Claw hammer, tempered/hardened head, wood/metal handle, 500 g (1 lb).</t>
  </si>
  <si>
    <t>Engineers steel try square, blade 120mm min. (min. 10 year warranty)</t>
  </si>
  <si>
    <t>Woodwork try-square, blade length: 150mm min.</t>
  </si>
  <si>
    <t>Engineers spring dividers, c.100-150mm.</t>
  </si>
  <si>
    <t>Engineers centre punch, c.100mm.</t>
  </si>
  <si>
    <t>Engineer’s jenny callipers, c.125mm, firm friction joint, adjustable point.</t>
  </si>
  <si>
    <t>Chisel, flat, c.150mm long.</t>
  </si>
  <si>
    <t>Hacksaw frame, 300mm, adjustable or fixed type.</t>
  </si>
  <si>
    <t>Tenon saw, c.250mm – 300mm, stiﬀening rib, min. 10 year warranty.</t>
  </si>
  <si>
    <t>Hand file, 250mm long, smooth grade, double cut.</t>
  </si>
  <si>
    <t>Hand file, 250mm long, bastard grade, double cut.</t>
  </si>
  <si>
    <t>File card (wooden base type), c.100mm x 50mm.</t>
  </si>
  <si>
    <t>Universal bevel protractor, c.150mm blade.</t>
  </si>
  <si>
    <t>Surface plate, c.200mm-300mm square or rectangular, machined surfaces.</t>
  </si>
  <si>
    <t>V-block and clamp, min. clamping capacity 25mm.</t>
  </si>
  <si>
    <t>Centre square, capacity 40-50mm.</t>
  </si>
  <si>
    <t>Toolmaker’s clamp, c.100mm.</t>
  </si>
  <si>
    <t>Height gauge 300mm, adjustable reference point, carbide tipped oﬀset scriber, accuracy +/- 0.03mm, 3 year warranty.</t>
  </si>
  <si>
    <t>Precision vernier caliper, capacity c.150mm, digital reading.</t>
  </si>
  <si>
    <t>Precision micrometer, capacity 0-25mm.</t>
  </si>
  <si>
    <t>Internal micrometer set. Capacity: c.25-55mm complete with extension rods, spacing collar and fitted case: accuracy 0.01mm.</t>
  </si>
  <si>
    <t>Vernier depth gauge, c.150mm blade, reading 0.02mm.</t>
  </si>
  <si>
    <t>Precision micrometer, capacity 25-50mm.</t>
  </si>
  <si>
    <t>Universal dial test indicator, dial graduated to read 0.01mm. Range c.8mm.</t>
  </si>
  <si>
    <t>Magnetic base holder for dial test indicator.</t>
  </si>
  <si>
    <t>Set of telescopic gauges, complete with case.</t>
  </si>
  <si>
    <t>Slotted angle plate, size: c. 113mm x 88mm x 75mm – open-ended type.</t>
  </si>
  <si>
    <t>Feeler gauge, metric, e.g., 10 blades – 0.05mm-0.08mm.</t>
  </si>
  <si>
    <t>Radius gauge, metric.</t>
  </si>
  <si>
    <t>Drill gauge, e.g., 0.5mm to 12mm x 0.5mm.</t>
  </si>
  <si>
    <t>Screw pitch gauge, ISO forms, metric.</t>
  </si>
  <si>
    <t>Engineer’s outside spring caliper, c.100-150mm.</t>
  </si>
  <si>
    <t>Engineer’s inside spring caliper, c.100-150mm.</t>
  </si>
  <si>
    <t>Wire gauge, 1-36 swg (0.19 – 7.6mm).</t>
  </si>
  <si>
    <t>Set(s) of assorted flat and Philips head screwdrivers with plastic handles.</t>
  </si>
  <si>
    <t>Heavy-duty electricians pliers with insulated handles, c.150mm.</t>
  </si>
  <si>
    <t>Slip joint pliers, chrome finish, c.230mm.</t>
  </si>
  <si>
    <t>Flat nose pliers, c.160mm, insulated handles.</t>
  </si>
  <si>
    <t>Round nose pliers, c.160mm, insulated handles.</t>
  </si>
  <si>
    <t>Vice grips, c.250mm, lever release.</t>
  </si>
  <si>
    <t>Sheet-metal vice grips, c.250mm, lever release.</t>
  </si>
  <si>
    <t>Hand vice, spring type, c.100mm length.</t>
  </si>
  <si>
    <t>Adjustable spanner, chrome finish, c.200mm.</t>
  </si>
  <si>
    <t>Set, combination spanners (ring/open jaw ended), metric: e.g., 6 x 7 to 18 x 19, chrome finish.</t>
  </si>
  <si>
    <t>Set of bi-hex sockets and accessories (metric: e.g., 10 to 32 x 2mm).</t>
  </si>
  <si>
    <t>Set of allen keys, e.g., 3mm - 10mm.</t>
  </si>
  <si>
    <t>Riveting tool set, to include, snap, set and bolster to suit 3mm rivets.</t>
  </si>
  <si>
    <t>Riveting tool set, to include, snap, set and bolster to suit 5mm rivets.</t>
  </si>
  <si>
    <t>Riveting tool set, to include, snap, set and bolster to suit 6mm rivets.</t>
  </si>
  <si>
    <t>Set of number stamps, 3mm, set of 9, Grade A.</t>
  </si>
  <si>
    <t>Set of number stamps, 5mm, set of 9, Grade A.</t>
  </si>
  <si>
    <t>Set of letter stamps, 3mm, set of 27, Grade A.</t>
  </si>
  <si>
    <t>Set of pin punches, e.g., 1.5mm to 8mm, c.100-150mm long.</t>
  </si>
  <si>
    <t>Set of stocks, dies, taps and wrenches, ISO thread form, e.g., 6mm to 12mm x 1mm. Circular die pattern. Set complete in strong case.</t>
  </si>
  <si>
    <t>Circular dies for screw cutting 3mm, 4mm, 5mm, 6mm and 8mm ISO. Stock to suit above dies. Min. ten year warranty.</t>
  </si>
  <si>
    <t>Set of drills, HSS, parallel shank, 1.0 to 13mm x 0.5mm. Set in case.</t>
  </si>
  <si>
    <t>Set of drills, HSS, M.T. shank, 14 to 25mm x 1mm.</t>
  </si>
  <si>
    <t>Set of counter sink drills, HSS, 6, 8, 10mm. Parallel shank 90°.</t>
  </si>
  <si>
    <t>Set of combination centre drills, HSS, No. 1, 2, 3, 4, 5, 6, and 7. 60° angle (Slocomb).</t>
  </si>
  <si>
    <t>Morse-taper sleeves, 3-2, 2-1.</t>
  </si>
  <si>
    <t>Parallel machine reamers, parallel shank, e.g., 6 to 12 x 2mm steps.</t>
  </si>
  <si>
    <t>Crosscut chisel, c.150mm.</t>
  </si>
  <si>
    <t>Round nose chisel, c.150mm.</t>
  </si>
  <si>
    <t>Diamond point chisel, c.150mm.</t>
  </si>
  <si>
    <t>Miniature side cutter pliers, spring leaf mechanism, c.150mm.</t>
  </si>
  <si>
    <t>Miniature top cutter pliers, spring leaf mechanism, c.150mm.</t>
  </si>
  <si>
    <t>Chisels (firmer): min. 10 year warranty. 6mm 10mm 18mm</t>
  </si>
  <si>
    <t>Chisels (bevel): min. 10 year warranty. 6mm 10mm 18mm</t>
  </si>
  <si>
    <t>Bench plane, smooth, 50mm cutter, adjustable for depth of cut/alignment.</t>
  </si>
  <si>
    <t>Cast iron bench blocks, rough machined on one face, c. 250mm x c.200mm x c.50mm.</t>
  </si>
  <si>
    <t>Quarter litre manual pump oiler</t>
  </si>
  <si>
    <t>Engineers steel try square, blade length 200-250mm.</t>
  </si>
  <si>
    <t>Hand files – 200mm bastard.</t>
  </si>
  <si>
    <t>Hand files – 200mm smooth.</t>
  </si>
  <si>
    <t>Hand files – 150mm bastard.</t>
  </si>
  <si>
    <t>Hand files – 150mm smooth.</t>
  </si>
  <si>
    <t>Half-round files – 250mm smooth.</t>
  </si>
  <si>
    <t>Half round files – 250mm bastard.</t>
  </si>
  <si>
    <t>Half round files – 150mm smooth.</t>
  </si>
  <si>
    <t>Half round files – 150mm bastard</t>
  </si>
  <si>
    <t>Round files – 200mm smooth.</t>
  </si>
  <si>
    <t>Round files – 200mm bastard.</t>
  </si>
  <si>
    <t>Round files – 150mm smooth.</t>
  </si>
  <si>
    <t>Round files – 150mm bastard.</t>
  </si>
  <si>
    <t>Square files – 200mm smooth.</t>
  </si>
  <si>
    <t>Square files – 200mm bastard.</t>
  </si>
  <si>
    <t>Square files – 150mm smooth.</t>
  </si>
  <si>
    <t>Square files – 150mm bastard.</t>
  </si>
  <si>
    <t>Three-square files – 200mm smooth.</t>
  </si>
  <si>
    <t>Three-square files – 200mm bastard.</t>
  </si>
  <si>
    <t>Warding files – 150mm smooth.</t>
  </si>
  <si>
    <t>Warding files – 150mm bastard.</t>
  </si>
  <si>
    <t>Pack of blades for item ENG/A/2108.</t>
  </si>
  <si>
    <t>File handle for 200mm file, plastic or wooden.</t>
  </si>
  <si>
    <t>File handle for 150mm file, plastic or wooden.</t>
  </si>
  <si>
    <t>Set of c.6/12 assorted needle files.</t>
  </si>
  <si>
    <t>Hacksaw blade junior type.</t>
  </si>
  <si>
    <t>ENG/A/2001</t>
  </si>
  <si>
    <t>ENG/A/2002</t>
  </si>
  <si>
    <t>ENG/A/2003</t>
  </si>
  <si>
    <t>ENG/A/2004</t>
  </si>
  <si>
    <t>ENG/A/2005</t>
  </si>
  <si>
    <t>ENG/A/2006</t>
  </si>
  <si>
    <t>ENG/A/2007</t>
  </si>
  <si>
    <t>ENG/A/2008</t>
  </si>
  <si>
    <t>ENG/A/2009</t>
  </si>
  <si>
    <t>ENG/A/2010</t>
  </si>
  <si>
    <t>ENG/A/2011</t>
  </si>
  <si>
    <t>ENG/A/2012</t>
  </si>
  <si>
    <t>ENG/A/2013</t>
  </si>
  <si>
    <t>ENG/A/2014</t>
  </si>
  <si>
    <t>ENG/A/2015</t>
  </si>
  <si>
    <t>ENG/A/2016</t>
  </si>
  <si>
    <t>ENG/A/2017</t>
  </si>
  <si>
    <t>ENG/A/2018</t>
  </si>
  <si>
    <t>ENG/A/2019</t>
  </si>
  <si>
    <t>ENG/A/2020</t>
  </si>
  <si>
    <t>ENG/A/2021</t>
  </si>
  <si>
    <t>ENG/A/2022</t>
  </si>
  <si>
    <t>ENG/A/2023</t>
  </si>
  <si>
    <t>ENG/A/2024</t>
  </si>
  <si>
    <t>ENG/A/2025</t>
  </si>
  <si>
    <t>ENG/A/2026</t>
  </si>
  <si>
    <t>ENG/A/2027</t>
  </si>
  <si>
    <t>ENG/A/2028</t>
  </si>
  <si>
    <t>ENG/A/2029</t>
  </si>
  <si>
    <t>ENG/A/2030</t>
  </si>
  <si>
    <t>ENG/A/2031</t>
  </si>
  <si>
    <t>ENG/A/2032</t>
  </si>
  <si>
    <t>ENG/A/2033</t>
  </si>
  <si>
    <t>ENG/A/2034</t>
  </si>
  <si>
    <t>ENG/A/2035</t>
  </si>
  <si>
    <t>ENG/A/2036</t>
  </si>
  <si>
    <t>ENG/A/2037</t>
  </si>
  <si>
    <t>ENG/A/2038</t>
  </si>
  <si>
    <t>ENG/A/2039</t>
  </si>
  <si>
    <t>ENG/A/2040</t>
  </si>
  <si>
    <t>ENG/A/2041</t>
  </si>
  <si>
    <t>ENG/A/2042</t>
  </si>
  <si>
    <t>ENG/A/2043</t>
  </si>
  <si>
    <t>ENG/A/2044</t>
  </si>
  <si>
    <t>ENG/A/2045</t>
  </si>
  <si>
    <t>ENG/A/2046</t>
  </si>
  <si>
    <t>ENG/A/2047</t>
  </si>
  <si>
    <t>ENG/A/2048</t>
  </si>
  <si>
    <t>ENG/A/2049</t>
  </si>
  <si>
    <t>ENG/A/2050</t>
  </si>
  <si>
    <t>ENG/A/2051</t>
  </si>
  <si>
    <t>ENG/A/2052</t>
  </si>
  <si>
    <t>ENG/A/2053</t>
  </si>
  <si>
    <t>ENG/A/2054</t>
  </si>
  <si>
    <t>ENG/A/2055</t>
  </si>
  <si>
    <t>ENG/A/2056</t>
  </si>
  <si>
    <t>ENG/A/2057</t>
  </si>
  <si>
    <t>ENG/A/2058</t>
  </si>
  <si>
    <t>ENG/A/2059</t>
  </si>
  <si>
    <t>ENG/A/2060</t>
  </si>
  <si>
    <t>ENG/A/2061</t>
  </si>
  <si>
    <t>ENG/A/2062</t>
  </si>
  <si>
    <t>ENG/A/2063</t>
  </si>
  <si>
    <t>ENG/A/2064</t>
  </si>
  <si>
    <t>ENG/A/2065</t>
  </si>
  <si>
    <t>ENG/A/2066</t>
  </si>
  <si>
    <t>ENG/A/2067</t>
  </si>
  <si>
    <t>ENG/A/2068</t>
  </si>
  <si>
    <t>ENG/A/2069</t>
  </si>
  <si>
    <t>ENG/A/2070</t>
  </si>
  <si>
    <t>ENG/A/2071</t>
  </si>
  <si>
    <t>ENG/A/2072</t>
  </si>
  <si>
    <t>ENG/A/2073</t>
  </si>
  <si>
    <t>ENG/A/2074</t>
  </si>
  <si>
    <t>ENG/A/2075</t>
  </si>
  <si>
    <t>ENG/A/2076</t>
  </si>
  <si>
    <t>ENG/A/2077</t>
  </si>
  <si>
    <t>ENG/A/2078</t>
  </si>
  <si>
    <t>ENG/A/2079</t>
  </si>
  <si>
    <t>ENG/A/2080</t>
  </si>
  <si>
    <t>ENG/A/2081</t>
  </si>
  <si>
    <t>ENG/A/2082</t>
  </si>
  <si>
    <t>ENG/A/2083</t>
  </si>
  <si>
    <t>ENG/A/2084</t>
  </si>
  <si>
    <t>ENG/A/2085</t>
  </si>
  <si>
    <t>ENG/A/2086</t>
  </si>
  <si>
    <t>ENG/A/2087</t>
  </si>
  <si>
    <t>ENG/A/2088</t>
  </si>
  <si>
    <t>ENG/A/2089</t>
  </si>
  <si>
    <t>ENG/A/2090</t>
  </si>
  <si>
    <t>ENG/A/2091</t>
  </si>
  <si>
    <t>ENG/A/2092</t>
  </si>
  <si>
    <t>ENG/A/2093</t>
  </si>
  <si>
    <t>ENG/A/2094</t>
  </si>
  <si>
    <t>ENG/A/2095</t>
  </si>
  <si>
    <t>ENG/A/2096</t>
  </si>
  <si>
    <t>ENG/A/2097</t>
  </si>
  <si>
    <t>ENG/A/2098</t>
  </si>
  <si>
    <t>ENG/A/2099</t>
  </si>
  <si>
    <t>ENG/A/2100</t>
  </si>
  <si>
    <t>ENG/A/2101</t>
  </si>
  <si>
    <t>ENG/A/2102</t>
  </si>
  <si>
    <t>ENG/A/2103</t>
  </si>
  <si>
    <t>ENG/A/2104</t>
  </si>
  <si>
    <t>ENG/A/2105</t>
  </si>
  <si>
    <t>ENG/A/2106</t>
  </si>
  <si>
    <t>ENG/A/2107</t>
  </si>
  <si>
    <t>ENG/A/2108</t>
  </si>
  <si>
    <t>ENG/A/2109</t>
  </si>
  <si>
    <t>ENG/A/2110</t>
  </si>
  <si>
    <t>ENG/A/2111</t>
  </si>
  <si>
    <t>ENG/A/2112</t>
  </si>
  <si>
    <t>Hand held engraver, variable speed.</t>
  </si>
  <si>
    <t>ENG/A/2113</t>
  </si>
  <si>
    <r>
      <t xml:space="preserve">Rechargeable, minimum 18 V, Portable Cordless Drill with case, to include charger and two batteries. </t>
    </r>
    <r>
      <rPr>
        <b/>
        <sz val="11"/>
        <color rgb="FFFF0000"/>
        <rFont val="Calibri"/>
        <family val="2"/>
        <scheme val="minor"/>
      </rPr>
      <t>Two year warranty.</t>
    </r>
  </si>
  <si>
    <r>
      <t xml:space="preserve">Portable minimum 18 Volt Brushless Random Orbital Sander with outlet compatible with Dust Extractor, to include charger and two batteries. </t>
    </r>
    <r>
      <rPr>
        <b/>
        <sz val="11"/>
        <color rgb="FFFF0000"/>
        <rFont val="Calibri"/>
        <family val="2"/>
        <scheme val="minor"/>
      </rPr>
      <t>Two year warranty.</t>
    </r>
  </si>
  <si>
    <t xml:space="preserve">ENG/A/301 </t>
  </si>
  <si>
    <t>ENG/A/302</t>
  </si>
  <si>
    <t>Educational electronics teaching kit capable of allowing for the demonstration of a range (c.20) simple electronic circuits/systems such as fire alarm and motor controllers. Kit to be accompanied with associated guides/texts, and suitable for use with a class group of 24 students.</t>
  </si>
  <si>
    <t>Digital multi-meter, auto-ranging frequency measurement, capacitance measurement and transistor test. Voltage a.c and d.c – c.5 ranges each from 200 mV x 100 mV to 600 V x 1V Current a.c and d.c – c.4 ranges each from 2 mA x 1 mA to 10 x 10 mA Resistance – c.6 ranges from 200 R x 0.01 R to 20 M x 10 K
Capacitance – c.5 ranges from 2000 pF x 1 pf to 20 mF 10 nF Frequency – c.5 ranges from 2 kHz x 1 Hz to 20 MHz x 100 kHz Diode test
Continuity text
Transistor test NPN and PNP
Two year warranty.</t>
  </si>
  <si>
    <t>All-in-one robotics board (for micro-computer specified in ENG/A/403).</t>
  </si>
  <si>
    <t>Straight single row PCB pin headers, 2.54mm, 36-way (for micro-computer specified in ENG/A/403).</t>
  </si>
  <si>
    <t>Edge connector breakout board (for micro-computer specified in ENG/A/403).</t>
  </si>
  <si>
    <t>Jumper Wires 20cm Male / Female .</t>
  </si>
  <si>
    <t>Sensors for air and weather, colour and light, and sound (for micro- computer specified in ENG/A/403).</t>
  </si>
  <si>
    <t>Wall mount storage units for the workshop, High grade polypropylene bins, 12x Small bins (75mm x 100mm x 110mm); 6x Medium bins (75mm x 100mm x 160mm); 6x Large bins (75mm x 100mm x 210mm)</t>
  </si>
  <si>
    <t>Move mini buggy kit (for micro-computer specified ENG/A/403).</t>
  </si>
  <si>
    <t>Pack/kit of accessories suitable for electronics work (i.e., push-fit directly to miniature motor shafts): Pack of c.10 plastic wheels, various diameter sizes (e.g., 30mm – 70mm) Pack of c.10 plastic propellers, c.100mm diameter, 2 or 3 blades. Pack of c.10 2mm steel shafting Pack of c.10 3mm steel shafting. Pack of c.10 miniature pulleys, various diameter sizes (e.g., 8mm to 25mm) Pack of c.10 plastic gears, various diameter sizes (e.g., 15mm to 40mm) Pack of c.10 miniature worm gears.</t>
  </si>
  <si>
    <t>Electric soldering iron, extra fine tip for electronics, complete with stand and sponge, min. 30W, 220-240V. Two year warranty.</t>
  </si>
  <si>
    <t>Temperature controlled electric soldering iron/station, complete with stand and cleaning sponge, c.50 W, 220-240V. Two year warranty.</t>
  </si>
  <si>
    <t>LT variable voltage power supply unit, overload protection. Performance (approx.): DC – 0-25 V (no load) and 24V (8 A load) AC – 0-25 V (no load) and 24V (8 A load) Two year warranty.</t>
  </si>
  <si>
    <t>Single core wire, diameter, c.1.2mm x c.100 m length, to include: Black reels, Red reels, Blue reels.</t>
  </si>
  <si>
    <t>Stranded wire, diameter, c.1.4mm x c.100 m length, to include: Black reels, Red reels, Blue reels.</t>
  </si>
  <si>
    <t>Pack/kit of 4mm plugs and sockets, to include: 4mm Plug Red 4mm Socket Red 4mm Plug Black 4mm Socket Black</t>
  </si>
  <si>
    <t>Pack/kit of battery holders and clips, to include: 2XAA, 4XAA, 2XC, 4XC, 2XD, 4XD, PP3 battery snaps</t>
  </si>
  <si>
    <t>Pack/kit of micro-miniature electrolytic capacitors, to include, Variety capacitor kit suitable for simple electronic circuit building. 150 x 100uF 16v, 220uF 16v, 470uF 16v, 1000uF 16v, 2200uF</t>
  </si>
  <si>
    <t>Resistors, to include: 150 of each type: 270R, 1K, 2K2, 4K7, 10K, 22K, 33K, 100K, 150K, 1M</t>
  </si>
  <si>
    <t>Potentiometers, to include: 30 of each type: 1K LIN, 2200K LIN, 10K LIN, 47K LIN, 100K LIN, 1M LIN, 100K LIN dual control (stereo)</t>
  </si>
  <si>
    <t>Arm robot kit (for micro-computer specified in ENG/A/403).</t>
  </si>
  <si>
    <t>Preset potentiometers (suitable for simple electronic circuit building), to include: 100 of each type: 10K, 22K, 100K</t>
  </si>
  <si>
    <t>Miniature motors, to include: High torque miniature motor, 3-6 V High power, 12 V motor, Solar motor</t>
  </si>
  <si>
    <t>Motor mount (e.g., self-adhesive) to suit miniature motors detailed in ENG/A/434.</t>
  </si>
  <si>
    <t>Pack/kit of assorted colours MES lamp holders, to include: Red, Green, Orange</t>
  </si>
  <si>
    <t>5mm LED’s and clips, to include:Red Yellow Green Flashing, 5mm bezel panel clips (one piece)., Silicone rectifier diode IN4001 1A, 50V max. Silicone rectifier diode IN5401 3A, 100V max. Seven segment LED display, common cathode, c.13mm</t>
  </si>
  <si>
    <t>Pack/kit of assorted sizes of strip-board, to include: 25mm x 64mm 119mm x 455mm</t>
  </si>
  <si>
    <t>Pack/kit of breadboard, to include: 400 Tie points.</t>
  </si>
  <si>
    <t>Pack/kit of miniature relays, to include: DPDT 5A, SPDT 5A SPDT 10A DPDT 8A</t>
  </si>
  <si>
    <t>Pack/kit of general purpose transistors, to include: ZTX321 NPN specification, BC108 NPN specification BFY51 NPN specification BC109 NPN specification, TIP121 Darlington NPN specification</t>
  </si>
  <si>
    <t>Pack/kit of linear integrated circuits (ICs), to include: 555 Timer, 741 Op Amp, 3140 Op Amp, 556, 7400, 7490</t>
  </si>
  <si>
    <t>Pack/kit of miniature speakers, for example: 8 ohm, 64 ohm, Buzzer, 6V (leads) Miniature piezo buzze</t>
  </si>
  <si>
    <t>Multi-compartment boxes (e.g., plastic type), suitable for storing of electronics circuits / components.</t>
  </si>
  <si>
    <t>PCB Drill and stand set complete with power supply output of drill 12 V to 18 V. Chuck capacity 0.6mm to 3.2mm. Input of power supply unit 220 V to 240 V. Two year warranty.</t>
  </si>
  <si>
    <t>Pneumatic system construction and simulation software to include library of standard pneumatic symbols; educational site licence for min. 25 users.</t>
  </si>
  <si>
    <t>Pack/kit of NTC thermistors, to include: 5 k ohm, 2700 ohm</t>
  </si>
  <si>
    <t>ENG/A/401</t>
  </si>
  <si>
    <t>ENG/A/402</t>
  </si>
  <si>
    <t>ENG/A/403</t>
  </si>
  <si>
    <t>ENG/A/404</t>
  </si>
  <si>
    <t>ENG/A/405</t>
  </si>
  <si>
    <t>ENG/A/406</t>
  </si>
  <si>
    <t>ENG/A/407</t>
  </si>
  <si>
    <t>ENG/A/408</t>
  </si>
  <si>
    <t>ENG/A/409</t>
  </si>
  <si>
    <t>ENG/A/410</t>
  </si>
  <si>
    <t>ENG/A/411</t>
  </si>
  <si>
    <t>ENG/A/412</t>
  </si>
  <si>
    <t>ENG/A/413</t>
  </si>
  <si>
    <t>ENG/A/414</t>
  </si>
  <si>
    <t>ENG/A/415</t>
  </si>
  <si>
    <t>ENG/A/416</t>
  </si>
  <si>
    <t>ENG/A/417</t>
  </si>
  <si>
    <t>ENG/A/418</t>
  </si>
  <si>
    <t>ENG/A/419</t>
  </si>
  <si>
    <t>ENG/A/420</t>
  </si>
  <si>
    <t>ENG/A/421</t>
  </si>
  <si>
    <t>ENG/A/422</t>
  </si>
  <si>
    <t>ENG/A/423</t>
  </si>
  <si>
    <t>ENG/A/424</t>
  </si>
  <si>
    <t>ENG/A/425</t>
  </si>
  <si>
    <t>ENG/A/426</t>
  </si>
  <si>
    <t>ENG/A/427</t>
  </si>
  <si>
    <t>ENG/A/428</t>
  </si>
  <si>
    <t>ENG/A/429</t>
  </si>
  <si>
    <t>ENG/A/430</t>
  </si>
  <si>
    <t>ENG/A/431</t>
  </si>
  <si>
    <t>ENG/A/432</t>
  </si>
  <si>
    <t>ENG/A/433</t>
  </si>
  <si>
    <t>ENG/A/434</t>
  </si>
  <si>
    <t>ENG/A/435</t>
  </si>
  <si>
    <t>ENG/A/436</t>
  </si>
  <si>
    <t>ENG/A/437</t>
  </si>
  <si>
    <t>ENG/A/438</t>
  </si>
  <si>
    <t>ENG/A/439</t>
  </si>
  <si>
    <t>ENG/A/440</t>
  </si>
  <si>
    <t>ENG/A/441</t>
  </si>
  <si>
    <t>ENG/A/442</t>
  </si>
  <si>
    <t>ENG/A/443</t>
  </si>
  <si>
    <t>ENG/A/444</t>
  </si>
  <si>
    <t>ENG/A/445</t>
  </si>
  <si>
    <t>ENG/A/446</t>
  </si>
  <si>
    <t>ENG/A/447</t>
  </si>
  <si>
    <t>ENG/A/448</t>
  </si>
  <si>
    <t>ENG/A/449</t>
  </si>
  <si>
    <t>ENG/A/450</t>
  </si>
  <si>
    <t>ENG/A/451</t>
  </si>
  <si>
    <t>ENG/A/452</t>
  </si>
  <si>
    <t>ENG/A/453</t>
  </si>
  <si>
    <t>ENG/A/454</t>
  </si>
  <si>
    <t>ENG/A/455</t>
  </si>
  <si>
    <t>ENG/A/456</t>
  </si>
  <si>
    <t>ENG/A/457</t>
  </si>
  <si>
    <t>ENG/A/458</t>
  </si>
  <si>
    <t>ENG/A/459</t>
  </si>
  <si>
    <t>ENG/A/460</t>
  </si>
  <si>
    <t>ENG/A/461</t>
  </si>
  <si>
    <t>ENG/A/501</t>
  </si>
  <si>
    <t>ENG/A/502</t>
  </si>
  <si>
    <t>ENG/A/503</t>
  </si>
  <si>
    <t>ENG/A/504</t>
  </si>
  <si>
    <t>ENG/A/505</t>
  </si>
  <si>
    <t>ENG/A/506</t>
  </si>
  <si>
    <t>ENG/A/507</t>
  </si>
  <si>
    <t>ENG/A/601</t>
  </si>
  <si>
    <t>ENG/A/602</t>
  </si>
  <si>
    <t>ENG/A/603</t>
  </si>
  <si>
    <t>ENG/A/604</t>
  </si>
  <si>
    <t>ENG/A/605</t>
  </si>
  <si>
    <t>ENG/A/606</t>
  </si>
  <si>
    <t>ENG/A/607</t>
  </si>
  <si>
    <t>ENG/A/608</t>
  </si>
  <si>
    <t>ENG/A/609</t>
  </si>
  <si>
    <t>ENG/A/610</t>
  </si>
  <si>
    <t>ENG/A/611</t>
  </si>
  <si>
    <t>ENG/A/612</t>
  </si>
  <si>
    <t>ENG/A/613</t>
  </si>
  <si>
    <t>ENG/A/614</t>
  </si>
  <si>
    <t>ENG/A/615</t>
  </si>
  <si>
    <t>ENG/A/616</t>
  </si>
  <si>
    <t>Section 7:  Metal Heating Equipment &amp; Accessories</t>
  </si>
  <si>
    <t>ENG/A/701</t>
  </si>
  <si>
    <t>Smiths close mouth tongs, flat bit, and lightweight.</t>
  </si>
  <si>
    <t>ENG/A/702</t>
  </si>
  <si>
    <t>Smith bolt type tongs, c.10mm, lightweight.</t>
  </si>
  <si>
    <t>ENG/A/703</t>
  </si>
  <si>
    <t>Smiths square mouth tongs, c.10 m lightweight.</t>
  </si>
  <si>
    <t>ENG/A/704</t>
  </si>
  <si>
    <t>Soldering iron heating stove, chamber type, suitable for two irons. Supplied complete with pizod spark ignitor, burner, burner tray and temperature controller.</t>
  </si>
  <si>
    <t>ENG/A/705</t>
  </si>
  <si>
    <t>Soldering iron, straight with handle, c.220 g.</t>
  </si>
  <si>
    <t>ENG/A/706</t>
  </si>
  <si>
    <t>Soldering iron, straight with handle, c.500 g.</t>
  </si>
  <si>
    <t>ENG/A/707</t>
  </si>
  <si>
    <t>Soldering iron, hatchet with handle, c.500 g.</t>
  </si>
  <si>
    <t>ENG/A/708</t>
  </si>
  <si>
    <t>Electric fired kiln, max. temperature c.1000 °C. Overall dimensions c.420mm x c.300mm x c.245mm. Temperature indicator, removable burner tray and refractory tile.
Five year on-site warranty to include parts and labour.</t>
  </si>
  <si>
    <t>ENG/A/709</t>
  </si>
  <si>
    <t>Tongs, scissor action, brass type, size: c.200mm.</t>
  </si>
  <si>
    <t>ENG/A/710</t>
  </si>
  <si>
    <t>Multi-use portable gas torch with gas container, fine flame adjustment, screw-on burner, safety checked and test burned.
Three year on-site warranty to include parts and labour.</t>
  </si>
  <si>
    <t>Sub-total of Section 7:  Metal Heating Equipment &amp; Accessories</t>
  </si>
  <si>
    <t>Section 8:  Sheet Metal &amp; Polymer</t>
  </si>
  <si>
    <t>ENG/A/806</t>
  </si>
  <si>
    <t>Plastic faced hammer, c.25mm diameter head.</t>
  </si>
  <si>
    <t>ENG/A/807</t>
  </si>
  <si>
    <t>Copper and hide-faced hammer, c.40mm head.</t>
  </si>
  <si>
    <t>ENG/A/808</t>
  </si>
  <si>
    <t>Rawhide mallet, c.40mm diameter head.</t>
  </si>
  <si>
    <t>ENG/A/813</t>
  </si>
  <si>
    <t>Set of tinmans groovers, e.g., 5mm, 6mm, 7mm.</t>
  </si>
  <si>
    <t>ENG/A/814</t>
  </si>
  <si>
    <t>Steel wire brush, e.g., 4-row type, fitted with plain back.</t>
  </si>
  <si>
    <t>ENG/A/815</t>
  </si>
  <si>
    <t>Plannishing hammer, c.125 g.</t>
  </si>
  <si>
    <t>ENG/A/816</t>
  </si>
  <si>
    <t>Raising hammer, c.200 g.</t>
  </si>
  <si>
    <t>ENG/A/817</t>
  </si>
  <si>
    <t>Collet hammer, c.200 g.</t>
  </si>
  <si>
    <t>ENG/A/818</t>
  </si>
  <si>
    <t>Blocking hammer, c.200 g.</t>
  </si>
  <si>
    <t>Doming hammer, c.150 g.</t>
  </si>
  <si>
    <t>Repousse hammer, c.150 g.</t>
  </si>
  <si>
    <t>Set of repousse punches.</t>
  </si>
  <si>
    <t>Set of dotting punches.</t>
  </si>
  <si>
    <t>Set of engravers, diﬀerent shapes in set.</t>
  </si>
  <si>
    <t>Doming block, c.75mm cube.</t>
  </si>
  <si>
    <t>Leather sandbag, c.200mm dia.</t>
  </si>
  <si>
    <t>Leather sandbag, c.250mm dia.</t>
  </si>
  <si>
    <t>Guillotine – treadle type. Capacity in steel up to c.1.2mm, c.1000mm blade length, 600mm back stop, 200mm side stop, minimum weight 140kg.
Five year on-site warranty to include parts and labour.</t>
  </si>
  <si>
    <t>ENG/A/801</t>
  </si>
  <si>
    <t>ENG/A/802</t>
  </si>
  <si>
    <t>ENG/A/803</t>
  </si>
  <si>
    <t>ENG/A/804</t>
  </si>
  <si>
    <t>ENG/A/805</t>
  </si>
  <si>
    <t>ENG/A/809</t>
  </si>
  <si>
    <t>ENG/A/810</t>
  </si>
  <si>
    <t>ENG/A/811</t>
  </si>
  <si>
    <t>ENG/A/812</t>
  </si>
  <si>
    <t>Sub-total of Section 8:  Sheet Metal &amp; Polymer</t>
  </si>
  <si>
    <t>ENG/A/1001</t>
  </si>
  <si>
    <t>ENG/A/1002</t>
  </si>
  <si>
    <t>Single-acting cylinder, c.20mm bore, c.50mm stroke.</t>
  </si>
  <si>
    <t>ENG/A/1003</t>
  </si>
  <si>
    <t>Double-acting cylinder, c.20mm bore, c.50mm stroke.</t>
  </si>
  <si>
    <t>Five port valve.</t>
  </si>
  <si>
    <t>Flow control valves (restrictors).</t>
  </si>
  <si>
    <t>3/2 pushbutton valves.</t>
  </si>
  <si>
    <t>Limit switch (roller lever activated).</t>
  </si>
  <si>
    <t>Reservoir (45 cm3 capacity).</t>
  </si>
  <si>
    <t>Manifold, c.8mm x c.4mm outlet.</t>
  </si>
  <si>
    <t>Air compressor, c.8 bar, c.5 litres/m, c.24 litre receiver.
Two year warranty.</t>
  </si>
  <si>
    <t>Nylon tube, c.4mm diameter, red, 10 metres.</t>
  </si>
  <si>
    <t>Nylon tube, c.4mm diameter, blue, 10 metres.</t>
  </si>
  <si>
    <t>Nylon tube, c.4mm diameter, clear, 10 metres.</t>
  </si>
  <si>
    <t>Basic pneumatics system construction &amp; simulation software; license for seven users.</t>
  </si>
  <si>
    <t>ENG/A/901</t>
  </si>
  <si>
    <t>ENG/A/902</t>
  </si>
  <si>
    <t>ENG/A/903</t>
  </si>
  <si>
    <t>ENG/A/904</t>
  </si>
  <si>
    <t>ENG/A/905</t>
  </si>
  <si>
    <t>ENG/A/906</t>
  </si>
  <si>
    <t>ENG/A/907</t>
  </si>
  <si>
    <t>ENG/A/908</t>
  </si>
  <si>
    <t>ENG/A/909</t>
  </si>
  <si>
    <t>ENG/A/910</t>
  </si>
  <si>
    <t>ENG/A/911</t>
  </si>
  <si>
    <t>ENG/A/912</t>
  </si>
  <si>
    <t>ENG/A/913</t>
  </si>
  <si>
    <t>ENG/A/914</t>
  </si>
  <si>
    <t>ENG/A/915</t>
  </si>
  <si>
    <t>ENG/A/916</t>
  </si>
  <si>
    <t>Galvanised bucket, c.10 litre capacity.</t>
  </si>
  <si>
    <t>Plastic funnel, c.100mm diameter.</t>
  </si>
  <si>
    <t>Heavy-duty Plastic Bucket c.10 litre capacity.</t>
  </si>
  <si>
    <t>Engineering Equipment - List B</t>
  </si>
  <si>
    <t>ENG/B/103</t>
  </si>
  <si>
    <t>ENG/B/104</t>
  </si>
  <si>
    <t>Lever shearing machine, capacity 6mm strip, c.12mm round. Five year on-site warranty to include parts and labour.</t>
  </si>
  <si>
    <t>ENG/B/105</t>
  </si>
  <si>
    <t>Horizontal band saw (mobile), c.200mm cutting capacity, cast iron arm, precision saw blade guide, hinged joint in pre-taper roller bearings, capable of variable speed 380 V 3 pH / 230 V 1 pH. Five year on-site warranty to include parts and labour.</t>
  </si>
  <si>
    <t>ENG/B/106</t>
  </si>
  <si>
    <t>Drilling machine, pedestal model, capacity in steel c.20mm. All geared variable spindle speeds. Complete with fitted keyless drill chuck, key and chuck guard. Electrics 3 pH, 380V, 50Hz. Supplied complete with starter/ isolator. Minimum weight 120kg. Five year on-site warranty to include parts and labour.</t>
  </si>
  <si>
    <t>ENG/B/107</t>
  </si>
  <si>
    <t>Drill grinding attachment, c.6 to 25mm.</t>
  </si>
  <si>
    <t>Injection Moulding Machine: for demonstration of injection moulding principles; bench top/portable model suitable for school use; set of 4 moulds for production of objects up to c.20 g; 2 kg of suitable polymer granules. 230 V, 50 Hz. Three year on-site warranty to include parts and labour.</t>
  </si>
  <si>
    <t>ENG/B/109</t>
  </si>
  <si>
    <t>Low cost tensile testing/extensometer machine, portable/bench mounted type. Three year on-site warranty to include parts and labour.</t>
  </si>
  <si>
    <t>Impact testing Simulation software (education version) capable of carrying out Izod/Charpy/tensile impact testing on various materials. Three year on-site warranty to include parts and labour.</t>
  </si>
  <si>
    <t>ENG/B/111</t>
  </si>
  <si>
    <t>Low cost non-destructive magnetic particle testing kit. Two year warranty.</t>
  </si>
  <si>
    <t>Centre Lathe. All metric indexing. Centre height: c.140mm to 180mm to admit c.500mm to 1000mm between centres. Fully enclosed oil bath gearbox with provision for cutting screw thread pitches in millimetres.
Range of spindle speeds (typical speeds; 36-1600/40-2500 rpm). Spindle bore, c.38mm min. Foot-operated brake/switch, no more than 24V to control buttons, c.1-2.2 kW electric motor.
Electric supply 380 V, 3 pH, 50 Hz. Machine to be mounted on steel cabinet base and supplied complete with starter/isolator. The following total number of accessories should be supplied with the lathe and, where possible, fitted.
a)    Pump, tank and fittings.
b)    Quick change tool-post.
c)    Carbide tooling package to suit lathe, to include: right hand tool holder, boring bar (c.12mm), parting-oﬀ block, combination knurling tool and blade. All tooling should have independent tool holders
d)    Appropriate carbide inserts for tooling package at c.
e)    Multi-head knurling tool with fine, medium and coarse knurls.
f)     Three jaw self-centering chuck, c.110mm. Chuck complete with key and set of reversible jaws.
g)    Four jaw independent chuck, c.150-200mm, complete with key.
h)    Drill chuck, c.13mm capacity complete with key and arbor. Keyless Chuck to suit tailstock of lathe.
i)     Morse taper centres – one live centre and one dead centre.
j)     Face plate, c.150-300mm.
k)    Travelling steady, and fixed steady – 3 point.
l)     Angle poise low voltage lamp.
m)   Set of spanners.
n)    Operator handbook.
o)    Set of anti-vibration pads - fitted to lathe.
p)    Digital read outs fitted also 
Five year on-site warranty to include parts and labour.</t>
  </si>
  <si>
    <t>Drill-press vice (approx. 100mm and 150mm jaws, prismatic type) complete with appropriate hold down clamps. (if not supplied with pillar drill ENG/B/104)</t>
  </si>
  <si>
    <t>ENG/B/101</t>
  </si>
  <si>
    <t>ENG/B/102</t>
  </si>
  <si>
    <t>ENG/B/108</t>
  </si>
  <si>
    <t>Schools can have the option of reducing the quantity of Centre Lathes (ENG/B/110(A)) to two and getting a Mill Drill instead, spec detail below: The schools choice should be clear on the tendering documents.
Pedestal Drill / Milling Machine with gearbox
•         Heavy, solid cast design
•         Quality industrial electric motor
•         Drilling depth stop
•         Thread cutting function
•         User-friendly control panel with emergency stop button
•         Shaft milling cutter approx. 28mm
•         Milling table size approx. 750mm x 250mm
•         X-axis travel 400mm, Y-axis 200mm
•         Spidle reach min. 250mm
•         Spidle type: MT4
•         Spindle speed range: Approx. 100-1500 min-1
•         Spindle quill diameter: Approx. 70mm
•         To be supplied with 3 suitable mill cutting drill bits
Five year on-site warranty to include parts and labour.</t>
  </si>
  <si>
    <t>Mobile tool cabinet, c.1000 x c.500 x c.350mm, all metal construction complete with fitted drawer and lock</t>
  </si>
  <si>
    <t>ENG/B/201</t>
  </si>
  <si>
    <t>Laptop suitable to run CNC, laser cutter and 3D printer, to be supplied with a case and wireless optical mouse. T4/ DCG laptop specification. Purchasing details;
 https://www.pdsttechnologyineducation.ie/en/Technology/Purchasing-Frameworks/ 
Three year warranty.</t>
  </si>
  <si>
    <t>ENG/B/204</t>
  </si>
  <si>
    <t>Bench mounted computer numerically controlled (CNC) slant bed educational training lathe: max. machining diameter c.55mm, travel in x-axis: c.50mm, travel in z-axis: c.250mm, typical spindle speed range: c.100-4000 rpm.
Electric supply: 110/230 V, 1 pH, 50/60 Hz.
Machine to be compatible with standard computer hardware, operating system/CADCAM software, educational (NOT industry standard), must provide simulation and be multi user platform, fully enclosed working area, operator’s handbook.
Appropriate tooling package to cater for standard lathe operations to be included.
Note: Details of specification of computer required to operate to be furnished to school.
Five year on-site warranty to include parts and labour.
ONE ONLY TO BE SUPPLIED PER SCHOOL</t>
  </si>
  <si>
    <t>Total Ultimate Cost for Equipment List B Section 1:  Machine Tools and Storage  (excl. V.A.T.)</t>
  </si>
  <si>
    <t>Total Ultimate Cost for Equipment List B Section 2:  Digital Technologies and Computer Aided Manufacturing  (CAM)  (excl. V.A.T.)</t>
  </si>
  <si>
    <t>Total Ultimate Cost for Equipment List B: Sections 1 and 2  (excl. V.A.T.)</t>
  </si>
  <si>
    <t>Total Ultimate Cost for Engineering Equipment  (Lists A and B) as per Appendix 3a  (excl. V.A.T.)</t>
  </si>
  <si>
    <t>Industrial wet/dry vacuum; Robust electrical vacuum cleaner for wet and dry use for cleaning up dust, debris or water, minimum 1400-watt motor, minimum 20 litre capacity, Dust class category M rated to EN60335-2- 69, for dust with workplace limit values &gt; 0.1 mg/m3, to include HEPA Cartridge filter, minimum 3 meter hose, air flow sensor to indicate when the air flow is reduced by a clogged filter, full tank, etc., base includes wheels/castors for easy manoeuvring  (Minimum two year warranty)</t>
  </si>
  <si>
    <t>Engineering Equipment - Equipment List A</t>
  </si>
  <si>
    <t>Total Ultimate Cost for Equipment List A Section 1 (excl. V.A.T.)</t>
  </si>
  <si>
    <t>Total Ultimate Cost for Equipment List A Section 2 (excl. V.A.T.)</t>
  </si>
  <si>
    <t>Total Ultimate Cost for Equipment List A Section 3 (excl. V.A.T.)</t>
  </si>
  <si>
    <t>Total Ultimate Cost for Equipment List A Section 4 (excl. V.A.T.)</t>
  </si>
  <si>
    <t>Total Ultimate Cost for Equipment List A Section 5 (excl. V.A.T.)</t>
  </si>
  <si>
    <t>Total Ultimate Cost for Equipment List A Section 6 (excl. V.A.T.)</t>
  </si>
  <si>
    <t>Pair of fibre grips for ENG/A/2001.</t>
  </si>
  <si>
    <t xml:space="preserve">T-squares: A2 size, tape blade, best quality hardwood, with maple or acrylic edges to blade; blade screwed and dowelled to stock or equal. </t>
  </si>
  <si>
    <t>Stainless steel T-square with fixed light cast aluminium head.</t>
  </si>
  <si>
    <t>Scissors 140mm</t>
  </si>
  <si>
    <t>Arc-welding auto-darkening helmet.</t>
  </si>
  <si>
    <t>ENG/A/617</t>
  </si>
  <si>
    <t>ENG/A/618</t>
  </si>
  <si>
    <t>Soft soap/hand barrier cream dispenser, rechargeable type, suitable for wall mounting.</t>
  </si>
  <si>
    <t>ENG/A/619</t>
  </si>
  <si>
    <t xml:space="preserve">Wall-Mounted First Aid Cabinet c.370mm X c.24mm with hinged door and equipped with minimum 24 person first aid kit.
</t>
  </si>
  <si>
    <t xml:space="preserve">Set of minimum 6 / Laminated wall-mounted assorted Safety Signs. </t>
  </si>
  <si>
    <t xml:space="preserve">Headband and ear cup type ear defenders. To be supplied with two sets of renewable sealing rings and to conform to EN352/BS5108. Attenuation to 20dB required.
</t>
  </si>
  <si>
    <t>Lightweight safety spectacles with fully adjustable side frames and clear side shields, fitted with replaceable lens to BS 2092.</t>
  </si>
  <si>
    <t>Plastic bin, minimum 80 litres.</t>
  </si>
  <si>
    <t>Roll of hand paper, 200mm wide, on roller stand.</t>
  </si>
  <si>
    <t>Gas welding goggles, kite marked to BS 2092 and BS 1542.</t>
  </si>
  <si>
    <t>Heavy duty chrome leather apron, complete with apron ties, suitable for hot metal working, e.g., welding, forging, casting, etc.</t>
  </si>
  <si>
    <t>Pair heating resistant leggings for use during the metal casting process.</t>
  </si>
  <si>
    <t>Tinmans folding bars, c.250mm</t>
  </si>
  <si>
    <t>Tinmans snips: straight, c.200mm.</t>
  </si>
  <si>
    <t>Tinmans snips, straight, c.150mm.</t>
  </si>
  <si>
    <t>Tinmans snips, curved, c.200mm.</t>
  </si>
  <si>
    <t>Vacuum forming machine, bench top model, cut sheet size min. 250mm x min. 450mm. Electrics – 230 V, 50 Hz.</t>
  </si>
  <si>
    <t>Boxwood mallet, c.40mm diameter head.</t>
  </si>
  <si>
    <t>Boxwood mallet, c.50mm diameter head.</t>
  </si>
  <si>
    <t>Boxwood bossing mallet, c.50mm diameter head.</t>
  </si>
  <si>
    <t>Boxwood bossing mallet, c.60mm diameter head.</t>
  </si>
  <si>
    <t>ENG/A/819</t>
  </si>
  <si>
    <t>ENG/A/820</t>
  </si>
  <si>
    <t>ENG/A/821</t>
  </si>
  <si>
    <t>ENG/A/822</t>
  </si>
  <si>
    <t>ENG/A/823</t>
  </si>
  <si>
    <t>ENG/A/824</t>
  </si>
  <si>
    <t>ENG/A/825</t>
  </si>
  <si>
    <t>ENG/A/826</t>
  </si>
  <si>
    <t>ENG/A/827</t>
  </si>
  <si>
    <t>Magnetic folding machine, Capacity: 1250 x 1,6mm at 400 N/mm², 230 volt.
To be supplied with: Wide clamping bar, narrow clamping bar, slotted clamping bar for shallow boxes, segmented clamping bar (finders), sheet support.
Five year on-site warranty to include parts and labour.</t>
  </si>
  <si>
    <t>ENG/A/828</t>
  </si>
  <si>
    <t>ENG/A/829</t>
  </si>
  <si>
    <t>Plastic dip coating unit. Minimum capacity 50 litres. Supplied complete with air blower and air pressure regulator together with 20 kg packs of two diﬀerent colours of Polyethylene powder. Electrics: 1 pH, 230 V, 50 Hz.
Three year on-site warranty to include parts and labour.</t>
  </si>
  <si>
    <t>ENG/A/830</t>
  </si>
  <si>
    <t>Thermoplastic sheet strip heater, suitable for bending of thermo-plastic sheets up to c.6mm thick and up to c.500mm wide. 110 V, 50 Hz.
Three year on-site warranty to include parts and labour.</t>
  </si>
  <si>
    <t>Section 9:  Welding Equipment &amp; Accessories</t>
  </si>
  <si>
    <t>Welding set with six nozzles, c.1 to 7.</t>
  </si>
  <si>
    <t>Length of oxygen and acetylene hose, c.5 metres long x 8mm (or std) bore complete with standard fittings.</t>
  </si>
  <si>
    <t>Set of flashback arrestors (one for acetylene, one for oxygen).
Three year on-site warranty to include parts and labour.</t>
  </si>
  <si>
    <t>Acetylene two stage regulator.
Three year on-site warranty to include parts and labour.</t>
  </si>
  <si>
    <t>Oxygen two stage regulator.
Three year on-site warranty to include parts and labour.</t>
  </si>
  <si>
    <t>Spindle key.</t>
  </si>
  <si>
    <t>Rubber wheeled welding trolley suitable for two cylinders.</t>
  </si>
  <si>
    <t>Set of tip cleaners.</t>
  </si>
  <si>
    <t>MIG welding set, wire size c.0.6-1.2mm, OCV, c.46V, current range c.30-250A.
Three year on-site warranty to include parts and labour.</t>
  </si>
  <si>
    <t>Electric arc welding set, fan cooled transformer output, c.220 A, 3 pH/1 pH, 5 kVA.
Three year on-site warranty to include parts and labour.</t>
  </si>
  <si>
    <t>Welding kit to suit ENG/A/410 to include, electrode holder, earth clamp, chipping hammer, primary and earth cables and hand shield.</t>
  </si>
  <si>
    <t>Spark Lighter.</t>
  </si>
  <si>
    <t>G cramp, c.100mm.</t>
  </si>
  <si>
    <t>G cramp, c.200mm.</t>
  </si>
  <si>
    <t>Spot welding gun, portable and suitable for bench mounting. Capacity on mild sheet 0.5 +0.5mm min., 2 + 2mm max. thickness, max. length of arms c.500mm. Built in timer, 230V, 1 pH, 50 Hz, approx. weight 10 kg.
Two year warranty.</t>
  </si>
  <si>
    <t>150mm magnetic welding holder.</t>
  </si>
  <si>
    <t>Sub-total of Section 9:  Welding Equipment &amp; Accessories</t>
  </si>
  <si>
    <t>Section 10:  Pneumatics Equipment Control</t>
  </si>
  <si>
    <t>Sub-total of Section 10:  Pneumatics Equipment Control</t>
  </si>
  <si>
    <t>Pneumatic modular board to allow for mounting of the following components ENG/A/1002-1010 below.</t>
  </si>
  <si>
    <t>ENG/A/1004</t>
  </si>
  <si>
    <t>ENG/A/1005</t>
  </si>
  <si>
    <t>ENG/A/1006</t>
  </si>
  <si>
    <t>ENG/A/1007</t>
  </si>
  <si>
    <t>ENG/A/1008</t>
  </si>
  <si>
    <t>ENG/A/1009</t>
  </si>
  <si>
    <t>ENG/A/1010</t>
  </si>
  <si>
    <t>ENG/A/1011</t>
  </si>
  <si>
    <t>ENG/A/1012</t>
  </si>
  <si>
    <t>ENG/A/1013</t>
  </si>
  <si>
    <t>ENG/A/1014</t>
  </si>
  <si>
    <t>ENG/A/1015</t>
  </si>
  <si>
    <t>Safety cutter, to suit cutting of nylon tube at ENG/A/1012-1014 above.</t>
  </si>
  <si>
    <t>ENG/A/1016</t>
  </si>
  <si>
    <t>ENG/A/1017</t>
  </si>
  <si>
    <t>ENG/A/1018</t>
  </si>
  <si>
    <t>Blanking plugs to suit ENG/A/1016-1017 above.</t>
  </si>
  <si>
    <t>ENG/A/1019</t>
  </si>
  <si>
    <t>Section 11:  Paint Brushes, Sweeping Brushes and Dispensers</t>
  </si>
  <si>
    <t>ENG/A/1101</t>
  </si>
  <si>
    <t>ENG/A/1102</t>
  </si>
  <si>
    <t>Paint Brush Pencil Lark/Crow.</t>
  </si>
  <si>
    <t>ENG/A/1103</t>
  </si>
  <si>
    <t>ENG/A/1104</t>
  </si>
  <si>
    <t>Banister type c.300mm X 50mm flat-backed Bench Brush. Resin set pure bristle.</t>
  </si>
  <si>
    <t>ENG/A/1105</t>
  </si>
  <si>
    <t>600mm Sweeping Brush with Handle.</t>
  </si>
  <si>
    <t>ENG/A/1106</t>
  </si>
  <si>
    <t>ENG/A/1107</t>
  </si>
  <si>
    <t>ENG/A/1108</t>
  </si>
  <si>
    <t>300mm X 200mm Square Mouth 700mm Handled Shovel.</t>
  </si>
  <si>
    <t>ENG/A/1109</t>
  </si>
  <si>
    <t>ENG/A/1110</t>
  </si>
  <si>
    <t>Large Plastic Dust/Litter Bin with Lid capacity c.80 litres.</t>
  </si>
  <si>
    <t>Set of Paint Brushes: 12mm, 25mm, 38mm, 50mm</t>
  </si>
  <si>
    <t>Set of 25mm Paint Brush Fitches consisting 1/round, 1/lining, 1/flat and 1/bent.</t>
  </si>
  <si>
    <t>Sub-total of Section 11:  Paint Brushes, Sweeping Brushes and Dispensers</t>
  </si>
  <si>
    <t>Total Ultimate Cost for Equipment List A Section 7 (excl. V.A.T.)</t>
  </si>
  <si>
    <t>Total Ultimate Cost for Equipment List A Section 8 (excl. V.A.T.)</t>
  </si>
  <si>
    <t>Total Ultimate Cost for Equipment List A Section 9 (excl. V.A.T.)</t>
  </si>
  <si>
    <t>Total Ultimate Cost for Equipment List A Section 10 (excl. V.A.T.)</t>
  </si>
  <si>
    <t>Total Ultimate Cost for Equipment List A Section 11 (excl. V.A.T.)</t>
  </si>
  <si>
    <t>Multiple drawer storage cabinet, plastic drawer type, wall mountable, c.60 drawer unit size.</t>
  </si>
  <si>
    <t>Clearways face shield with adjustable headbands. Full facial and eye protection while operating machine tools etc. Kite marked to BS2092.</t>
  </si>
  <si>
    <t>Student apron suitable for workshop use.</t>
  </si>
  <si>
    <t>Pair of Gloves for materials handlings, abrasion and cut resistant; oil, grease and dirt repellent.</t>
  </si>
  <si>
    <t>Portable Welding Screen freestanding, self-supporting panels constructed from tubular steel and green flameproof material conforming to BS 3119.20. Dimensions: Frame c.1.8m x c.1.2m; Screen: c.1.5m x c.1.2m.</t>
  </si>
  <si>
    <t>Visual indicator.</t>
  </si>
  <si>
    <t>Pack/set of plastic gear wheels suitable for model building, preferably of the brass hub-type, to include:  Pack c.10 12 teeth Pack c.10 18 teeth Pack c.10 30 teeth Pack c.10 58 teeth Pack c.10 bevel gear Pack c.10 worm gear.</t>
  </si>
  <si>
    <t xml:space="preserve">Pack/set of pulley’s suitable for model building, preferably of the brass-hub type, to include:  Pack of c.10 pulley’s c.20mm diameter Pack of c.10 pulley’s c.40mm diameter Pack of c.10 pulley’s c.60mm diameter  </t>
  </si>
  <si>
    <t xml:space="preserve">Pack of shafting/shaft converters to suit TECH/A/501 and TECH/A/502, to include:  Pack of shaft converters (e.g., 6mm to 4mm and/or 4mm to 2mm) Pack of shafts (e.g., 6mm and/or 4mm shafts)  </t>
  </si>
  <si>
    <t xml:space="preserve">Pack/set of plastic/wooden wheels suitable for model building/ construction work, to include:  Pack plastic c.10 wheels c.60mm diameter Pack plastic c.10 wheels c.50mm diameter Pack wooden c.10 wheels c.25mm diameter Pack wooden c.10 wheels c.50mm diameter  </t>
  </si>
  <si>
    <t>Box M3 screws 6mm, pack of 100</t>
  </si>
  <si>
    <t>Box M3 screws 12mm, pack of 100</t>
  </si>
  <si>
    <t>Box M3 screws 20mm, pack of 100</t>
  </si>
  <si>
    <t>Box M3 screws 25mm, pack of 100</t>
  </si>
  <si>
    <t>Box M3 nuts, pack of 100</t>
  </si>
  <si>
    <t xml:space="preserve">
Box M3 washers, pack of 500</t>
  </si>
  <si>
    <t>ENG/A/508</t>
  </si>
  <si>
    <t>ENG/A/509</t>
  </si>
  <si>
    <t>ENG/A/510</t>
  </si>
  <si>
    <t>ENG/A/511</t>
  </si>
  <si>
    <t>Box M4 screws 6mm, pack of 100</t>
  </si>
  <si>
    <t>Box M4 screws 12mm, pack of 100</t>
  </si>
  <si>
    <t xml:space="preserve">Box M4 screws 25mm, pack of 100 </t>
  </si>
  <si>
    <t>Box M4 nuts, pack of 100</t>
  </si>
  <si>
    <t>ENG/A/512</t>
  </si>
  <si>
    <t>ENG/A/513</t>
  </si>
  <si>
    <t>ENG/A/514</t>
  </si>
  <si>
    <t>ENG/A/515</t>
  </si>
  <si>
    <t>ENG/A/516</t>
  </si>
  <si>
    <t>Box M4 washers, pack of 500</t>
  </si>
  <si>
    <t>Total Ultimate Cost for Equipment List A, Sections 1-11  (excl. V.A.T.)</t>
  </si>
  <si>
    <t>CFT7913355 - Tender for Supply for Engineering Supplies/Equipment - Appendix 3a</t>
  </si>
  <si>
    <t>Unit of Measure</t>
  </si>
  <si>
    <t>Unit of Measure (if Different)</t>
  </si>
  <si>
    <t>Each</t>
  </si>
  <si>
    <t>Kit</t>
  </si>
  <si>
    <t>Set</t>
  </si>
  <si>
    <t>Pack 4</t>
  </si>
  <si>
    <t>Each &amp; 7 License</t>
  </si>
  <si>
    <t>Pack 10</t>
  </si>
  <si>
    <t>Pack of 3</t>
  </si>
  <si>
    <t>Electronic Label maker, complete with tape.</t>
  </si>
  <si>
    <t>Pair</t>
  </si>
  <si>
    <t>Equal elbow connectors (metal)</t>
  </si>
  <si>
    <t>Equal T-connectors (metal)</t>
  </si>
  <si>
    <t>10 meter</t>
  </si>
  <si>
    <t>5 meter</t>
  </si>
  <si>
    <t>As stated</t>
  </si>
  <si>
    <t>Pack</t>
  </si>
  <si>
    <t>Junior hacksaw frame and blade, Strong epxoy frame; spring steel blade with precision blade teeth. min. 10 year warranty</t>
  </si>
  <si>
    <t>Pack of 500</t>
  </si>
  <si>
    <t>Pack of 100</t>
  </si>
  <si>
    <t xml:space="preserve">Set </t>
  </si>
  <si>
    <t>As Stated</t>
  </si>
  <si>
    <t>Piercing saw frame</t>
  </si>
  <si>
    <t>Pack 100</t>
  </si>
  <si>
    <t>Reel</t>
  </si>
  <si>
    <t>Pack 5</t>
  </si>
  <si>
    <t xml:space="preserve">Pack 10 </t>
  </si>
  <si>
    <t>Set of taps (taper, second and plug) for screw cutting 3mm, 4mm, 5mm, 6mm and 8mm ISO. min. 10 year warranty. Adjustable tap wrench to suit.</t>
  </si>
  <si>
    <t xml:space="preserve">Bandsaw: 
Floor-standing, Min. Cutting Height 310mm, Min. Cutting Width 420mm, Tilting Table to 45 degrees, Rip Fence Aluminium on Cast Iron Mounting with Steel rail, slot in work table to accept mitre guide, mitre guide to be supplied, Upper and Lower Precision Guides in steel, DC Electronic Brake Unit and over load protection, Non- latching emergency stop on bottom of frame, Locks on Door, minimum 3HP, 3 phase
Bi-metal (M42) blade to be supplied for metal cutting, GP 3/8” (10mm) x 8 TPI Carbon steel Blade for cutting plastics. 
Follow Health &amp; Safety advice regarding use of this machine and age restrictions on its use; Statutory Instruments (SI) No. 36 of 2016 Safety, Health and Welfare at Work (General Application) (Amendment) Regulations 2016
Five year on-site warranty to include parts and labour.
</t>
  </si>
  <si>
    <t>Scroll Saw, 450mm, with tilt table, variable speed motor, sawdust blower, workpiece hold-down and blade guard attachment. Motor c.120-200 W, 230 V. Three year on-site warranty to include parts and labour.</t>
  </si>
  <si>
    <t>ENG/B/110</t>
  </si>
  <si>
    <t>ENG/B/112 (A)</t>
  </si>
  <si>
    <t>ENG/B/112 (B)</t>
  </si>
  <si>
    <t>ENG/B/113 (A)</t>
  </si>
  <si>
    <t>ENG/B/113 (B)</t>
  </si>
  <si>
    <t>Tool storage presses for hand tools, lockable, approximate size 1900mm x 1000mm x 500mm. These to be supplied with cut-out slots.
(OR)</t>
  </si>
  <si>
    <t>Tool storage presses for hand tools, lockable, approximate size 1900mm x 1000mm x 500mm. These to be supplied with storage trays.</t>
  </si>
  <si>
    <t>ENG/B/114</t>
  </si>
  <si>
    <t>ENG/B/202</t>
  </si>
  <si>
    <t>Visualiser: Min. 13 MP Lens, Up to 4K at 30 fps Video, Built-In Mic, coverage A3 + (533x330mm), USB Interface &amp; Power Connection to a PC. Five year warranty.</t>
  </si>
  <si>
    <t>ENG/B/203</t>
  </si>
  <si>
    <t>3D Printer: Min area 200mm x 200mm x 200mm, Suitable for education purposes (not DIY/home spec.) and capable of high quality printing, user-friendly software based on open-source platform (Compatible with Parametric Modelling software used in Design and Communication Graphics (DCG)), Support materials such as PLA, Fully enclosed print chamber, and Technical support must be available. Roll of PLA to be provided with machine. Three year on-site warranty to include parts and labour.</t>
  </si>
  <si>
    <t>ENG/B/205</t>
  </si>
  <si>
    <t>Laser cutter/engraver: CO2, workable on a variety of materials, minimum engraving area 300mm x 300mm, accommodate minimum 100mm thickness, minimum 30 Watt laser tube, open source software and driver, Raster &amp; Vector operating modes, single phase, must come with a Vector grid, Air compressor and Fume extraction system, and Technical support must be available.
Three Year on-site warranty on machine and CO2 tube.
NOTE:
Only 1 laser cutter to share between Engineering, Technology and Construction Studies room.
If school oﬀers any of these three subjects (or are getting an upgrade to any of these rooms) they are entitled to get a laser cutter.
Location of laser cutter is identified on each of the room layouts.</t>
  </si>
  <si>
    <t>Show-me board, A3 size, gridded, with drywipe pens and eraser.</t>
  </si>
  <si>
    <t xml:space="preserve">1. Tenderers should only complete the pricing details in those cells (coloured green) in Columns E, F, G and I and details including signature </t>
  </si>
  <si>
    <t>ENG/A/620</t>
  </si>
  <si>
    <t>Industrial wet/dry vacuum; Robust electrical vacuum cleaner for wet and dry use for cleaning up dust, debris or water, minimum 1400-watt motor, minimum 20 litre capacity, Dust class category M rated to EN60335-2-69, for dust with workplace limit values &gt; 0.1 mg/m3, to include HEPA Cartridge filter, minimum 3 meter hose, air flow sensor to indicate when the air flow is reduced by a clogged filter, full tank, etc., base includes wheels/castors for easy manoeuvring
Minimum two year warranty.</t>
  </si>
  <si>
    <t>Ready mixed water-soluble paint 500ml (red, green, brown, black, blue, yellow, white)</t>
  </si>
  <si>
    <t>Glue gun and 100 glue sticks</t>
  </si>
  <si>
    <t xml:space="preserve">3. Pricing must be stated in EURO exclusive of V.A.T.  </t>
  </si>
  <si>
    <t xml:space="preserve">4. The individual item cost totals are calculated with a pre-formatted formula in Column H with calculated totals summarised and the overall total. This overall total should be transferred and inserted in the "Form of Tender" Section of the Tender Response Document APPENDIX 3 for the appropriate lot and forwarded with the tender proposal. </t>
  </si>
  <si>
    <t>5. The lowest Ultimate Cost tender, will receive the maximum marks achievable under the Cost Criterion</t>
  </si>
  <si>
    <t>6. Where a zero price is submitted against a product, it will be replaced by the highest quoted price received for that item, for the purpose of evaluation</t>
  </si>
  <si>
    <t>7.  Tenderers must submit pricing proposals for all products listed in Appendix 3a that they can supply.  Please note, that tenderers must be able to provide  at least 75% of the products listed.  Tenders submitted with less than that percentage may be deemed inadmissable and eliminated from further consideration.</t>
  </si>
  <si>
    <t>8. Tenderers should provide details of the brand or manufacturer  name of the proposed item in column F.</t>
  </si>
  <si>
    <t xml:space="preserve">9. Tenderers should note that only one price can be submitted per item and that no additional items can be added to this pricing document.  </t>
  </si>
  <si>
    <r>
      <t>10.</t>
    </r>
    <r>
      <rPr>
        <b/>
        <u/>
        <sz val="12"/>
        <color rgb="FFFF0000"/>
        <rFont val="Calibri"/>
        <family val="2"/>
      </rPr>
      <t xml:space="preserve"> Note:  Equipment to be commissioned and training provided where appropriate. Where servicing is required during the warranty period then the cost should be included in the tender price.</t>
    </r>
  </si>
  <si>
    <t>11.  The volumes stated in this pricing document are notional. The items listed and prices quoted will be utilised to meet further requirements in other schools or centres as the need arises during the term of the framework agreement</t>
  </si>
  <si>
    <t>2. Please quote as per the Unit of Measure in Column C. If quoting for a different unit of measure, please state this in the free text in column 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</si>
</sst>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83C]#,##0.00"/>
  </numFmts>
  <fonts count="30" x14ac:knownFonts="1">
    <font>
      <sz val="11"/>
      <color theme="1"/>
      <name val="Calibri"/>
      <family val="2"/>
      <scheme val="minor"/>
    </font>
    <font>
      <b/>
      <sz val="14"/>
      <color rgb="FFC00000"/>
      <name val="Calibri"/>
      <family val="2"/>
      <scheme val="minor"/>
    </font>
    <font>
      <sz val="11"/>
      <name val="Calibri"/>
      <family val="2"/>
      <scheme val="minor"/>
    </font>
    <font>
      <b/>
      <sz val="16"/>
      <color rgb="FFC00000"/>
      <name val="Calibri"/>
      <family val="2"/>
      <scheme val="minor"/>
    </font>
    <font>
      <b/>
      <sz val="11"/>
      <color theme="1"/>
      <name val="Calibri"/>
      <family val="2"/>
      <scheme val="minor"/>
    </font>
    <font>
      <b/>
      <sz val="11"/>
      <color rgb="FF231F20"/>
      <name val="Calibri"/>
      <family val="2"/>
      <scheme val="minor"/>
    </font>
    <font>
      <b/>
      <u/>
      <sz val="16"/>
      <color rgb="FF000000"/>
      <name val="Calibri"/>
      <family val="2"/>
    </font>
    <font>
      <sz val="11"/>
      <color theme="1"/>
      <name val="Calibri"/>
      <family val="2"/>
    </font>
    <font>
      <b/>
      <sz val="12"/>
      <color rgb="FFFF0000"/>
      <name val="Calibri"/>
      <family val="2"/>
    </font>
    <font>
      <sz val="11"/>
      <color theme="1"/>
      <name val="Arial"/>
      <family val="2"/>
    </font>
    <font>
      <sz val="11"/>
      <color rgb="FF231F20"/>
      <name val="Arial"/>
      <family val="2"/>
    </font>
    <font>
      <sz val="10"/>
      <color theme="1"/>
      <name val="Arial"/>
      <family val="2"/>
    </font>
    <font>
      <b/>
      <sz val="11"/>
      <name val="Calibri"/>
      <family val="2"/>
      <scheme val="minor"/>
    </font>
    <font>
      <sz val="14"/>
      <color rgb="FFC00000"/>
      <name val="Calibri"/>
      <family val="2"/>
      <scheme val="minor"/>
    </font>
    <font>
      <b/>
      <u/>
      <sz val="11"/>
      <color rgb="FFC00000"/>
      <name val="Arial"/>
      <family val="2"/>
    </font>
    <font>
      <b/>
      <sz val="11"/>
      <color rgb="FFC00000"/>
      <name val="Arial"/>
      <family val="2"/>
    </font>
    <font>
      <b/>
      <u/>
      <sz val="12"/>
      <color rgb="FFFF0000"/>
      <name val="Calibri"/>
      <family val="2"/>
    </font>
    <font>
      <sz val="16"/>
      <color rgb="FFC00000"/>
      <name val="Calibri"/>
      <family val="2"/>
      <scheme val="minor"/>
    </font>
    <font>
      <b/>
      <sz val="11"/>
      <color rgb="FFC00000"/>
      <name val="Calibri"/>
      <family val="2"/>
      <scheme val="minor"/>
    </font>
    <font>
      <b/>
      <sz val="18"/>
      <color rgb="FFC00000"/>
      <name val="Calibri"/>
      <family val="2"/>
      <scheme val="minor"/>
    </font>
    <font>
      <b/>
      <sz val="14"/>
      <name val="Calibri"/>
      <family val="2"/>
      <scheme val="minor"/>
    </font>
    <font>
      <sz val="14"/>
      <name val="Calibri"/>
      <family val="2"/>
      <scheme val="minor"/>
    </font>
    <font>
      <b/>
      <sz val="16"/>
      <name val="Calibri"/>
      <family val="2"/>
      <scheme val="minor"/>
    </font>
    <font>
      <b/>
      <u/>
      <sz val="16"/>
      <color rgb="FFC00000"/>
      <name val="Calibri"/>
      <family val="2"/>
      <scheme val="minor"/>
    </font>
    <font>
      <b/>
      <sz val="14"/>
      <color rgb="FF231F20"/>
      <name val="Calibri"/>
      <family val="2"/>
      <scheme val="minor"/>
    </font>
    <font>
      <b/>
      <sz val="14"/>
      <color theme="1"/>
      <name val="Calibri"/>
      <family val="2"/>
      <scheme val="minor"/>
    </font>
    <font>
      <sz val="8"/>
      <name val="Calibri"/>
      <family val="2"/>
      <scheme val="minor"/>
    </font>
    <font>
      <b/>
      <sz val="11"/>
      <color rgb="FFFF0000"/>
      <name val="Calibri"/>
      <family val="2"/>
      <scheme val="minor"/>
    </font>
    <font>
      <b/>
      <sz val="12"/>
      <color rgb="FFC00000"/>
      <name val="Calibri"/>
      <family val="2"/>
      <scheme val="minor"/>
    </font>
    <font>
      <b/>
      <sz val="12"/>
      <color rgb="FFFF0000"/>
      <name val="Calibri"/>
      <family val="2"/>
      <scheme val="minor"/>
    </font>
  </fonts>
  <fills count="10">
    <fill>
      <patternFill patternType="none"/>
    </fill>
    <fill>
      <patternFill patternType="gray125"/>
    </fill>
    <fill>
      <patternFill patternType="solid">
        <fgColor theme="4"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0" tint="-4.9989318521683403E-2"/>
        <bgColor indexed="64"/>
      </patternFill>
    </fill>
    <fill>
      <patternFill patternType="solid">
        <fgColor rgb="FFC5D9F1"/>
        <bgColor rgb="FF000000"/>
      </patternFill>
    </fill>
    <fill>
      <patternFill patternType="solid">
        <fgColor theme="4" tint="0.59999389629810485"/>
        <bgColor indexed="64"/>
      </patternFill>
    </fill>
    <fill>
      <patternFill patternType="solid">
        <fgColor theme="3" tint="0.59999389629810485"/>
        <bgColor indexed="64"/>
      </patternFill>
    </fill>
    <fill>
      <patternFill patternType="solid">
        <fgColor theme="0"/>
        <bgColor indexed="64"/>
      </patternFill>
    </fill>
  </fills>
  <borders count="85">
    <border>
      <left/>
      <right/>
      <top/>
      <bottom/>
      <diagonal/>
    </border>
    <border>
      <left style="thin">
        <color auto="1"/>
      </left>
      <right style="thin">
        <color auto="1"/>
      </right>
      <top style="thin">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medium">
        <color auto="1"/>
      </right>
      <top style="thin">
        <color auto="1"/>
      </top>
      <bottom style="thin">
        <color auto="1"/>
      </bottom>
      <diagonal/>
    </border>
    <border>
      <left style="thin">
        <color rgb="FF231F20"/>
      </left>
      <right style="thin">
        <color rgb="FF231F20"/>
      </right>
      <top style="medium">
        <color rgb="FF231F20"/>
      </top>
      <bottom style="thin">
        <color rgb="FF231F20"/>
      </bottom>
      <diagonal/>
    </border>
    <border>
      <left style="medium">
        <color rgb="FF231F20"/>
      </left>
      <right style="thin">
        <color rgb="FF231F20"/>
      </right>
      <top style="thin">
        <color rgb="FF231F20"/>
      </top>
      <bottom style="thin">
        <color rgb="FF231F20"/>
      </bottom>
      <diagonal/>
    </border>
    <border>
      <left style="thin">
        <color rgb="FF231F20"/>
      </left>
      <right style="thin">
        <color rgb="FF231F20"/>
      </right>
      <top style="thin">
        <color rgb="FF231F20"/>
      </top>
      <bottom style="thin">
        <color rgb="FF231F20"/>
      </bottom>
      <diagonal/>
    </border>
    <border>
      <left style="medium">
        <color rgb="FF231F20"/>
      </left>
      <right style="thin">
        <color rgb="FF231F20"/>
      </right>
      <top style="medium">
        <color rgb="FF231F20"/>
      </top>
      <bottom style="thin">
        <color rgb="FF231F20"/>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medium">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right/>
      <top style="medium">
        <color auto="1"/>
      </top>
      <bottom/>
      <diagonal/>
    </border>
    <border>
      <left style="medium">
        <color auto="1"/>
      </left>
      <right/>
      <top/>
      <bottom style="medium">
        <color auto="1"/>
      </bottom>
      <diagonal/>
    </border>
    <border>
      <left/>
      <right/>
      <top/>
      <bottom style="medium">
        <color auto="1"/>
      </bottom>
      <diagonal/>
    </border>
    <border>
      <left style="medium">
        <color auto="1"/>
      </left>
      <right style="medium">
        <color auto="1"/>
      </right>
      <top style="medium">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diagonal/>
    </border>
    <border>
      <left/>
      <right style="medium">
        <color auto="1"/>
      </right>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bottom/>
      <diagonal/>
    </border>
    <border>
      <left style="medium">
        <color auto="1"/>
      </left>
      <right style="medium">
        <color auto="1"/>
      </right>
      <top style="thin">
        <color auto="1"/>
      </top>
      <bottom style="thin">
        <color auto="1"/>
      </bottom>
      <diagonal/>
    </border>
    <border>
      <left style="medium">
        <color auto="1"/>
      </left>
      <right style="medium">
        <color auto="1"/>
      </right>
      <top style="medium">
        <color auto="1"/>
      </top>
      <bottom style="thin">
        <color auto="1"/>
      </bottom>
      <diagonal/>
    </border>
    <border>
      <left style="medium">
        <color indexed="64"/>
      </left>
      <right style="medium">
        <color indexed="64"/>
      </right>
      <top style="thin">
        <color indexed="64"/>
      </top>
      <bottom style="medium">
        <color indexed="64"/>
      </bottom>
      <diagonal/>
    </border>
    <border>
      <left style="thin">
        <color rgb="FF231F20"/>
      </left>
      <right/>
      <top style="medium">
        <color rgb="FF231F20"/>
      </top>
      <bottom style="thin">
        <color rgb="FF231F20"/>
      </bottom>
      <diagonal/>
    </border>
    <border>
      <left style="thin">
        <color rgb="FF231F20"/>
      </left>
      <right/>
      <top style="thin">
        <color rgb="FF231F20"/>
      </top>
      <bottom style="thin">
        <color rgb="FF231F20"/>
      </bottom>
      <diagonal/>
    </border>
    <border>
      <left/>
      <right style="thin">
        <color rgb="FF231F20"/>
      </right>
      <top style="thin">
        <color rgb="FF231F20"/>
      </top>
      <bottom style="thin">
        <color rgb="FF231F20"/>
      </bottom>
      <diagonal/>
    </border>
    <border>
      <left/>
      <right style="thin">
        <color auto="1"/>
      </right>
      <top style="thin">
        <color auto="1"/>
      </top>
      <bottom/>
      <diagonal/>
    </border>
    <border>
      <left style="medium">
        <color rgb="FF231F20"/>
      </left>
      <right/>
      <top/>
      <bottom style="medium">
        <color rgb="FF231F20"/>
      </bottom>
      <diagonal/>
    </border>
    <border>
      <left/>
      <right style="thin">
        <color auto="1"/>
      </right>
      <top style="medium">
        <color auto="1"/>
      </top>
      <bottom style="medium">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rgb="FF231F20"/>
      </left>
      <right/>
      <top/>
      <bottom style="thin">
        <color rgb="FF231F20"/>
      </bottom>
      <diagonal/>
    </border>
    <border>
      <left/>
      <right style="thin">
        <color auto="1"/>
      </right>
      <top style="thin">
        <color auto="1"/>
      </top>
      <bottom style="thin">
        <color auto="1"/>
      </bottom>
      <diagonal/>
    </border>
    <border>
      <left/>
      <right style="thin">
        <color auto="1"/>
      </right>
      <top/>
      <bottom style="thin">
        <color auto="1"/>
      </bottom>
      <diagonal/>
    </border>
    <border>
      <left/>
      <right style="thin">
        <color rgb="FF231F20"/>
      </right>
      <top/>
      <bottom style="thin">
        <color rgb="FF231F20"/>
      </bottom>
      <diagonal/>
    </border>
    <border>
      <left/>
      <right style="thin">
        <color rgb="FF231F20"/>
      </right>
      <top/>
      <bottom/>
      <diagonal/>
    </border>
    <border>
      <left style="medium">
        <color rgb="FF231F20"/>
      </left>
      <right/>
      <top/>
      <bottom style="thin">
        <color rgb="FF231F20"/>
      </bottom>
      <diagonal/>
    </border>
    <border>
      <left style="medium">
        <color auto="1"/>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thin">
        <color auto="1"/>
      </top>
      <bottom style="thin">
        <color auto="1"/>
      </bottom>
      <diagonal/>
    </border>
    <border>
      <left/>
      <right style="thin">
        <color auto="1"/>
      </right>
      <top style="medium">
        <color auto="1"/>
      </top>
      <bottom style="thin">
        <color auto="1"/>
      </bottom>
      <diagonal/>
    </border>
    <border>
      <left style="medium">
        <color rgb="FF231F20"/>
      </left>
      <right/>
      <top style="thin">
        <color auto="1"/>
      </top>
      <bottom style="medium">
        <color rgb="FF231F20"/>
      </bottom>
      <diagonal/>
    </border>
    <border>
      <left/>
      <right/>
      <top style="thin">
        <color auto="1"/>
      </top>
      <bottom style="medium">
        <color rgb="FF231F20"/>
      </bottom>
      <diagonal/>
    </border>
    <border>
      <left/>
      <right style="medium">
        <color rgb="FF231F20"/>
      </right>
      <top style="thin">
        <color auto="1"/>
      </top>
      <bottom style="medium">
        <color rgb="FF231F20"/>
      </bottom>
      <diagonal/>
    </border>
    <border>
      <left style="medium">
        <color rgb="FF231F20"/>
      </left>
      <right/>
      <top/>
      <bottom/>
      <diagonal/>
    </border>
    <border>
      <left/>
      <right style="thin">
        <color rgb="FF231F20"/>
      </right>
      <top style="thin">
        <color rgb="FF231F20"/>
      </top>
      <bottom/>
      <diagonal/>
    </border>
    <border>
      <left style="thin">
        <color rgb="FF231F20"/>
      </left>
      <right style="thin">
        <color rgb="FF231F20"/>
      </right>
      <top style="thin">
        <color rgb="FF231F20"/>
      </top>
      <bottom/>
      <diagonal/>
    </border>
    <border>
      <left style="thin">
        <color rgb="FF231F20"/>
      </left>
      <right/>
      <top style="thin">
        <color rgb="FF231F20"/>
      </top>
      <bottom/>
      <diagonal/>
    </border>
    <border>
      <left style="medium">
        <color rgb="FF231F20"/>
      </left>
      <right style="thin">
        <color rgb="FF231F20"/>
      </right>
      <top style="medium">
        <color rgb="FF231F20"/>
      </top>
      <bottom/>
      <diagonal/>
    </border>
    <border>
      <left style="medium">
        <color rgb="FF231F20"/>
      </left>
      <right style="thin">
        <color rgb="FF231F20"/>
      </right>
      <top style="thin">
        <color rgb="FF231F20"/>
      </top>
      <bottom/>
      <diagonal/>
    </border>
    <border>
      <left style="thin">
        <color indexed="64"/>
      </left>
      <right style="thin">
        <color rgb="FF231F20"/>
      </right>
      <top style="thin">
        <color indexed="64"/>
      </top>
      <bottom/>
      <diagonal/>
    </border>
    <border>
      <left style="thin">
        <color rgb="FF231F20"/>
      </left>
      <right style="thin">
        <color rgb="FF231F20"/>
      </right>
      <top style="thin">
        <color indexed="64"/>
      </top>
      <bottom/>
      <diagonal/>
    </border>
    <border>
      <left/>
      <right/>
      <top/>
      <bottom style="thin">
        <color auto="1"/>
      </bottom>
      <diagonal/>
    </border>
    <border>
      <left/>
      <right style="medium">
        <color auto="1"/>
      </right>
      <top/>
      <bottom style="thin">
        <color auto="1"/>
      </bottom>
      <diagonal/>
    </border>
    <border>
      <left style="medium">
        <color auto="1"/>
      </left>
      <right/>
      <top/>
      <bottom style="thin">
        <color auto="1"/>
      </bottom>
      <diagonal/>
    </border>
    <border>
      <left/>
      <right style="thin">
        <color auto="1"/>
      </right>
      <top/>
      <bottom/>
      <diagonal/>
    </border>
    <border>
      <left/>
      <right style="thin">
        <color auto="1"/>
      </right>
      <top/>
      <bottom style="medium">
        <color auto="1"/>
      </bottom>
      <diagonal/>
    </border>
    <border>
      <left style="thin">
        <color rgb="FF231F20"/>
      </left>
      <right style="thin">
        <color rgb="FF231F20"/>
      </right>
      <top style="thin">
        <color indexed="64"/>
      </top>
      <bottom style="thin">
        <color rgb="FF231F20"/>
      </bottom>
      <diagonal/>
    </border>
    <border>
      <left style="thin">
        <color rgb="FF231F20"/>
      </left>
      <right/>
      <top style="thin">
        <color indexed="64"/>
      </top>
      <bottom/>
      <diagonal/>
    </border>
    <border>
      <left style="thin">
        <color rgb="FF231F20"/>
      </left>
      <right style="thin">
        <color indexed="64"/>
      </right>
      <top style="thin">
        <color rgb="FF231F20"/>
      </top>
      <bottom style="thin">
        <color rgb="FF231F20"/>
      </bottom>
      <diagonal/>
    </border>
    <border>
      <left style="thin">
        <color auto="1"/>
      </left>
      <right style="thin">
        <color indexed="64"/>
      </right>
      <top style="medium">
        <color auto="1"/>
      </top>
      <bottom style="thin">
        <color auto="1"/>
      </bottom>
      <diagonal/>
    </border>
    <border>
      <left/>
      <right style="thin">
        <color indexed="64"/>
      </right>
      <top style="medium">
        <color rgb="FF231F20"/>
      </top>
      <bottom style="thin">
        <color rgb="FF231F20"/>
      </bottom>
      <diagonal/>
    </border>
    <border>
      <left style="thin">
        <color auto="1"/>
      </left>
      <right style="thin">
        <color indexed="64"/>
      </right>
      <top style="thin">
        <color indexed="64"/>
      </top>
      <bottom style="thin">
        <color rgb="FF231F20"/>
      </bottom>
      <diagonal/>
    </border>
    <border>
      <left style="thin">
        <color rgb="FF231F20"/>
      </left>
      <right style="thin">
        <color indexed="64"/>
      </right>
      <top style="thin">
        <color rgb="FF231F20"/>
      </top>
      <bottom/>
      <diagonal/>
    </border>
    <border>
      <left style="thin">
        <color rgb="FF231F20"/>
      </left>
      <right style="thin">
        <color indexed="64"/>
      </right>
      <top/>
      <bottom style="thin">
        <color rgb="FF231F20"/>
      </bottom>
      <diagonal/>
    </border>
    <border>
      <left/>
      <right style="thin">
        <color indexed="64"/>
      </right>
      <top style="thin">
        <color rgb="FF231F20"/>
      </top>
      <bottom/>
      <diagonal/>
    </border>
    <border>
      <left style="thin">
        <color auto="1"/>
      </left>
      <right style="medium">
        <color auto="1"/>
      </right>
      <top/>
      <bottom style="medium">
        <color auto="1"/>
      </bottom>
      <diagonal/>
    </border>
    <border>
      <left/>
      <right style="thin">
        <color indexed="64"/>
      </right>
      <top style="thin">
        <color rgb="FF231F20"/>
      </top>
      <bottom style="thin">
        <color rgb="FF231F20"/>
      </bottom>
      <diagonal/>
    </border>
    <border>
      <left style="medium">
        <color auto="1"/>
      </left>
      <right style="thin">
        <color auto="1"/>
      </right>
      <top style="thin">
        <color auto="1"/>
      </top>
      <bottom/>
      <diagonal/>
    </border>
    <border>
      <left style="medium">
        <color auto="1"/>
      </left>
      <right style="thin">
        <color auto="1"/>
      </right>
      <top/>
      <bottom/>
      <diagonal/>
    </border>
    <border>
      <left style="thin">
        <color rgb="FF231F20"/>
      </left>
      <right/>
      <top style="thin">
        <color indexed="64"/>
      </top>
      <bottom style="thin">
        <color rgb="FF231F20"/>
      </bottom>
      <diagonal/>
    </border>
    <border>
      <left style="thin">
        <color auto="1"/>
      </left>
      <right/>
      <top style="thin">
        <color auto="1"/>
      </top>
      <bottom/>
      <diagonal/>
    </border>
    <border>
      <left style="medium">
        <color rgb="FF231F20"/>
      </left>
      <right style="thin">
        <color rgb="FF231F20"/>
      </right>
      <top/>
      <bottom style="thin">
        <color rgb="FF231F20"/>
      </bottom>
      <diagonal/>
    </border>
    <border>
      <left style="thin">
        <color rgb="FF231F20"/>
      </left>
      <right style="thin">
        <color rgb="FF231F20"/>
      </right>
      <top/>
      <bottom style="thin">
        <color rgb="FF231F20"/>
      </bottom>
      <diagonal/>
    </border>
    <border>
      <left/>
      <right style="thin">
        <color indexed="64"/>
      </right>
      <top/>
      <bottom style="thin">
        <color rgb="FF231F20"/>
      </bottom>
      <diagonal/>
    </border>
    <border>
      <left style="medium">
        <color auto="1"/>
      </left>
      <right style="medium">
        <color auto="1"/>
      </right>
      <top style="medium">
        <color auto="1"/>
      </top>
      <bottom/>
      <diagonal/>
    </border>
  </borders>
  <cellStyleXfs count="1">
    <xf numFmtId="0" fontId="0" fillId="0" borderId="0"/>
  </cellStyleXfs>
  <cellXfs count="249">
    <xf numFmtId="0" fontId="0" fillId="0" borderId="0" xfId="0"/>
    <xf numFmtId="0" fontId="2" fillId="0" borderId="0" xfId="0" applyFont="1" applyAlignment="1">
      <alignment vertical="center"/>
    </xf>
    <xf numFmtId="0" fontId="9" fillId="0" borderId="0" xfId="0" applyFont="1"/>
    <xf numFmtId="0" fontId="9" fillId="0" borderId="0" xfId="0" applyFont="1" applyAlignment="1">
      <alignment vertical="center"/>
    </xf>
    <xf numFmtId="0" fontId="11" fillId="0" borderId="0" xfId="0" applyFont="1" applyAlignment="1">
      <alignment vertical="center"/>
    </xf>
    <xf numFmtId="0" fontId="0" fillId="0" borderId="0" xfId="0" applyAlignment="1">
      <alignment horizontal="center"/>
    </xf>
    <xf numFmtId="0" fontId="0" fillId="0" borderId="0" xfId="0" applyAlignment="1">
      <alignment vertical="center"/>
    </xf>
    <xf numFmtId="0" fontId="13" fillId="0" borderId="0" xfId="0" applyFont="1" applyAlignment="1">
      <alignment horizontal="center"/>
    </xf>
    <xf numFmtId="0" fontId="5" fillId="0" borderId="0" xfId="0" applyFont="1" applyAlignment="1">
      <alignment horizontal="center" vertical="center" wrapText="1"/>
    </xf>
    <xf numFmtId="0" fontId="5" fillId="0" borderId="0" xfId="0" applyFont="1" applyAlignment="1">
      <alignment vertical="center" wrapText="1"/>
    </xf>
    <xf numFmtId="0" fontId="12" fillId="0" borderId="0" xfId="0" applyFont="1" applyAlignment="1">
      <alignment horizontal="center" vertical="center"/>
    </xf>
    <xf numFmtId="164" fontId="12" fillId="0" borderId="0" xfId="0" applyNumberFormat="1" applyFont="1" applyAlignment="1">
      <alignment horizontal="center" vertical="center"/>
    </xf>
    <xf numFmtId="10" fontId="12" fillId="0" borderId="0" xfId="0" applyNumberFormat="1" applyFont="1" applyAlignment="1">
      <alignment horizontal="center" vertical="center"/>
    </xf>
    <xf numFmtId="0" fontId="1" fillId="8" borderId="19" xfId="0" applyFont="1" applyFill="1" applyBorder="1" applyAlignment="1">
      <alignment horizontal="center" vertical="center"/>
    </xf>
    <xf numFmtId="0" fontId="1" fillId="8" borderId="19" xfId="0" applyFont="1" applyFill="1" applyBorder="1" applyAlignment="1">
      <alignment horizontal="center" vertical="center" wrapText="1"/>
    </xf>
    <xf numFmtId="0" fontId="4" fillId="0" borderId="0" xfId="0" applyFont="1" applyAlignment="1">
      <alignment vertical="center"/>
    </xf>
    <xf numFmtId="0" fontId="4" fillId="0" borderId="0" xfId="0" applyFont="1" applyAlignment="1">
      <alignment horizontal="center" vertical="center"/>
    </xf>
    <xf numFmtId="0" fontId="19" fillId="0" borderId="0" xfId="0" applyFont="1" applyAlignment="1">
      <alignment vertical="center"/>
    </xf>
    <xf numFmtId="0" fontId="19" fillId="0" borderId="0" xfId="0" applyFont="1" applyAlignment="1">
      <alignment horizontal="center" vertical="center"/>
    </xf>
    <xf numFmtId="0" fontId="3" fillId="0" borderId="0" xfId="0" applyFont="1" applyAlignment="1">
      <alignment horizontal="left" vertical="center" wrapText="1"/>
    </xf>
    <xf numFmtId="0" fontId="17" fillId="0" borderId="0" xfId="0" applyFont="1" applyAlignment="1">
      <alignment horizontal="left" vertical="center" wrapText="1"/>
    </xf>
    <xf numFmtId="0" fontId="0" fillId="0" borderId="0" xfId="0" applyAlignment="1">
      <alignment wrapText="1"/>
    </xf>
    <xf numFmtId="0" fontId="12" fillId="0" borderId="0" xfId="0" applyFont="1" applyAlignment="1">
      <alignment vertical="center" wrapText="1"/>
    </xf>
    <xf numFmtId="164" fontId="3" fillId="0" borderId="0" xfId="0" applyNumberFormat="1" applyFont="1" applyAlignment="1">
      <alignment vertical="center" wrapText="1"/>
    </xf>
    <xf numFmtId="0" fontId="1" fillId="0" borderId="0" xfId="0" applyFont="1" applyAlignment="1">
      <alignment vertical="center"/>
    </xf>
    <xf numFmtId="0" fontId="13" fillId="0" borderId="0" xfId="0" applyFont="1" applyAlignment="1">
      <alignment vertical="center"/>
    </xf>
    <xf numFmtId="0" fontId="18" fillId="0" borderId="0" xfId="0" applyFont="1"/>
    <xf numFmtId="0" fontId="1" fillId="0" borderId="0" xfId="0" applyFont="1"/>
    <xf numFmtId="164" fontId="12" fillId="3" borderId="1" xfId="0" applyNumberFormat="1" applyFont="1" applyFill="1" applyBorder="1" applyAlignment="1" applyProtection="1">
      <alignment horizontal="center" vertical="center"/>
      <protection locked="0"/>
    </xf>
    <xf numFmtId="10" fontId="12" fillId="3" borderId="1" xfId="0" applyNumberFormat="1" applyFont="1" applyFill="1" applyBorder="1" applyAlignment="1" applyProtection="1">
      <alignment horizontal="center" vertical="center"/>
      <protection locked="0"/>
    </xf>
    <xf numFmtId="164" fontId="4" fillId="3" borderId="1" xfId="0" applyNumberFormat="1" applyFont="1" applyFill="1" applyBorder="1" applyAlignment="1" applyProtection="1">
      <alignment horizontal="center" vertical="center"/>
      <protection locked="0"/>
    </xf>
    <xf numFmtId="164" fontId="12" fillId="3" borderId="21" xfId="0" applyNumberFormat="1" applyFont="1" applyFill="1" applyBorder="1" applyAlignment="1" applyProtection="1">
      <alignment horizontal="center" vertical="center"/>
      <protection locked="0"/>
    </xf>
    <xf numFmtId="0" fontId="0" fillId="3" borderId="1" xfId="0" applyFill="1" applyBorder="1" applyAlignment="1">
      <alignment horizontal="center" vertical="center"/>
    </xf>
    <xf numFmtId="0" fontId="25" fillId="0" borderId="28" xfId="0" applyFont="1" applyBorder="1" applyAlignment="1" applyProtection="1">
      <alignment wrapText="1"/>
      <protection locked="0"/>
    </xf>
    <xf numFmtId="0" fontId="0" fillId="3" borderId="41" xfId="0" applyFill="1" applyBorder="1"/>
    <xf numFmtId="10" fontId="12" fillId="3" borderId="68" xfId="0" applyNumberFormat="1" applyFont="1" applyFill="1" applyBorder="1" applyAlignment="1" applyProtection="1">
      <alignment horizontal="center" vertical="center"/>
      <protection locked="0"/>
    </xf>
    <xf numFmtId="10" fontId="12" fillId="3" borderId="69" xfId="0" applyNumberFormat="1" applyFont="1" applyFill="1" applyBorder="1" applyAlignment="1" applyProtection="1">
      <alignment horizontal="center" vertical="center"/>
      <protection locked="0"/>
    </xf>
    <xf numFmtId="10" fontId="12" fillId="3" borderId="70" xfId="0" applyNumberFormat="1" applyFont="1" applyFill="1" applyBorder="1" applyAlignment="1" applyProtection="1">
      <alignment horizontal="center" vertical="center"/>
      <protection locked="0"/>
    </xf>
    <xf numFmtId="10" fontId="4" fillId="3" borderId="71" xfId="0" applyNumberFormat="1" applyFont="1" applyFill="1" applyBorder="1" applyAlignment="1" applyProtection="1">
      <alignment horizontal="center" vertical="center"/>
      <protection locked="0"/>
    </xf>
    <xf numFmtId="10" fontId="4" fillId="3" borderId="68" xfId="0" applyNumberFormat="1" applyFont="1" applyFill="1" applyBorder="1" applyAlignment="1" applyProtection="1">
      <alignment horizontal="center" vertical="center"/>
      <protection locked="0"/>
    </xf>
    <xf numFmtId="10" fontId="4" fillId="3" borderId="72" xfId="0" applyNumberFormat="1" applyFont="1" applyFill="1" applyBorder="1" applyAlignment="1" applyProtection="1">
      <alignment horizontal="center" vertical="center"/>
      <protection locked="0"/>
    </xf>
    <xf numFmtId="10" fontId="12" fillId="3" borderId="73" xfId="0" applyNumberFormat="1" applyFont="1" applyFill="1" applyBorder="1" applyAlignment="1" applyProtection="1">
      <alignment horizontal="center" vertical="center"/>
      <protection locked="0"/>
    </xf>
    <xf numFmtId="10" fontId="12" fillId="3" borderId="74" xfId="0" applyNumberFormat="1" applyFont="1" applyFill="1" applyBorder="1" applyAlignment="1" applyProtection="1">
      <alignment horizontal="center" vertical="center"/>
      <protection locked="0"/>
    </xf>
    <xf numFmtId="10" fontId="12" fillId="3" borderId="76" xfId="0" applyNumberFormat="1" applyFont="1" applyFill="1" applyBorder="1" applyAlignment="1" applyProtection="1">
      <alignment horizontal="center" vertical="center"/>
      <protection locked="0"/>
    </xf>
    <xf numFmtId="0" fontId="5" fillId="0" borderId="9" xfId="0" applyFont="1" applyBorder="1" applyAlignment="1">
      <alignment horizontal="center" vertical="center" wrapText="1"/>
    </xf>
    <xf numFmtId="0" fontId="5" fillId="0" borderId="6" xfId="0" applyFont="1" applyBorder="1" applyAlignment="1">
      <alignment horizontal="left" vertical="center" wrapText="1" indent="1"/>
    </xf>
    <xf numFmtId="0" fontId="5" fillId="0" borderId="7" xfId="0" applyFont="1" applyBorder="1" applyAlignment="1">
      <alignment horizontal="center" vertical="center" wrapText="1"/>
    </xf>
    <xf numFmtId="0" fontId="5" fillId="0" borderId="8" xfId="0" applyFont="1" applyBorder="1" applyAlignment="1">
      <alignment horizontal="left" vertical="center" wrapText="1" indent="1"/>
    </xf>
    <xf numFmtId="0" fontId="5" fillId="0" borderId="58" xfId="0" applyFont="1" applyBorder="1" applyAlignment="1">
      <alignment horizontal="center" vertical="center" wrapText="1"/>
    </xf>
    <xf numFmtId="0" fontId="5" fillId="0" borderId="55" xfId="0" applyFont="1" applyBorder="1" applyAlignment="1">
      <alignment horizontal="left" vertical="center" wrapText="1" indent="1"/>
    </xf>
    <xf numFmtId="0" fontId="4" fillId="4" borderId="33" xfId="0" applyFont="1" applyFill="1" applyBorder="1" applyAlignment="1">
      <alignment horizontal="center" vertical="center"/>
    </xf>
    <xf numFmtId="0" fontId="4" fillId="4" borderId="33" xfId="0" applyFont="1" applyFill="1" applyBorder="1" applyAlignment="1">
      <alignment horizontal="center"/>
    </xf>
    <xf numFmtId="0" fontId="4" fillId="4" borderId="56" xfId="0" applyFont="1" applyFill="1" applyBorder="1" applyAlignment="1">
      <alignment horizontal="center" vertical="center"/>
    </xf>
    <xf numFmtId="164" fontId="4" fillId="4" borderId="1" xfId="0" applyNumberFormat="1" applyFont="1" applyFill="1" applyBorder="1" applyAlignment="1">
      <alignment horizontal="center" vertical="center"/>
    </xf>
    <xf numFmtId="164" fontId="4" fillId="4" borderId="43" xfId="0" applyNumberFormat="1" applyFont="1" applyFill="1" applyBorder="1" applyAlignment="1">
      <alignment horizontal="center" vertical="center"/>
    </xf>
    <xf numFmtId="164" fontId="4" fillId="4" borderId="34" xfId="0" applyNumberFormat="1" applyFont="1" applyFill="1" applyBorder="1" applyAlignment="1">
      <alignment horizontal="center" vertical="center"/>
    </xf>
    <xf numFmtId="164" fontId="4" fillId="4" borderId="54" xfId="0" applyNumberFormat="1" applyFont="1" applyFill="1" applyBorder="1" applyAlignment="1">
      <alignment horizontal="center" vertical="center"/>
    </xf>
    <xf numFmtId="164" fontId="1" fillId="4" borderId="19" xfId="0" applyNumberFormat="1" applyFont="1" applyFill="1" applyBorder="1" applyAlignment="1">
      <alignment horizontal="center" vertical="center"/>
    </xf>
    <xf numFmtId="0" fontId="1" fillId="3" borderId="1" xfId="0" applyFont="1" applyFill="1" applyBorder="1" applyAlignment="1">
      <alignment horizontal="center"/>
    </xf>
    <xf numFmtId="0" fontId="25" fillId="3" borderId="30" xfId="0" applyFont="1" applyFill="1" applyBorder="1" applyAlignment="1" applyProtection="1">
      <alignment vertical="center" wrapText="1"/>
      <protection locked="0"/>
    </xf>
    <xf numFmtId="0" fontId="25" fillId="3" borderId="29" xfId="0" applyFont="1" applyFill="1" applyBorder="1" applyAlignment="1" applyProtection="1">
      <alignment vertical="center" wrapText="1"/>
      <protection locked="0"/>
    </xf>
    <xf numFmtId="0" fontId="25" fillId="3" borderId="31" xfId="0" applyFont="1" applyFill="1" applyBorder="1" applyAlignment="1" applyProtection="1">
      <alignment vertical="center" wrapText="1"/>
      <protection locked="0"/>
    </xf>
    <xf numFmtId="0" fontId="5" fillId="0" borderId="45" xfId="0" applyFont="1" applyBorder="1" applyAlignment="1">
      <alignment horizontal="center" vertical="center" wrapText="1"/>
    </xf>
    <xf numFmtId="0" fontId="5" fillId="9" borderId="21" xfId="0" applyFont="1" applyFill="1" applyBorder="1" applyAlignment="1">
      <alignment horizontal="left" vertical="center" wrapText="1" indent="1"/>
    </xf>
    <xf numFmtId="0" fontId="5" fillId="9" borderId="1" xfId="0" applyFont="1" applyFill="1" applyBorder="1" applyAlignment="1">
      <alignment horizontal="left" vertical="center" wrapText="1" indent="1"/>
    </xf>
    <xf numFmtId="0" fontId="5" fillId="0" borderId="1" xfId="0" applyFont="1" applyBorder="1" applyAlignment="1">
      <alignment horizontal="left" vertical="center" wrapText="1" indent="1"/>
    </xf>
    <xf numFmtId="0" fontId="5" fillId="0" borderId="53"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4" xfId="0" applyFont="1" applyBorder="1" applyAlignment="1">
      <alignment horizontal="center" vertical="center" wrapText="1"/>
    </xf>
    <xf numFmtId="0" fontId="5" fillId="9" borderId="14" xfId="0" applyFont="1" applyFill="1" applyBorder="1" applyAlignment="1">
      <alignment horizontal="left" vertical="center" wrapText="1" indent="1"/>
    </xf>
    <xf numFmtId="0" fontId="12" fillId="4" borderId="40" xfId="0" applyFont="1" applyFill="1" applyBorder="1" applyAlignment="1">
      <alignment horizontal="center" vertical="center"/>
    </xf>
    <xf numFmtId="0" fontId="12" fillId="4" borderId="33" xfId="0" applyFont="1" applyFill="1" applyBorder="1" applyAlignment="1">
      <alignment horizontal="center" vertical="center"/>
    </xf>
    <xf numFmtId="0" fontId="12" fillId="4" borderId="56" xfId="0" applyFont="1" applyFill="1" applyBorder="1" applyAlignment="1">
      <alignment horizontal="center" vertical="center"/>
    </xf>
    <xf numFmtId="164" fontId="12" fillId="4" borderId="43" xfId="0" applyNumberFormat="1" applyFont="1" applyFill="1" applyBorder="1" applyAlignment="1">
      <alignment horizontal="center" vertical="center"/>
    </xf>
    <xf numFmtId="164" fontId="12" fillId="4" borderId="44" xfId="0" applyNumberFormat="1" applyFont="1" applyFill="1" applyBorder="1" applyAlignment="1">
      <alignment horizontal="center" vertical="center"/>
    </xf>
    <xf numFmtId="164" fontId="12" fillId="4" borderId="1" xfId="0" applyNumberFormat="1" applyFont="1" applyFill="1" applyBorder="1" applyAlignment="1">
      <alignment horizontal="center" vertical="center"/>
    </xf>
    <xf numFmtId="0" fontId="5" fillId="0" borderId="57" xfId="0" applyFont="1" applyBorder="1" applyAlignment="1">
      <alignment horizontal="center" vertical="center" wrapText="1"/>
    </xf>
    <xf numFmtId="0" fontId="12" fillId="4" borderId="32" xfId="0" applyFont="1" applyFill="1" applyBorder="1" applyAlignment="1">
      <alignment horizontal="center" vertical="center"/>
    </xf>
    <xf numFmtId="0" fontId="12" fillId="4" borderId="39" xfId="0" applyFont="1" applyFill="1" applyBorder="1" applyAlignment="1">
      <alignment horizontal="center" vertical="center"/>
    </xf>
    <xf numFmtId="0" fontId="12" fillId="4" borderId="38" xfId="0" applyFont="1" applyFill="1" applyBorder="1" applyAlignment="1">
      <alignment horizontal="center" vertical="center"/>
    </xf>
    <xf numFmtId="164" fontId="12" fillId="4" borderId="42" xfId="0" applyNumberFormat="1" applyFont="1" applyFill="1" applyBorder="1" applyAlignment="1">
      <alignment horizontal="center" vertical="center"/>
    </xf>
    <xf numFmtId="164" fontId="12" fillId="4" borderId="64" xfId="0" applyNumberFormat="1" applyFont="1" applyFill="1" applyBorder="1" applyAlignment="1">
      <alignment horizontal="center" vertical="center"/>
    </xf>
    <xf numFmtId="0" fontId="5" fillId="0" borderId="8" xfId="0" applyFont="1" applyBorder="1" applyAlignment="1">
      <alignment horizontal="left" wrapText="1" indent="1"/>
    </xf>
    <xf numFmtId="0" fontId="12" fillId="4" borderId="33" xfId="0" applyFont="1" applyFill="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left" vertical="center" wrapText="1" indent="1"/>
    </xf>
    <xf numFmtId="0" fontId="5" fillId="0" borderId="35" xfId="0" applyFont="1" applyBorder="1" applyAlignment="1">
      <alignment horizontal="center" vertical="center" wrapText="1"/>
    </xf>
    <xf numFmtId="0" fontId="5" fillId="0" borderId="14" xfId="0" applyFont="1" applyBorder="1" applyAlignment="1">
      <alignment horizontal="left" vertical="center" wrapText="1" indent="1"/>
    </xf>
    <xf numFmtId="165" fontId="12" fillId="4" borderId="41" xfId="0" applyNumberFormat="1" applyFont="1" applyFill="1" applyBorder="1" applyAlignment="1">
      <alignment horizontal="center" vertical="center"/>
    </xf>
    <xf numFmtId="165" fontId="12" fillId="4" borderId="35" xfId="0" applyNumberFormat="1" applyFont="1" applyFill="1" applyBorder="1" applyAlignment="1">
      <alignment horizontal="center" vertical="center"/>
    </xf>
    <xf numFmtId="165" fontId="1" fillId="4" borderId="19" xfId="0" applyNumberFormat="1" applyFont="1" applyFill="1" applyBorder="1" applyAlignment="1">
      <alignment horizontal="center" vertical="center"/>
    </xf>
    <xf numFmtId="0" fontId="4" fillId="0" borderId="21" xfId="0" applyFont="1" applyBorder="1" applyAlignment="1">
      <alignment horizontal="center" vertical="center"/>
    </xf>
    <xf numFmtId="0" fontId="4" fillId="0" borderId="21" xfId="0" applyFont="1" applyBorder="1" applyAlignment="1">
      <alignment horizontal="left" vertical="center" wrapText="1" indent="1"/>
    </xf>
    <xf numFmtId="0" fontId="4" fillId="0" borderId="1" xfId="0" applyFont="1" applyBorder="1" applyAlignment="1">
      <alignment horizontal="left" wrapText="1" indent="1"/>
    </xf>
    <xf numFmtId="0" fontId="12" fillId="4" borderId="1" xfId="0" applyFont="1" applyFill="1" applyBorder="1" applyAlignment="1">
      <alignment horizontal="center" vertical="center"/>
    </xf>
    <xf numFmtId="165" fontId="4" fillId="4" borderId="1" xfId="0" applyNumberFormat="1" applyFont="1" applyFill="1" applyBorder="1" applyAlignment="1">
      <alignment horizontal="center" vertical="center"/>
    </xf>
    <xf numFmtId="165" fontId="4" fillId="4" borderId="14" xfId="0" applyNumberFormat="1" applyFont="1" applyFill="1" applyBorder="1" applyAlignment="1">
      <alignment horizontal="center" vertical="center"/>
    </xf>
    <xf numFmtId="165" fontId="28" fillId="4" borderId="11" xfId="0" applyNumberFormat="1" applyFont="1" applyFill="1" applyBorder="1" applyAlignment="1">
      <alignment horizontal="center" vertical="center" wrapText="1"/>
    </xf>
    <xf numFmtId="165" fontId="28" fillId="4" borderId="5" xfId="0" applyNumberFormat="1" applyFont="1" applyFill="1" applyBorder="1" applyAlignment="1">
      <alignment horizontal="center" vertical="center" wrapText="1"/>
    </xf>
    <xf numFmtId="164" fontId="3" fillId="7" borderId="75" xfId="0" applyNumberFormat="1" applyFont="1" applyFill="1" applyBorder="1" applyAlignment="1">
      <alignment horizontal="center" vertical="center" wrapText="1"/>
    </xf>
    <xf numFmtId="0" fontId="1" fillId="8" borderId="14" xfId="0" applyFont="1" applyFill="1" applyBorder="1" applyAlignment="1">
      <alignment horizontal="center" vertical="center"/>
    </xf>
    <xf numFmtId="0" fontId="1" fillId="8" borderId="14" xfId="0" applyFont="1" applyFill="1" applyBorder="1" applyAlignment="1">
      <alignment horizontal="center" vertical="center" wrapText="1"/>
    </xf>
    <xf numFmtId="0" fontId="1" fillId="8" borderId="15" xfId="0" applyFont="1" applyFill="1" applyBorder="1" applyAlignment="1">
      <alignment horizontal="center" vertical="center"/>
    </xf>
    <xf numFmtId="164" fontId="12" fillId="4" borderId="41" xfId="0" applyNumberFormat="1" applyFont="1" applyFill="1" applyBorder="1" applyAlignment="1">
      <alignment horizontal="center" vertical="center"/>
    </xf>
    <xf numFmtId="164" fontId="1" fillId="4" borderId="1" xfId="0" applyNumberFormat="1" applyFont="1" applyFill="1" applyBorder="1" applyAlignment="1">
      <alignment horizontal="center" vertical="center"/>
    </xf>
    <xf numFmtId="0" fontId="4" fillId="0" borderId="1" xfId="0" applyFont="1" applyBorder="1" applyAlignment="1">
      <alignment horizontal="left" vertical="center" wrapText="1"/>
    </xf>
    <xf numFmtId="164" fontId="1" fillId="4" borderId="36" xfId="0" applyNumberFormat="1" applyFont="1" applyFill="1" applyBorder="1" applyAlignment="1">
      <alignment horizontal="center" vertical="center"/>
    </xf>
    <xf numFmtId="0" fontId="3" fillId="7" borderId="46" xfId="0" applyFont="1" applyFill="1" applyBorder="1" applyAlignment="1">
      <alignment vertical="center"/>
    </xf>
    <xf numFmtId="0" fontId="3" fillId="7" borderId="47" xfId="0" applyFont="1" applyFill="1" applyBorder="1" applyAlignment="1">
      <alignment vertical="center" wrapText="1"/>
    </xf>
    <xf numFmtId="164" fontId="20" fillId="4" borderId="11" xfId="0" applyNumberFormat="1" applyFont="1" applyFill="1" applyBorder="1" applyAlignment="1">
      <alignment horizontal="center" vertical="center" wrapText="1"/>
    </xf>
    <xf numFmtId="164" fontId="20" fillId="4" borderId="5" xfId="0" applyNumberFormat="1" applyFont="1" applyFill="1" applyBorder="1" applyAlignment="1">
      <alignment horizontal="center" vertical="center" wrapText="1"/>
    </xf>
    <xf numFmtId="164" fontId="3" fillId="7" borderId="13" xfId="0" applyNumberFormat="1" applyFont="1" applyFill="1" applyBorder="1" applyAlignment="1">
      <alignment horizontal="center" vertical="center" wrapText="1"/>
    </xf>
    <xf numFmtId="165" fontId="19" fillId="7" borderId="1" xfId="0" applyNumberFormat="1" applyFont="1" applyFill="1" applyBorder="1" applyAlignment="1">
      <alignment horizontal="center" vertical="center" wrapText="1"/>
    </xf>
    <xf numFmtId="0" fontId="0" fillId="3" borderId="1" xfId="0" applyFill="1" applyBorder="1" applyAlignment="1" applyProtection="1">
      <alignment horizontal="center" vertical="center"/>
      <protection locked="0"/>
    </xf>
    <xf numFmtId="0" fontId="0" fillId="3" borderId="1" xfId="0" applyFill="1" applyBorder="1" applyProtection="1">
      <protection locked="0"/>
    </xf>
    <xf numFmtId="0" fontId="1" fillId="3" borderId="35" xfId="0" applyFont="1" applyFill="1" applyBorder="1" applyAlignment="1">
      <alignment vertical="center"/>
    </xf>
    <xf numFmtId="0" fontId="8" fillId="0" borderId="5" xfId="0" applyFont="1" applyBorder="1" applyAlignment="1">
      <alignment horizontal="center" vertical="center" wrapText="1"/>
    </xf>
    <xf numFmtId="0" fontId="29" fillId="0" borderId="5" xfId="0" applyFont="1" applyBorder="1" applyAlignment="1">
      <alignment horizontal="center" vertical="center" wrapText="1"/>
    </xf>
    <xf numFmtId="0" fontId="8" fillId="0" borderId="13" xfId="0" applyFont="1" applyBorder="1" applyAlignment="1">
      <alignment horizontal="center" vertical="center" wrapText="1"/>
    </xf>
    <xf numFmtId="0" fontId="0" fillId="0" borderId="0" xfId="0" applyAlignment="1">
      <alignment vertical="center" wrapText="1"/>
    </xf>
    <xf numFmtId="0" fontId="2" fillId="0" borderId="0" xfId="0" applyFont="1" applyAlignment="1">
      <alignment vertical="center" wrapText="1"/>
    </xf>
    <xf numFmtId="0" fontId="1" fillId="0" borderId="0" xfId="0" applyFont="1" applyAlignment="1">
      <alignment vertical="center" wrapText="1"/>
    </xf>
    <xf numFmtId="0" fontId="18" fillId="0" borderId="0" xfId="0" applyFont="1" applyAlignment="1">
      <alignment wrapText="1"/>
    </xf>
    <xf numFmtId="0" fontId="13" fillId="0" borderId="0" xfId="0" applyFont="1" applyAlignment="1">
      <alignment horizontal="center" wrapText="1"/>
    </xf>
    <xf numFmtId="0" fontId="13" fillId="0" borderId="0" xfId="0" applyFont="1" applyAlignment="1">
      <alignment vertical="center" wrapText="1"/>
    </xf>
    <xf numFmtId="0" fontId="1" fillId="0" borderId="0" xfId="0" applyFont="1" applyAlignment="1">
      <alignment wrapText="1"/>
    </xf>
    <xf numFmtId="0" fontId="4" fillId="0" borderId="0" xfId="0" applyFont="1" applyAlignment="1">
      <alignment vertical="center" wrapText="1"/>
    </xf>
    <xf numFmtId="0" fontId="19" fillId="0" borderId="0" xfId="0" applyFont="1" applyAlignment="1">
      <alignment vertical="center" wrapText="1"/>
    </xf>
    <xf numFmtId="0" fontId="4" fillId="4" borderId="79" xfId="0" applyFont="1" applyFill="1" applyBorder="1" applyAlignment="1">
      <alignment horizontal="center" vertical="center"/>
    </xf>
    <xf numFmtId="0" fontId="12" fillId="4" borderId="80" xfId="0" applyFont="1" applyFill="1" applyBorder="1" applyAlignment="1">
      <alignment horizontal="center" vertical="center"/>
    </xf>
    <xf numFmtId="0" fontId="5" fillId="0" borderId="81" xfId="0" applyFont="1" applyBorder="1" applyAlignment="1">
      <alignment horizontal="center" vertical="center" wrapText="1"/>
    </xf>
    <xf numFmtId="0" fontId="5" fillId="0" borderId="82" xfId="0" applyFont="1" applyBorder="1" applyAlignment="1">
      <alignment horizontal="left" vertical="center" wrapText="1" indent="1"/>
    </xf>
    <xf numFmtId="0" fontId="12" fillId="4" borderId="40" xfId="0" applyFont="1" applyFill="1" applyBorder="1" applyAlignment="1">
      <alignment horizontal="center" vertical="center" wrapText="1"/>
    </xf>
    <xf numFmtId="164" fontId="12" fillId="4" borderId="21" xfId="0" applyNumberFormat="1" applyFont="1" applyFill="1" applyBorder="1" applyAlignment="1">
      <alignment horizontal="center" vertical="center"/>
    </xf>
    <xf numFmtId="10" fontId="12" fillId="3" borderId="83" xfId="0" applyNumberFormat="1" applyFont="1" applyFill="1" applyBorder="1" applyAlignment="1" applyProtection="1">
      <alignment horizontal="center" vertical="center"/>
      <protection locked="0"/>
    </xf>
    <xf numFmtId="165" fontId="12" fillId="4" borderId="42" xfId="0" applyNumberFormat="1" applyFont="1" applyFill="1" applyBorder="1" applyAlignment="1">
      <alignment horizontal="center" vertical="center"/>
    </xf>
    <xf numFmtId="10" fontId="12" fillId="3" borderId="21" xfId="0" applyNumberFormat="1" applyFont="1" applyFill="1" applyBorder="1" applyAlignment="1" applyProtection="1">
      <alignment horizontal="center" vertical="center"/>
      <protection locked="0"/>
    </xf>
    <xf numFmtId="165" fontId="1" fillId="4" borderId="84" xfId="0" applyNumberFormat="1" applyFont="1" applyFill="1" applyBorder="1" applyAlignment="1">
      <alignment horizontal="center" vertical="center"/>
    </xf>
    <xf numFmtId="0" fontId="13" fillId="3" borderId="35" xfId="0" applyFont="1" applyFill="1" applyBorder="1" applyAlignment="1">
      <alignment vertical="center"/>
    </xf>
    <xf numFmtId="164" fontId="1" fillId="4" borderId="84" xfId="0" applyNumberFormat="1" applyFont="1" applyFill="1" applyBorder="1" applyAlignment="1">
      <alignment horizontal="center" vertical="center"/>
    </xf>
    <xf numFmtId="0" fontId="4" fillId="0" borderId="21" xfId="0" applyFont="1" applyBorder="1" applyAlignment="1">
      <alignment horizontal="left" wrapText="1" indent="1"/>
    </xf>
    <xf numFmtId="0" fontId="0" fillId="3" borderId="21" xfId="0" applyFill="1" applyBorder="1" applyAlignment="1" applyProtection="1">
      <alignment horizontal="center" vertical="center"/>
      <protection locked="0"/>
    </xf>
    <xf numFmtId="0" fontId="12" fillId="4" borderId="21" xfId="0" applyFont="1" applyFill="1" applyBorder="1" applyAlignment="1">
      <alignment horizontal="center" vertical="center"/>
    </xf>
    <xf numFmtId="165" fontId="4" fillId="3" borderId="21" xfId="0" applyNumberFormat="1" applyFont="1" applyFill="1" applyBorder="1" applyAlignment="1" applyProtection="1">
      <alignment horizontal="center" vertical="center"/>
      <protection locked="0"/>
    </xf>
    <xf numFmtId="165" fontId="4" fillId="4" borderId="21" xfId="0" applyNumberFormat="1" applyFont="1" applyFill="1" applyBorder="1" applyAlignment="1">
      <alignment horizontal="center" vertical="center"/>
    </xf>
    <xf numFmtId="0" fontId="0" fillId="3" borderId="21" xfId="0" applyFill="1" applyBorder="1" applyProtection="1">
      <protection locked="0"/>
    </xf>
    <xf numFmtId="0" fontId="0" fillId="3" borderId="35" xfId="0" applyFill="1" applyBorder="1"/>
    <xf numFmtId="0" fontId="4" fillId="0" borderId="1" xfId="0" applyFont="1" applyBorder="1" applyAlignment="1">
      <alignment horizontal="left" vertical="center" indent="1"/>
    </xf>
    <xf numFmtId="0" fontId="4" fillId="0" borderId="21" xfId="0" applyFont="1" applyBorder="1" applyAlignment="1">
      <alignment horizontal="left" vertical="center" indent="1"/>
    </xf>
    <xf numFmtId="164" fontId="12" fillId="3" borderId="41" xfId="0" applyNumberFormat="1" applyFont="1" applyFill="1" applyBorder="1" applyAlignment="1" applyProtection="1">
      <alignment horizontal="center" vertical="center"/>
      <protection locked="0"/>
    </xf>
    <xf numFmtId="164" fontId="12" fillId="3" borderId="35" xfId="0" applyNumberFormat="1" applyFont="1" applyFill="1" applyBorder="1" applyAlignment="1" applyProtection="1">
      <alignment horizontal="center" vertical="center"/>
      <protection locked="0"/>
    </xf>
    <xf numFmtId="0" fontId="5" fillId="0" borderId="21" xfId="0" applyFont="1" applyBorder="1" applyAlignment="1">
      <alignment horizontal="left" vertical="center" wrapText="1" indent="1"/>
    </xf>
    <xf numFmtId="0" fontId="4" fillId="3" borderId="1" xfId="0" applyFont="1" applyFill="1" applyBorder="1" applyAlignment="1" applyProtection="1">
      <alignment horizontal="center" vertical="center"/>
      <protection locked="0"/>
    </xf>
    <xf numFmtId="0" fontId="4" fillId="3" borderId="1" xfId="0" applyFont="1" applyFill="1" applyBorder="1" applyAlignment="1" applyProtection="1">
      <alignment horizontal="center"/>
      <protection locked="0"/>
    </xf>
    <xf numFmtId="0" fontId="12" fillId="3" borderId="21" xfId="0" applyFont="1" applyFill="1" applyBorder="1" applyAlignment="1" applyProtection="1">
      <alignment horizontal="center" vertical="center"/>
      <protection locked="0"/>
    </xf>
    <xf numFmtId="0" fontId="12" fillId="3" borderId="1" xfId="0" applyFont="1" applyFill="1" applyBorder="1" applyAlignment="1" applyProtection="1">
      <alignment horizontal="center" vertical="center"/>
      <protection locked="0"/>
    </xf>
    <xf numFmtId="0" fontId="12" fillId="3" borderId="39" xfId="0" applyFont="1" applyFill="1" applyBorder="1" applyAlignment="1" applyProtection="1">
      <alignment horizontal="center" vertical="center"/>
      <protection locked="0"/>
    </xf>
    <xf numFmtId="0" fontId="12" fillId="3" borderId="40" xfId="0" applyFont="1" applyFill="1" applyBorder="1" applyAlignment="1" applyProtection="1">
      <alignment horizontal="center" vertical="center" wrapText="1"/>
      <protection locked="0"/>
    </xf>
    <xf numFmtId="0" fontId="12" fillId="3" borderId="1" xfId="0" applyFont="1" applyFill="1" applyBorder="1" applyAlignment="1" applyProtection="1">
      <alignment horizontal="center" vertical="center" wrapText="1"/>
      <protection locked="0"/>
    </xf>
    <xf numFmtId="0" fontId="12" fillId="3" borderId="38"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2" fillId="4" borderId="1" xfId="0" applyFont="1" applyFill="1" applyBorder="1" applyAlignment="1">
      <alignment horizontal="center" vertical="center" wrapText="1"/>
    </xf>
    <xf numFmtId="0" fontId="4" fillId="4" borderId="21" xfId="0" applyFont="1" applyFill="1" applyBorder="1" applyAlignment="1">
      <alignment horizontal="center" vertical="center"/>
    </xf>
    <xf numFmtId="0" fontId="4" fillId="4" borderId="1" xfId="0" applyFont="1" applyFill="1" applyBorder="1" applyAlignment="1">
      <alignment horizontal="center" vertical="center"/>
    </xf>
    <xf numFmtId="0" fontId="12" fillId="4" borderId="21" xfId="0" applyFont="1" applyFill="1" applyBorder="1" applyAlignment="1">
      <alignment horizontal="center" vertical="center" wrapText="1"/>
    </xf>
    <xf numFmtId="0" fontId="4" fillId="4" borderId="66" xfId="0" applyFont="1" applyFill="1" applyBorder="1" applyAlignment="1">
      <alignment horizontal="center" vertical="center" wrapText="1"/>
    </xf>
    <xf numFmtId="0" fontId="4" fillId="4" borderId="8" xfId="0" applyFont="1" applyFill="1" applyBorder="1" applyAlignment="1">
      <alignment horizontal="center" vertical="center" wrapText="1"/>
    </xf>
    <xf numFmtId="0" fontId="4" fillId="4" borderId="55" xfId="0" applyFont="1" applyFill="1" applyBorder="1" applyAlignment="1">
      <alignment horizontal="center" vertical="center" wrapText="1"/>
    </xf>
    <xf numFmtId="0" fontId="12" fillId="4" borderId="43" xfId="0" applyFont="1" applyFill="1" applyBorder="1" applyAlignment="1">
      <alignment horizontal="center" vertical="center" wrapText="1"/>
    </xf>
    <xf numFmtId="0" fontId="12" fillId="4" borderId="34" xfId="0" applyFont="1" applyFill="1" applyBorder="1" applyAlignment="1">
      <alignment horizontal="center" vertical="center" wrapText="1"/>
    </xf>
    <xf numFmtId="0" fontId="12" fillId="4" borderId="54" xfId="0" applyFont="1" applyFill="1" applyBorder="1" applyAlignment="1">
      <alignment horizontal="center" vertical="center" wrapText="1"/>
    </xf>
    <xf numFmtId="0" fontId="12" fillId="4" borderId="14" xfId="0" applyFont="1" applyFill="1" applyBorder="1" applyAlignment="1">
      <alignment horizontal="center" vertical="center" wrapText="1"/>
    </xf>
    <xf numFmtId="0" fontId="12" fillId="4" borderId="6" xfId="0" applyFont="1" applyFill="1" applyBorder="1" applyAlignment="1">
      <alignment horizontal="center" vertical="center" wrapText="1"/>
    </xf>
    <xf numFmtId="0" fontId="12" fillId="4" borderId="55" xfId="0" applyFont="1" applyFill="1" applyBorder="1" applyAlignment="1">
      <alignment horizontal="center" vertical="center" wrapText="1"/>
    </xf>
    <xf numFmtId="0" fontId="12" fillId="4" borderId="82" xfId="0" applyFont="1" applyFill="1" applyBorder="1" applyAlignment="1">
      <alignment horizontal="center" vertical="center" wrapText="1"/>
    </xf>
    <xf numFmtId="0" fontId="12" fillId="4" borderId="8" xfId="0" applyFont="1" applyFill="1" applyBorder="1" applyAlignment="1">
      <alignment horizontal="center" vertical="center" wrapText="1"/>
    </xf>
    <xf numFmtId="165" fontId="12" fillId="3" borderId="1" xfId="0" applyNumberFormat="1" applyFont="1" applyFill="1" applyBorder="1" applyAlignment="1" applyProtection="1">
      <alignment horizontal="center" vertical="center"/>
      <protection locked="0"/>
    </xf>
    <xf numFmtId="0" fontId="12" fillId="3" borderId="80" xfId="0" applyFont="1" applyFill="1" applyBorder="1" applyAlignment="1" applyProtection="1">
      <alignment horizontal="center" vertical="center"/>
      <protection locked="0"/>
    </xf>
    <xf numFmtId="10" fontId="12" fillId="3" borderId="14" xfId="0" applyNumberFormat="1" applyFont="1" applyFill="1" applyBorder="1" applyAlignment="1" applyProtection="1">
      <alignment horizontal="center" vertical="center"/>
      <protection locked="0"/>
    </xf>
    <xf numFmtId="165" fontId="1" fillId="4" borderId="28" xfId="0" applyNumberFormat="1" applyFont="1" applyFill="1" applyBorder="1" applyAlignment="1">
      <alignment horizontal="center" vertical="center"/>
    </xf>
    <xf numFmtId="0" fontId="13" fillId="3" borderId="64" xfId="0" applyFont="1" applyFill="1" applyBorder="1" applyAlignment="1">
      <alignment vertical="center"/>
    </xf>
    <xf numFmtId="165" fontId="12" fillId="4" borderId="1" xfId="0" applyNumberFormat="1" applyFont="1" applyFill="1" applyBorder="1" applyAlignment="1">
      <alignment horizontal="center" vertical="center"/>
    </xf>
    <xf numFmtId="165" fontId="12" fillId="3" borderId="82" xfId="0" applyNumberFormat="1" applyFont="1" applyFill="1" applyBorder="1" applyAlignment="1" applyProtection="1">
      <alignment horizontal="center" vertical="center" wrapText="1"/>
      <protection locked="0"/>
    </xf>
    <xf numFmtId="0" fontId="24" fillId="4" borderId="26" xfId="0" applyFont="1" applyFill="1" applyBorder="1" applyAlignment="1">
      <alignment horizontal="center" vertical="center" wrapText="1"/>
    </xf>
    <xf numFmtId="0" fontId="24" fillId="4" borderId="49" xfId="0" applyFont="1" applyFill="1" applyBorder="1" applyAlignment="1">
      <alignment horizontal="center" vertical="center" wrapText="1"/>
    </xf>
    <xf numFmtId="0" fontId="19" fillId="7" borderId="2" xfId="0" applyFont="1" applyFill="1" applyBorder="1" applyAlignment="1">
      <alignment horizontal="center" vertical="center" wrapText="1"/>
    </xf>
    <xf numFmtId="0" fontId="19" fillId="7" borderId="37" xfId="0" applyFont="1" applyFill="1" applyBorder="1" applyAlignment="1">
      <alignment horizontal="center" vertical="center" wrapText="1"/>
    </xf>
    <xf numFmtId="0" fontId="24" fillId="4" borderId="48" xfId="0" applyFont="1" applyFill="1" applyBorder="1" applyAlignment="1">
      <alignment horizontal="center" vertical="center" wrapText="1"/>
    </xf>
    <xf numFmtId="0" fontId="24" fillId="4" borderId="41" xfId="0" applyFont="1" applyFill="1" applyBorder="1" applyAlignment="1">
      <alignment horizontal="center" vertical="center" wrapText="1"/>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1" fillId="2" borderId="18" xfId="0" applyFont="1" applyFill="1" applyBorder="1" applyAlignment="1">
      <alignment horizontal="right" vertical="center" wrapText="1"/>
    </xf>
    <xf numFmtId="0" fontId="20" fillId="5" borderId="24" xfId="0" applyFont="1" applyFill="1" applyBorder="1" applyAlignment="1">
      <alignment horizontal="center" vertical="center"/>
    </xf>
    <xf numFmtId="0" fontId="20" fillId="5" borderId="16" xfId="0" applyFont="1" applyFill="1" applyBorder="1" applyAlignment="1">
      <alignment horizontal="center" vertical="center"/>
    </xf>
    <xf numFmtId="0" fontId="20" fillId="5" borderId="25" xfId="0" applyFont="1" applyFill="1" applyBorder="1" applyAlignment="1">
      <alignment horizontal="center" vertical="center"/>
    </xf>
    <xf numFmtId="0" fontId="20" fillId="5" borderId="63" xfId="0" applyFont="1" applyFill="1" applyBorder="1" applyAlignment="1">
      <alignment horizontal="center" vertical="center" wrapText="1"/>
    </xf>
    <xf numFmtId="0" fontId="20" fillId="5" borderId="61" xfId="0" applyFont="1" applyFill="1" applyBorder="1" applyAlignment="1">
      <alignment horizontal="center" vertical="center" wrapText="1"/>
    </xf>
    <xf numFmtId="0" fontId="20" fillId="5" borderId="62" xfId="0" applyFont="1" applyFill="1" applyBorder="1" applyAlignment="1">
      <alignment horizontal="center" vertical="center" wrapText="1"/>
    </xf>
    <xf numFmtId="0" fontId="1" fillId="2" borderId="50" xfId="0" applyFont="1" applyFill="1" applyBorder="1" applyAlignment="1">
      <alignment horizontal="right" vertical="center" wrapText="1"/>
    </xf>
    <xf numFmtId="0" fontId="1" fillId="2" borderId="51" xfId="0" applyFont="1" applyFill="1" applyBorder="1" applyAlignment="1">
      <alignment horizontal="right" vertical="center" wrapText="1"/>
    </xf>
    <xf numFmtId="0" fontId="1" fillId="2" borderId="52" xfId="0" applyFont="1" applyFill="1" applyBorder="1" applyAlignment="1">
      <alignment horizontal="right" vertical="center" wrapText="1"/>
    </xf>
    <xf numFmtId="0" fontId="23" fillId="0" borderId="2" xfId="0" applyFont="1" applyBorder="1" applyAlignment="1">
      <alignment horizontal="center" vertical="center"/>
    </xf>
    <xf numFmtId="0" fontId="23" fillId="0" borderId="3" xfId="0" applyFont="1" applyBorder="1" applyAlignment="1">
      <alignment horizontal="center" vertical="center"/>
    </xf>
    <xf numFmtId="0" fontId="23" fillId="0" borderId="4" xfId="0" applyFont="1" applyBorder="1" applyAlignment="1">
      <alignment horizontal="center" vertical="center"/>
    </xf>
    <xf numFmtId="0" fontId="20" fillId="5" borderId="1" xfId="0" applyFont="1" applyFill="1" applyBorder="1" applyAlignment="1">
      <alignment horizontal="left" vertical="center" wrapText="1"/>
    </xf>
    <xf numFmtId="0" fontId="20" fillId="5" borderId="1" xfId="0" applyFont="1" applyFill="1" applyBorder="1" applyAlignment="1">
      <alignment horizontal="left" vertical="center"/>
    </xf>
    <xf numFmtId="0" fontId="20" fillId="2" borderId="2" xfId="0" applyFont="1" applyFill="1" applyBorder="1" applyAlignment="1">
      <alignment horizontal="center" vertical="center"/>
    </xf>
    <xf numFmtId="0" fontId="20" fillId="2" borderId="3" xfId="0" applyFont="1" applyFill="1" applyBorder="1" applyAlignment="1">
      <alignment horizontal="center" vertical="center"/>
    </xf>
    <xf numFmtId="0" fontId="21" fillId="0" borderId="3" xfId="0" applyFont="1" applyBorder="1"/>
    <xf numFmtId="0" fontId="21" fillId="0" borderId="4" xfId="0" applyFont="1" applyBorder="1"/>
    <xf numFmtId="0" fontId="1" fillId="2" borderId="2" xfId="0" applyFont="1" applyFill="1" applyBorder="1" applyAlignment="1">
      <alignment horizontal="right" vertical="center" wrapText="1"/>
    </xf>
    <xf numFmtId="0" fontId="1" fillId="2" borderId="3" xfId="0" applyFont="1" applyFill="1" applyBorder="1" applyAlignment="1">
      <alignment horizontal="right" vertical="center" wrapText="1"/>
    </xf>
    <xf numFmtId="0" fontId="22" fillId="5" borderId="17" xfId="0" applyFont="1" applyFill="1" applyBorder="1" applyAlignment="1">
      <alignment horizontal="center" vertical="center" wrapText="1"/>
    </xf>
    <xf numFmtId="0" fontId="22" fillId="5" borderId="18" xfId="0" applyFont="1" applyFill="1" applyBorder="1" applyAlignment="1">
      <alignment horizontal="center" vertical="center" wrapText="1"/>
    </xf>
    <xf numFmtId="0" fontId="22" fillId="5" borderId="4" xfId="0" applyFont="1" applyFill="1" applyBorder="1" applyAlignment="1">
      <alignment horizontal="center" vertical="center" wrapText="1"/>
    </xf>
    <xf numFmtId="0" fontId="20" fillId="5" borderId="22" xfId="0" applyFont="1" applyFill="1" applyBorder="1" applyAlignment="1">
      <alignment horizontal="left" vertical="center"/>
    </xf>
    <xf numFmtId="0" fontId="2" fillId="5" borderId="0" xfId="0" applyFont="1" applyFill="1" applyAlignment="1">
      <alignment horizontal="left" vertical="center"/>
    </xf>
    <xf numFmtId="0" fontId="2" fillId="0" borderId="0" xfId="0" applyFont="1" applyAlignment="1">
      <alignment horizontal="left" vertical="center"/>
    </xf>
    <xf numFmtId="0" fontId="2" fillId="0" borderId="23" xfId="0" applyFont="1" applyBorder="1" applyAlignment="1">
      <alignment horizontal="left" vertical="center"/>
    </xf>
    <xf numFmtId="0" fontId="1" fillId="2" borderId="59" xfId="0" applyFont="1" applyFill="1" applyBorder="1" applyAlignment="1">
      <alignment horizontal="right" vertical="center"/>
    </xf>
    <xf numFmtId="0" fontId="1" fillId="2" borderId="60" xfId="0" applyFont="1" applyFill="1" applyBorder="1" applyAlignment="1">
      <alignment horizontal="right" vertical="center"/>
    </xf>
    <xf numFmtId="0" fontId="1" fillId="2" borderId="67" xfId="0" applyFont="1" applyFill="1" applyBorder="1" applyAlignment="1">
      <alignment horizontal="right" vertical="center"/>
    </xf>
    <xf numFmtId="0" fontId="20" fillId="5" borderId="2" xfId="0" applyFont="1" applyFill="1" applyBorder="1" applyAlignment="1">
      <alignment horizontal="center" vertical="center" wrapText="1"/>
    </xf>
    <xf numFmtId="0" fontId="20" fillId="5" borderId="3" xfId="0" applyFont="1" applyFill="1" applyBorder="1" applyAlignment="1">
      <alignment horizontal="center" vertical="center" wrapText="1"/>
    </xf>
    <xf numFmtId="0" fontId="20" fillId="5" borderId="4" xfId="0" applyFont="1" applyFill="1" applyBorder="1" applyAlignment="1">
      <alignment horizontal="center" vertical="center" wrapText="1"/>
    </xf>
    <xf numFmtId="0" fontId="10" fillId="5" borderId="24" xfId="0" applyFont="1" applyFill="1" applyBorder="1" applyAlignment="1">
      <alignment horizontal="center" vertical="center" wrapText="1"/>
    </xf>
    <xf numFmtId="0" fontId="10" fillId="5" borderId="16" xfId="0" applyFont="1" applyFill="1" applyBorder="1" applyAlignment="1">
      <alignment horizontal="center" vertical="center" wrapText="1"/>
    </xf>
    <xf numFmtId="0" fontId="10" fillId="5" borderId="25" xfId="0" applyFont="1" applyFill="1" applyBorder="1" applyAlignment="1">
      <alignment horizontal="center" vertical="center" wrapText="1"/>
    </xf>
    <xf numFmtId="0" fontId="20" fillId="5" borderId="24" xfId="0" applyFont="1" applyFill="1" applyBorder="1" applyAlignment="1">
      <alignment horizontal="center" vertical="center" wrapText="1"/>
    </xf>
    <xf numFmtId="0" fontId="20" fillId="5" borderId="16" xfId="0" applyFont="1" applyFill="1" applyBorder="1" applyAlignment="1">
      <alignment horizontal="center" vertical="center" wrapText="1"/>
    </xf>
    <xf numFmtId="0" fontId="20" fillId="5" borderId="18" xfId="0" applyFont="1" applyFill="1" applyBorder="1" applyAlignment="1">
      <alignment horizontal="center" vertical="center" wrapText="1"/>
    </xf>
    <xf numFmtId="0" fontId="1" fillId="2" borderId="53" xfId="0" applyFont="1" applyFill="1" applyBorder="1" applyAlignment="1">
      <alignment horizontal="right" vertical="center" wrapText="1"/>
    </xf>
    <xf numFmtId="0" fontId="1" fillId="2" borderId="0" xfId="0" applyFont="1" applyFill="1" applyAlignment="1">
      <alignment horizontal="right" vertical="center" wrapText="1"/>
    </xf>
    <xf numFmtId="0" fontId="24" fillId="4" borderId="10" xfId="0" applyFont="1" applyFill="1" applyBorder="1" applyAlignment="1">
      <alignment horizontal="center" vertical="center" wrapText="1"/>
    </xf>
    <xf numFmtId="0" fontId="24" fillId="4" borderId="69" xfId="0" applyFont="1" applyFill="1" applyBorder="1" applyAlignment="1">
      <alignment horizontal="center" vertical="center" wrapText="1"/>
    </xf>
    <xf numFmtId="0" fontId="24" fillId="4" borderId="12"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1" fillId="2" borderId="14" xfId="0" applyFont="1" applyFill="1" applyBorder="1" applyAlignment="1">
      <alignment horizontal="right" vertical="center" wrapText="1"/>
    </xf>
    <xf numFmtId="0" fontId="1" fillId="2" borderId="80" xfId="0" applyFont="1" applyFill="1" applyBorder="1" applyAlignment="1">
      <alignment horizontal="right" vertical="center" wrapText="1"/>
    </xf>
    <xf numFmtId="0" fontId="1" fillId="2" borderId="1" xfId="0" applyFont="1" applyFill="1" applyBorder="1" applyAlignment="1">
      <alignment horizontal="right" vertical="center" wrapText="1"/>
    </xf>
    <xf numFmtId="0" fontId="1" fillId="2" borderId="38" xfId="0" applyFont="1" applyFill="1" applyBorder="1" applyAlignment="1">
      <alignment horizontal="right" vertical="center" wrapText="1"/>
    </xf>
    <xf numFmtId="0" fontId="3" fillId="7" borderId="17" xfId="0" applyFont="1" applyFill="1" applyBorder="1" applyAlignment="1">
      <alignment horizontal="center" vertical="center" wrapText="1"/>
    </xf>
    <xf numFmtId="0" fontId="3" fillId="7" borderId="65" xfId="0" applyFont="1" applyFill="1" applyBorder="1" applyAlignment="1">
      <alignment horizontal="center" vertical="center" wrapText="1"/>
    </xf>
    <xf numFmtId="0" fontId="6" fillId="6" borderId="26" xfId="0" applyFont="1" applyFill="1" applyBorder="1" applyAlignment="1">
      <alignment horizontal="center" vertical="center"/>
    </xf>
    <xf numFmtId="0" fontId="0" fillId="0" borderId="27" xfId="0" applyBorder="1" applyAlignment="1">
      <alignment horizontal="center" vertical="center"/>
    </xf>
    <xf numFmtId="0" fontId="7" fillId="6" borderId="77" xfId="0" applyFont="1" applyFill="1" applyBorder="1" applyAlignment="1">
      <alignment horizontal="center"/>
    </xf>
    <xf numFmtId="0" fontId="7" fillId="6" borderId="78" xfId="0" applyFont="1" applyFill="1" applyBorder="1" applyAlignment="1">
      <alignment horizontal="center"/>
    </xf>
    <xf numFmtId="0" fontId="7" fillId="6" borderId="20"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5189240</xdr:colOff>
      <xdr:row>1</xdr:row>
      <xdr:rowOff>66674</xdr:rowOff>
    </xdr:from>
    <xdr:to>
      <xdr:col>1</xdr:col>
      <xdr:colOff>6032755</xdr:colOff>
      <xdr:row>1</xdr:row>
      <xdr:rowOff>827533</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798965" y="266699"/>
          <a:ext cx="843515" cy="76085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1179951</xdr:colOff>
      <xdr:row>1</xdr:row>
      <xdr:rowOff>84251</xdr:rowOff>
    </xdr:from>
    <xdr:to>
      <xdr:col>8</xdr:col>
      <xdr:colOff>1008529</xdr:colOff>
      <xdr:row>2</xdr:row>
      <xdr:rowOff>550109</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996804" y="285957"/>
          <a:ext cx="1061225" cy="94771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3"/>
  <sheetViews>
    <sheetView topLeftCell="A3" workbookViewId="0">
      <selection activeCell="B13" sqref="B13"/>
    </sheetView>
  </sheetViews>
  <sheetFormatPr defaultRowHeight="15" x14ac:dyDescent="0.25"/>
  <cols>
    <col min="1" max="1" width="24.140625" customWidth="1"/>
    <col min="2" max="2" width="93.7109375" customWidth="1"/>
  </cols>
  <sheetData>
    <row r="1" spans="1:2" ht="15.75" thickBot="1" x14ac:dyDescent="0.3"/>
    <row r="2" spans="1:2" ht="68.25" customHeight="1" x14ac:dyDescent="0.25">
      <c r="A2" s="244" t="s">
        <v>7</v>
      </c>
      <c r="B2" s="245"/>
    </row>
    <row r="3" spans="1:2" ht="69.400000000000006" customHeight="1" x14ac:dyDescent="0.25">
      <c r="A3" s="246"/>
      <c r="B3" s="116" t="s">
        <v>760</v>
      </c>
    </row>
    <row r="4" spans="1:2" ht="69.400000000000006" customHeight="1" x14ac:dyDescent="0.25">
      <c r="A4" s="247"/>
      <c r="B4" s="116" t="s">
        <v>774</v>
      </c>
    </row>
    <row r="5" spans="1:2" ht="38.85" customHeight="1" x14ac:dyDescent="0.25">
      <c r="A5" s="247"/>
      <c r="B5" s="116" t="s">
        <v>765</v>
      </c>
    </row>
    <row r="6" spans="1:2" ht="79.150000000000006" customHeight="1" x14ac:dyDescent="0.25">
      <c r="A6" s="247"/>
      <c r="B6" s="116" t="s">
        <v>766</v>
      </c>
    </row>
    <row r="7" spans="1:2" ht="45.75" customHeight="1" x14ac:dyDescent="0.25">
      <c r="A7" s="247"/>
      <c r="B7" s="116" t="s">
        <v>767</v>
      </c>
    </row>
    <row r="8" spans="1:2" ht="44.1" customHeight="1" x14ac:dyDescent="0.25">
      <c r="A8" s="247"/>
      <c r="B8" s="116" t="s">
        <v>768</v>
      </c>
    </row>
    <row r="9" spans="1:2" ht="68.650000000000006" customHeight="1" x14ac:dyDescent="0.25">
      <c r="A9" s="247"/>
      <c r="B9" s="117" t="s">
        <v>769</v>
      </c>
    </row>
    <row r="10" spans="1:2" ht="44.1" customHeight="1" x14ac:dyDescent="0.25">
      <c r="A10" s="247"/>
      <c r="B10" s="116" t="s">
        <v>770</v>
      </c>
    </row>
    <row r="11" spans="1:2" ht="50.25" customHeight="1" x14ac:dyDescent="0.25">
      <c r="A11" s="247"/>
      <c r="B11" s="116" t="s">
        <v>771</v>
      </c>
    </row>
    <row r="12" spans="1:2" ht="51" customHeight="1" x14ac:dyDescent="0.25">
      <c r="A12" s="247"/>
      <c r="B12" s="116" t="s">
        <v>772</v>
      </c>
    </row>
    <row r="13" spans="1:2" ht="51" customHeight="1" thickBot="1" x14ac:dyDescent="0.3">
      <c r="A13" s="248"/>
      <c r="B13" s="118" t="s">
        <v>773</v>
      </c>
    </row>
  </sheetData>
  <sheetProtection algorithmName="SHA-512" hashValue="ZauZ5z1T9VnfQTBGpAXF01zxwZwOFl6HSoXvW+rMaHFfQ5MwYInskrUqtlkc/Iy/Okv2aWvzX8GmbJ+IKXCfEg==" saltValue="hSUisQQKuw+tEgmDKwZ3tg==" spinCount="100000" sheet="1" objects="1" scenarios="1"/>
  <mergeCells count="2">
    <mergeCell ref="A2:B2"/>
    <mergeCell ref="A3:A13"/>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411"/>
  <sheetViews>
    <sheetView tabSelected="1" topLeftCell="A38" zoomScale="85" zoomScaleNormal="85" workbookViewId="0">
      <selection activeCell="E10" sqref="E10:G10"/>
    </sheetView>
  </sheetViews>
  <sheetFormatPr defaultRowHeight="15" x14ac:dyDescent="0.25"/>
  <cols>
    <col min="1" max="1" width="20.42578125" customWidth="1"/>
    <col min="2" max="2" width="105.42578125" style="21" customWidth="1"/>
    <col min="3" max="3" width="18.42578125" style="21" customWidth="1"/>
    <col min="4" max="4" width="10.85546875" style="5" customWidth="1"/>
    <col min="5" max="5" width="38.42578125" style="5" customWidth="1"/>
    <col min="6" max="6" width="24.7109375" style="5" customWidth="1"/>
    <col min="7" max="7" width="17.85546875" style="5" customWidth="1"/>
    <col min="8" max="8" width="18.42578125" style="5" customWidth="1"/>
    <col min="9" max="9" width="16.85546875" style="5" customWidth="1"/>
    <col min="10" max="10" width="49.7109375" style="21" customWidth="1"/>
  </cols>
  <sheetData>
    <row r="1" spans="1:10" ht="15.75" thickBot="1" x14ac:dyDescent="0.3"/>
    <row r="2" spans="1:10" ht="37.5" customHeight="1" thickBot="1" x14ac:dyDescent="0.3">
      <c r="A2" s="202" t="s">
        <v>714</v>
      </c>
      <c r="B2" s="203"/>
      <c r="C2" s="203"/>
      <c r="D2" s="203"/>
      <c r="E2" s="203"/>
      <c r="F2" s="203"/>
      <c r="G2" s="203"/>
      <c r="H2" s="203"/>
      <c r="I2" s="204"/>
    </row>
    <row r="3" spans="1:10" ht="47.25" customHeight="1" thickBot="1" x14ac:dyDescent="0.35">
      <c r="A3" s="207" t="s">
        <v>571</v>
      </c>
      <c r="B3" s="208"/>
      <c r="C3" s="208"/>
      <c r="D3" s="208"/>
      <c r="E3" s="208"/>
      <c r="F3" s="208"/>
      <c r="G3" s="208"/>
      <c r="H3" s="209"/>
      <c r="I3" s="210"/>
    </row>
    <row r="4" spans="1:10" ht="15.75" thickBot="1" x14ac:dyDescent="0.3"/>
    <row r="5" spans="1:10" ht="38.25" thickBot="1" x14ac:dyDescent="0.3">
      <c r="A5" s="13" t="s">
        <v>2</v>
      </c>
      <c r="B5" s="14" t="s">
        <v>3</v>
      </c>
      <c r="C5" s="14" t="s">
        <v>715</v>
      </c>
      <c r="D5" s="13" t="s">
        <v>1</v>
      </c>
      <c r="E5" s="14" t="s">
        <v>716</v>
      </c>
      <c r="F5" s="14" t="s">
        <v>0</v>
      </c>
      <c r="G5" s="14" t="s">
        <v>62</v>
      </c>
      <c r="H5" s="14" t="s">
        <v>5</v>
      </c>
      <c r="I5" s="13" t="s">
        <v>6</v>
      </c>
    </row>
    <row r="6" spans="1:10" s="1" customFormat="1" ht="19.5" thickBot="1" x14ac:dyDescent="0.3">
      <c r="A6" s="216" t="s">
        <v>61</v>
      </c>
      <c r="B6" s="217"/>
      <c r="C6" s="217"/>
      <c r="D6" s="217"/>
      <c r="E6" s="217"/>
      <c r="F6" s="217"/>
      <c r="G6" s="217"/>
      <c r="H6" s="218"/>
      <c r="I6" s="219"/>
      <c r="J6" s="120"/>
    </row>
    <row r="7" spans="1:10" s="6" customFormat="1" ht="45" x14ac:dyDescent="0.25">
      <c r="A7" s="44" t="s">
        <v>82</v>
      </c>
      <c r="B7" s="45" t="s">
        <v>53</v>
      </c>
      <c r="C7" s="165" t="s">
        <v>719</v>
      </c>
      <c r="D7" s="128">
        <v>1</v>
      </c>
      <c r="E7" s="152"/>
      <c r="F7" s="152"/>
      <c r="G7" s="30"/>
      <c r="H7" s="53">
        <f t="shared" ref="H7:H30" si="0">G7*D7</f>
        <v>0</v>
      </c>
      <c r="I7" s="38"/>
      <c r="J7" s="119"/>
    </row>
    <row r="8" spans="1:10" s="6" customFormat="1" ht="30" x14ac:dyDescent="0.25">
      <c r="A8" s="46" t="s">
        <v>83</v>
      </c>
      <c r="B8" s="47" t="s">
        <v>579</v>
      </c>
      <c r="C8" s="166" t="s">
        <v>717</v>
      </c>
      <c r="D8" s="50">
        <v>1</v>
      </c>
      <c r="E8" s="152"/>
      <c r="F8" s="152"/>
      <c r="G8" s="30"/>
      <c r="H8" s="54">
        <f t="shared" si="0"/>
        <v>0</v>
      </c>
      <c r="I8" s="39"/>
      <c r="J8" s="119"/>
    </row>
    <row r="9" spans="1:10" x14ac:dyDescent="0.25">
      <c r="A9" s="46" t="s">
        <v>84</v>
      </c>
      <c r="B9" s="47" t="s">
        <v>580</v>
      </c>
      <c r="C9" s="166" t="s">
        <v>717</v>
      </c>
      <c r="D9" s="50">
        <v>1</v>
      </c>
      <c r="E9" s="152"/>
      <c r="F9" s="152"/>
      <c r="G9" s="30"/>
      <c r="H9" s="55">
        <f t="shared" si="0"/>
        <v>0</v>
      </c>
      <c r="I9" s="39"/>
    </row>
    <row r="10" spans="1:10" ht="45" x14ac:dyDescent="0.25">
      <c r="A10" s="46" t="s">
        <v>85</v>
      </c>
      <c r="B10" s="47" t="s">
        <v>8</v>
      </c>
      <c r="C10" s="166" t="s">
        <v>717</v>
      </c>
      <c r="D10" s="50">
        <v>1</v>
      </c>
      <c r="E10" s="152"/>
      <c r="F10" s="152"/>
      <c r="G10" s="30"/>
      <c r="H10" s="55">
        <f t="shared" si="0"/>
        <v>0</v>
      </c>
      <c r="I10" s="39"/>
    </row>
    <row r="11" spans="1:10" ht="45" x14ac:dyDescent="0.25">
      <c r="A11" s="46" t="s">
        <v>86</v>
      </c>
      <c r="B11" s="47" t="s">
        <v>9</v>
      </c>
      <c r="C11" s="166" t="s">
        <v>717</v>
      </c>
      <c r="D11" s="50">
        <v>1</v>
      </c>
      <c r="E11" s="152"/>
      <c r="F11" s="152"/>
      <c r="G11" s="30"/>
      <c r="H11" s="55">
        <f t="shared" si="0"/>
        <v>0</v>
      </c>
      <c r="I11" s="39"/>
    </row>
    <row r="12" spans="1:10" x14ac:dyDescent="0.25">
      <c r="A12" s="46" t="s">
        <v>87</v>
      </c>
      <c r="B12" s="47" t="s">
        <v>78</v>
      </c>
      <c r="C12" s="166" t="s">
        <v>717</v>
      </c>
      <c r="D12" s="51">
        <v>1</v>
      </c>
      <c r="E12" s="153"/>
      <c r="F12" s="153"/>
      <c r="G12" s="30"/>
      <c r="H12" s="55">
        <f t="shared" si="0"/>
        <v>0</v>
      </c>
      <c r="I12" s="39"/>
    </row>
    <row r="13" spans="1:10" x14ac:dyDescent="0.25">
      <c r="A13" s="46" t="s">
        <v>88</v>
      </c>
      <c r="B13" s="47" t="s">
        <v>10</v>
      </c>
      <c r="C13" s="166" t="s">
        <v>717</v>
      </c>
      <c r="D13" s="51">
        <v>1</v>
      </c>
      <c r="E13" s="153"/>
      <c r="F13" s="153"/>
      <c r="G13" s="30"/>
      <c r="H13" s="55">
        <f t="shared" si="0"/>
        <v>0</v>
      </c>
      <c r="I13" s="39"/>
    </row>
    <row r="14" spans="1:10" x14ac:dyDescent="0.25">
      <c r="A14" s="46" t="s">
        <v>89</v>
      </c>
      <c r="B14" s="47" t="s">
        <v>79</v>
      </c>
      <c r="C14" s="166" t="s">
        <v>717</v>
      </c>
      <c r="D14" s="51">
        <v>1</v>
      </c>
      <c r="E14" s="153"/>
      <c r="F14" s="153"/>
      <c r="G14" s="30"/>
      <c r="H14" s="55">
        <f t="shared" si="0"/>
        <v>0</v>
      </c>
      <c r="I14" s="39"/>
    </row>
    <row r="15" spans="1:10" x14ac:dyDescent="0.25">
      <c r="A15" s="46" t="s">
        <v>90</v>
      </c>
      <c r="B15" s="47" t="s">
        <v>80</v>
      </c>
      <c r="C15" s="166" t="s">
        <v>717</v>
      </c>
      <c r="D15" s="51">
        <v>1</v>
      </c>
      <c r="E15" s="153"/>
      <c r="F15" s="153"/>
      <c r="G15" s="30"/>
      <c r="H15" s="55">
        <f t="shared" si="0"/>
        <v>0</v>
      </c>
      <c r="I15" s="39"/>
    </row>
    <row r="16" spans="1:10" x14ac:dyDescent="0.25">
      <c r="A16" s="46" t="s">
        <v>91</v>
      </c>
      <c r="B16" s="47" t="s">
        <v>11</v>
      </c>
      <c r="C16" s="166" t="s">
        <v>717</v>
      </c>
      <c r="D16" s="51">
        <v>1</v>
      </c>
      <c r="E16" s="153"/>
      <c r="F16" s="153"/>
      <c r="G16" s="30"/>
      <c r="H16" s="55">
        <f t="shared" si="0"/>
        <v>0</v>
      </c>
      <c r="I16" s="39"/>
    </row>
    <row r="17" spans="1:10" s="6" customFormat="1" x14ac:dyDescent="0.25">
      <c r="A17" s="46" t="s">
        <v>92</v>
      </c>
      <c r="B17" s="47" t="s">
        <v>12</v>
      </c>
      <c r="C17" s="166" t="s">
        <v>723</v>
      </c>
      <c r="D17" s="50">
        <v>1</v>
      </c>
      <c r="E17" s="152"/>
      <c r="F17" s="152"/>
      <c r="G17" s="30"/>
      <c r="H17" s="55">
        <f t="shared" si="0"/>
        <v>0</v>
      </c>
      <c r="I17" s="39"/>
      <c r="J17" s="119"/>
    </row>
    <row r="18" spans="1:10" s="6" customFormat="1" x14ac:dyDescent="0.25">
      <c r="A18" s="46" t="s">
        <v>93</v>
      </c>
      <c r="B18" s="47" t="s">
        <v>13</v>
      </c>
      <c r="C18" s="166" t="s">
        <v>717</v>
      </c>
      <c r="D18" s="50">
        <v>1</v>
      </c>
      <c r="E18" s="152"/>
      <c r="F18" s="152"/>
      <c r="G18" s="30"/>
      <c r="H18" s="55">
        <f t="shared" si="0"/>
        <v>0</v>
      </c>
      <c r="I18" s="39"/>
      <c r="J18" s="119"/>
    </row>
    <row r="19" spans="1:10" s="6" customFormat="1" x14ac:dyDescent="0.25">
      <c r="A19" s="46" t="s">
        <v>94</v>
      </c>
      <c r="B19" s="47" t="s">
        <v>14</v>
      </c>
      <c r="C19" s="166" t="s">
        <v>717</v>
      </c>
      <c r="D19" s="50">
        <v>1</v>
      </c>
      <c r="E19" s="152"/>
      <c r="F19" s="152"/>
      <c r="G19" s="30"/>
      <c r="H19" s="55">
        <f t="shared" si="0"/>
        <v>0</v>
      </c>
      <c r="I19" s="39"/>
      <c r="J19" s="119"/>
    </row>
    <row r="20" spans="1:10" s="6" customFormat="1" x14ac:dyDescent="0.25">
      <c r="A20" s="46" t="s">
        <v>95</v>
      </c>
      <c r="B20" s="47" t="s">
        <v>81</v>
      </c>
      <c r="C20" s="166" t="s">
        <v>717</v>
      </c>
      <c r="D20" s="50">
        <v>1</v>
      </c>
      <c r="E20" s="152"/>
      <c r="F20" s="152"/>
      <c r="G20" s="30"/>
      <c r="H20" s="55">
        <f t="shared" si="0"/>
        <v>0</v>
      </c>
      <c r="I20" s="39"/>
      <c r="J20" s="119"/>
    </row>
    <row r="21" spans="1:10" s="6" customFormat="1" x14ac:dyDescent="0.25">
      <c r="A21" s="46" t="s">
        <v>96</v>
      </c>
      <c r="B21" s="47" t="s">
        <v>15</v>
      </c>
      <c r="C21" s="166" t="s">
        <v>717</v>
      </c>
      <c r="D21" s="50">
        <v>1</v>
      </c>
      <c r="E21" s="152"/>
      <c r="F21" s="152"/>
      <c r="G21" s="30"/>
      <c r="H21" s="55">
        <f t="shared" si="0"/>
        <v>0</v>
      </c>
      <c r="I21" s="39"/>
      <c r="J21" s="119"/>
    </row>
    <row r="22" spans="1:10" s="6" customFormat="1" x14ac:dyDescent="0.25">
      <c r="A22" s="46" t="s">
        <v>97</v>
      </c>
      <c r="B22" s="47" t="s">
        <v>759</v>
      </c>
      <c r="C22" s="166" t="s">
        <v>736</v>
      </c>
      <c r="D22" s="50">
        <v>1</v>
      </c>
      <c r="E22" s="152"/>
      <c r="F22" s="152"/>
      <c r="G22" s="30"/>
      <c r="H22" s="55">
        <f t="shared" si="0"/>
        <v>0</v>
      </c>
      <c r="I22" s="39"/>
      <c r="J22" s="119"/>
    </row>
    <row r="23" spans="1:10" s="6" customFormat="1" x14ac:dyDescent="0.25">
      <c r="A23" s="46" t="s">
        <v>98</v>
      </c>
      <c r="B23" s="47" t="s">
        <v>16</v>
      </c>
      <c r="C23" s="166" t="s">
        <v>717</v>
      </c>
      <c r="D23" s="50">
        <v>1</v>
      </c>
      <c r="E23" s="152"/>
      <c r="F23" s="152"/>
      <c r="G23" s="30"/>
      <c r="H23" s="55">
        <f t="shared" si="0"/>
        <v>0</v>
      </c>
      <c r="I23" s="39"/>
      <c r="J23" s="119"/>
    </row>
    <row r="24" spans="1:10" s="6" customFormat="1" x14ac:dyDescent="0.25">
      <c r="A24" s="46" t="s">
        <v>99</v>
      </c>
      <c r="B24" s="47" t="s">
        <v>581</v>
      </c>
      <c r="C24" s="166" t="s">
        <v>717</v>
      </c>
      <c r="D24" s="50">
        <v>1</v>
      </c>
      <c r="E24" s="152"/>
      <c r="F24" s="152"/>
      <c r="G24" s="30"/>
      <c r="H24" s="55">
        <f t="shared" si="0"/>
        <v>0</v>
      </c>
      <c r="I24" s="39"/>
      <c r="J24" s="119"/>
    </row>
    <row r="25" spans="1:10" s="6" customFormat="1" x14ac:dyDescent="0.25">
      <c r="A25" s="46" t="s">
        <v>100</v>
      </c>
      <c r="B25" s="47" t="s">
        <v>17</v>
      </c>
      <c r="C25" s="166" t="s">
        <v>717</v>
      </c>
      <c r="D25" s="50">
        <v>1</v>
      </c>
      <c r="E25" s="152"/>
      <c r="F25" s="152"/>
      <c r="G25" s="30"/>
      <c r="H25" s="55">
        <f t="shared" si="0"/>
        <v>0</v>
      </c>
      <c r="I25" s="39"/>
      <c r="J25" s="119"/>
    </row>
    <row r="26" spans="1:10" s="6" customFormat="1" x14ac:dyDescent="0.25">
      <c r="A26" s="46" t="s">
        <v>101</v>
      </c>
      <c r="B26" s="47" t="s">
        <v>763</v>
      </c>
      <c r="C26" s="166" t="s">
        <v>719</v>
      </c>
      <c r="D26" s="50">
        <v>1</v>
      </c>
      <c r="E26" s="152"/>
      <c r="F26" s="152"/>
      <c r="G26" s="30"/>
      <c r="H26" s="55">
        <f t="shared" si="0"/>
        <v>0</v>
      </c>
      <c r="I26" s="39"/>
      <c r="J26" s="119"/>
    </row>
    <row r="27" spans="1:10" s="6" customFormat="1" x14ac:dyDescent="0.25">
      <c r="A27" s="46" t="s">
        <v>102</v>
      </c>
      <c r="B27" s="47" t="s">
        <v>18</v>
      </c>
      <c r="C27" s="166" t="s">
        <v>717</v>
      </c>
      <c r="D27" s="50">
        <v>1</v>
      </c>
      <c r="E27" s="152"/>
      <c r="F27" s="152"/>
      <c r="G27" s="30"/>
      <c r="H27" s="55">
        <f t="shared" si="0"/>
        <v>0</v>
      </c>
      <c r="I27" s="39"/>
      <c r="J27" s="119"/>
    </row>
    <row r="28" spans="1:10" s="6" customFormat="1" x14ac:dyDescent="0.25">
      <c r="A28" s="46" t="s">
        <v>103</v>
      </c>
      <c r="B28" s="47" t="s">
        <v>19</v>
      </c>
      <c r="C28" s="166" t="s">
        <v>717</v>
      </c>
      <c r="D28" s="50">
        <v>1</v>
      </c>
      <c r="E28" s="152"/>
      <c r="F28" s="152"/>
      <c r="G28" s="30"/>
      <c r="H28" s="55">
        <f t="shared" si="0"/>
        <v>0</v>
      </c>
      <c r="I28" s="39"/>
      <c r="J28" s="119"/>
    </row>
    <row r="29" spans="1:10" s="6" customFormat="1" x14ac:dyDescent="0.25">
      <c r="A29" s="46" t="s">
        <v>104</v>
      </c>
      <c r="B29" s="47" t="s">
        <v>764</v>
      </c>
      <c r="C29" s="166" t="s">
        <v>736</v>
      </c>
      <c r="D29" s="50">
        <v>1</v>
      </c>
      <c r="E29" s="152"/>
      <c r="F29" s="152"/>
      <c r="G29" s="30"/>
      <c r="H29" s="55">
        <f t="shared" si="0"/>
        <v>0</v>
      </c>
      <c r="I29" s="39"/>
      <c r="J29" s="119"/>
    </row>
    <row r="30" spans="1:10" s="6" customFormat="1" ht="15.75" thickBot="1" x14ac:dyDescent="0.3">
      <c r="A30" s="48" t="s">
        <v>105</v>
      </c>
      <c r="B30" s="49" t="s">
        <v>724</v>
      </c>
      <c r="C30" s="167" t="s">
        <v>717</v>
      </c>
      <c r="D30" s="52">
        <v>1</v>
      </c>
      <c r="E30" s="152"/>
      <c r="F30" s="152"/>
      <c r="G30" s="30"/>
      <c r="H30" s="56">
        <f t="shared" si="0"/>
        <v>0</v>
      </c>
      <c r="I30" s="40"/>
      <c r="J30" s="119"/>
    </row>
    <row r="31" spans="1:10" s="24" customFormat="1" ht="18.75" x14ac:dyDescent="0.25">
      <c r="A31" s="220" t="s">
        <v>70</v>
      </c>
      <c r="B31" s="221"/>
      <c r="C31" s="221"/>
      <c r="D31" s="221"/>
      <c r="E31" s="222"/>
      <c r="F31" s="222"/>
      <c r="G31" s="222"/>
      <c r="H31" s="139">
        <f>SUM(H9:H30,H7:H8)</f>
        <v>0</v>
      </c>
      <c r="I31" s="115"/>
      <c r="J31" s="121"/>
    </row>
    <row r="32" spans="1:10" ht="18.75" x14ac:dyDescent="0.25">
      <c r="A32" s="205" t="s">
        <v>106</v>
      </c>
      <c r="B32" s="206"/>
      <c r="C32" s="206"/>
      <c r="D32" s="206"/>
      <c r="E32" s="206"/>
      <c r="F32" s="206"/>
      <c r="G32" s="206"/>
      <c r="H32" s="206"/>
      <c r="I32" s="206"/>
    </row>
    <row r="33" spans="1:10" s="6" customFormat="1" x14ac:dyDescent="0.25">
      <c r="A33" s="62" t="s">
        <v>206</v>
      </c>
      <c r="B33" s="63" t="s">
        <v>107</v>
      </c>
      <c r="C33" s="168" t="s">
        <v>717</v>
      </c>
      <c r="D33" s="70">
        <v>1</v>
      </c>
      <c r="E33" s="154"/>
      <c r="F33" s="154"/>
      <c r="G33" s="31"/>
      <c r="H33" s="73">
        <f>D33*G33</f>
        <v>0</v>
      </c>
      <c r="I33" s="41"/>
      <c r="J33" s="119"/>
    </row>
    <row r="34" spans="1:10" s="6" customFormat="1" x14ac:dyDescent="0.25">
      <c r="A34" s="62" t="s">
        <v>207</v>
      </c>
      <c r="B34" s="64" t="s">
        <v>578</v>
      </c>
      <c r="C34" s="169" t="s">
        <v>725</v>
      </c>
      <c r="D34" s="71">
        <v>1</v>
      </c>
      <c r="E34" s="155"/>
      <c r="F34" s="154"/>
      <c r="G34" s="31"/>
      <c r="H34" s="73">
        <f t="shared" ref="H34:H65" si="1">G34*D34</f>
        <v>0</v>
      </c>
      <c r="I34" s="35"/>
      <c r="J34" s="119"/>
    </row>
    <row r="35" spans="1:10" s="6" customFormat="1" x14ac:dyDescent="0.25">
      <c r="A35" s="62" t="s">
        <v>208</v>
      </c>
      <c r="B35" s="64" t="s">
        <v>108</v>
      </c>
      <c r="C35" s="169" t="s">
        <v>717</v>
      </c>
      <c r="D35" s="71">
        <v>1</v>
      </c>
      <c r="E35" s="155"/>
      <c r="F35" s="154"/>
      <c r="G35" s="31"/>
      <c r="H35" s="73">
        <f t="shared" si="1"/>
        <v>0</v>
      </c>
      <c r="I35" s="35"/>
      <c r="J35" s="119"/>
    </row>
    <row r="36" spans="1:10" s="6" customFormat="1" x14ac:dyDescent="0.25">
      <c r="A36" s="62" t="s">
        <v>209</v>
      </c>
      <c r="B36" s="65" t="s">
        <v>109</v>
      </c>
      <c r="C36" s="169" t="s">
        <v>717</v>
      </c>
      <c r="D36" s="71">
        <v>1</v>
      </c>
      <c r="E36" s="155"/>
      <c r="F36" s="154"/>
      <c r="G36" s="31"/>
      <c r="H36" s="73">
        <f t="shared" si="1"/>
        <v>0</v>
      </c>
      <c r="I36" s="35"/>
      <c r="J36" s="119"/>
    </row>
    <row r="37" spans="1:10" s="6" customFormat="1" x14ac:dyDescent="0.25">
      <c r="A37" s="62" t="s">
        <v>210</v>
      </c>
      <c r="B37" s="65" t="s">
        <v>20</v>
      </c>
      <c r="C37" s="169" t="s">
        <v>717</v>
      </c>
      <c r="D37" s="71">
        <v>1</v>
      </c>
      <c r="E37" s="155"/>
      <c r="F37" s="154"/>
      <c r="G37" s="31"/>
      <c r="H37" s="73">
        <f t="shared" si="1"/>
        <v>0</v>
      </c>
      <c r="I37" s="35"/>
      <c r="J37" s="119"/>
    </row>
    <row r="38" spans="1:10" s="6" customFormat="1" x14ac:dyDescent="0.25">
      <c r="A38" s="62" t="s">
        <v>211</v>
      </c>
      <c r="B38" s="64" t="s">
        <v>110</v>
      </c>
      <c r="C38" s="169" t="s">
        <v>717</v>
      </c>
      <c r="D38" s="71">
        <v>1</v>
      </c>
      <c r="E38" s="155"/>
      <c r="F38" s="154"/>
      <c r="G38" s="31"/>
      <c r="H38" s="73">
        <f t="shared" si="1"/>
        <v>0</v>
      </c>
      <c r="I38" s="35"/>
      <c r="J38" s="119"/>
    </row>
    <row r="39" spans="1:10" s="6" customFormat="1" x14ac:dyDescent="0.25">
      <c r="A39" s="62" t="s">
        <v>212</v>
      </c>
      <c r="B39" s="65" t="s">
        <v>111</v>
      </c>
      <c r="C39" s="169" t="s">
        <v>717</v>
      </c>
      <c r="D39" s="71">
        <v>1</v>
      </c>
      <c r="E39" s="155"/>
      <c r="F39" s="154"/>
      <c r="G39" s="31"/>
      <c r="H39" s="73">
        <f t="shared" si="1"/>
        <v>0</v>
      </c>
      <c r="I39" s="35"/>
      <c r="J39" s="119"/>
    </row>
    <row r="40" spans="1:10" s="6" customFormat="1" x14ac:dyDescent="0.25">
      <c r="A40" s="62" t="s">
        <v>213</v>
      </c>
      <c r="B40" s="64" t="s">
        <v>112</v>
      </c>
      <c r="C40" s="169" t="s">
        <v>717</v>
      </c>
      <c r="D40" s="71">
        <v>1</v>
      </c>
      <c r="E40" s="155"/>
      <c r="F40" s="154"/>
      <c r="G40" s="31"/>
      <c r="H40" s="73">
        <f t="shared" si="1"/>
        <v>0</v>
      </c>
      <c r="I40" s="35"/>
      <c r="J40" s="119"/>
    </row>
    <row r="41" spans="1:10" s="6" customFormat="1" x14ac:dyDescent="0.25">
      <c r="A41" s="62" t="s">
        <v>214</v>
      </c>
      <c r="B41" s="65" t="s">
        <v>66</v>
      </c>
      <c r="C41" s="169" t="s">
        <v>717</v>
      </c>
      <c r="D41" s="71">
        <v>1</v>
      </c>
      <c r="E41" s="155"/>
      <c r="F41" s="154"/>
      <c r="G41" s="31"/>
      <c r="H41" s="73">
        <f t="shared" si="1"/>
        <v>0</v>
      </c>
      <c r="I41" s="35"/>
      <c r="J41" s="119"/>
    </row>
    <row r="42" spans="1:10" s="6" customFormat="1" x14ac:dyDescent="0.25">
      <c r="A42" s="62" t="s">
        <v>215</v>
      </c>
      <c r="B42" s="65" t="s">
        <v>113</v>
      </c>
      <c r="C42" s="169" t="s">
        <v>717</v>
      </c>
      <c r="D42" s="71">
        <v>1</v>
      </c>
      <c r="E42" s="155"/>
      <c r="F42" s="154"/>
      <c r="G42" s="31"/>
      <c r="H42" s="73">
        <f t="shared" si="1"/>
        <v>0</v>
      </c>
      <c r="I42" s="35"/>
      <c r="J42" s="119"/>
    </row>
    <row r="43" spans="1:10" s="6" customFormat="1" x14ac:dyDescent="0.25">
      <c r="A43" s="62" t="s">
        <v>216</v>
      </c>
      <c r="B43" s="64" t="s">
        <v>114</v>
      </c>
      <c r="C43" s="169" t="s">
        <v>717</v>
      </c>
      <c r="D43" s="71">
        <v>1</v>
      </c>
      <c r="E43" s="155"/>
      <c r="F43" s="154"/>
      <c r="G43" s="31"/>
      <c r="H43" s="73">
        <f t="shared" si="1"/>
        <v>0</v>
      </c>
      <c r="I43" s="35"/>
      <c r="J43" s="119"/>
    </row>
    <row r="44" spans="1:10" s="6" customFormat="1" x14ac:dyDescent="0.25">
      <c r="A44" s="62" t="s">
        <v>217</v>
      </c>
      <c r="B44" s="64" t="s">
        <v>115</v>
      </c>
      <c r="C44" s="169" t="s">
        <v>717</v>
      </c>
      <c r="D44" s="71">
        <v>1</v>
      </c>
      <c r="E44" s="155"/>
      <c r="F44" s="154"/>
      <c r="G44" s="31"/>
      <c r="H44" s="73">
        <f t="shared" si="1"/>
        <v>0</v>
      </c>
      <c r="I44" s="35"/>
      <c r="J44" s="119"/>
    </row>
    <row r="45" spans="1:10" s="6" customFormat="1" x14ac:dyDescent="0.25">
      <c r="A45" s="62" t="s">
        <v>218</v>
      </c>
      <c r="B45" s="65" t="s">
        <v>116</v>
      </c>
      <c r="C45" s="169" t="s">
        <v>717</v>
      </c>
      <c r="D45" s="71">
        <v>1</v>
      </c>
      <c r="E45" s="155"/>
      <c r="F45" s="154"/>
      <c r="G45" s="31"/>
      <c r="H45" s="73">
        <f t="shared" si="1"/>
        <v>0</v>
      </c>
      <c r="I45" s="35"/>
      <c r="J45" s="119"/>
    </row>
    <row r="46" spans="1:10" s="6" customFormat="1" ht="30" x14ac:dyDescent="0.25">
      <c r="A46" s="62" t="s">
        <v>219</v>
      </c>
      <c r="B46" s="65" t="s">
        <v>732</v>
      </c>
      <c r="C46" s="169" t="s">
        <v>717</v>
      </c>
      <c r="D46" s="71">
        <v>1</v>
      </c>
      <c r="E46" s="155"/>
      <c r="F46" s="154"/>
      <c r="G46" s="31"/>
      <c r="H46" s="73">
        <f t="shared" si="1"/>
        <v>0</v>
      </c>
      <c r="I46" s="35"/>
      <c r="J46" s="119"/>
    </row>
    <row r="47" spans="1:10" s="6" customFormat="1" x14ac:dyDescent="0.25">
      <c r="A47" s="62" t="s">
        <v>220</v>
      </c>
      <c r="B47" s="64" t="s">
        <v>117</v>
      </c>
      <c r="C47" s="169" t="s">
        <v>717</v>
      </c>
      <c r="D47" s="71">
        <v>1</v>
      </c>
      <c r="E47" s="155"/>
      <c r="F47" s="154"/>
      <c r="G47" s="31"/>
      <c r="H47" s="73">
        <f t="shared" si="1"/>
        <v>0</v>
      </c>
      <c r="I47" s="35"/>
      <c r="J47" s="119"/>
    </row>
    <row r="48" spans="1:10" s="6" customFormat="1" x14ac:dyDescent="0.25">
      <c r="A48" s="62" t="s">
        <v>221</v>
      </c>
      <c r="B48" s="64" t="s">
        <v>118</v>
      </c>
      <c r="C48" s="169" t="s">
        <v>717</v>
      </c>
      <c r="D48" s="71">
        <v>1</v>
      </c>
      <c r="E48" s="155"/>
      <c r="F48" s="154"/>
      <c r="G48" s="31"/>
      <c r="H48" s="73">
        <f t="shared" si="1"/>
        <v>0</v>
      </c>
      <c r="I48" s="35"/>
      <c r="J48" s="119"/>
    </row>
    <row r="49" spans="1:10" s="6" customFormat="1" x14ac:dyDescent="0.25">
      <c r="A49" s="62" t="s">
        <v>222</v>
      </c>
      <c r="B49" s="64" t="s">
        <v>119</v>
      </c>
      <c r="C49" s="169" t="s">
        <v>717</v>
      </c>
      <c r="D49" s="71">
        <v>1</v>
      </c>
      <c r="E49" s="155"/>
      <c r="F49" s="154"/>
      <c r="G49" s="31"/>
      <c r="H49" s="73">
        <f t="shared" si="1"/>
        <v>0</v>
      </c>
      <c r="I49" s="35"/>
      <c r="J49" s="119"/>
    </row>
    <row r="50" spans="1:10" s="6" customFormat="1" x14ac:dyDescent="0.25">
      <c r="A50" s="62" t="s">
        <v>223</v>
      </c>
      <c r="B50" s="65" t="s">
        <v>120</v>
      </c>
      <c r="C50" s="169" t="s">
        <v>717</v>
      </c>
      <c r="D50" s="71">
        <v>1</v>
      </c>
      <c r="E50" s="155"/>
      <c r="F50" s="154"/>
      <c r="G50" s="31"/>
      <c r="H50" s="73">
        <f t="shared" si="1"/>
        <v>0</v>
      </c>
      <c r="I50" s="35"/>
      <c r="J50" s="119"/>
    </row>
    <row r="51" spans="1:10" s="6" customFormat="1" x14ac:dyDescent="0.25">
      <c r="A51" s="62" t="s">
        <v>224</v>
      </c>
      <c r="B51" s="64" t="s">
        <v>121</v>
      </c>
      <c r="C51" s="169" t="s">
        <v>717</v>
      </c>
      <c r="D51" s="71">
        <v>1</v>
      </c>
      <c r="E51" s="155"/>
      <c r="F51" s="154"/>
      <c r="G51" s="31"/>
      <c r="H51" s="73">
        <f t="shared" si="1"/>
        <v>0</v>
      </c>
      <c r="I51" s="35"/>
      <c r="J51" s="119"/>
    </row>
    <row r="52" spans="1:10" s="6" customFormat="1" x14ac:dyDescent="0.25">
      <c r="A52" s="62" t="s">
        <v>225</v>
      </c>
      <c r="B52" s="64" t="s">
        <v>122</v>
      </c>
      <c r="C52" s="169" t="s">
        <v>717</v>
      </c>
      <c r="D52" s="71">
        <v>1</v>
      </c>
      <c r="E52" s="155"/>
      <c r="F52" s="154"/>
      <c r="G52" s="31"/>
      <c r="H52" s="73">
        <f t="shared" si="1"/>
        <v>0</v>
      </c>
      <c r="I52" s="35"/>
      <c r="J52" s="119"/>
    </row>
    <row r="53" spans="1:10" s="6" customFormat="1" x14ac:dyDescent="0.25">
      <c r="A53" s="62" t="s">
        <v>226</v>
      </c>
      <c r="B53" s="64" t="s">
        <v>123</v>
      </c>
      <c r="C53" s="169" t="s">
        <v>717</v>
      </c>
      <c r="D53" s="71">
        <v>1</v>
      </c>
      <c r="E53" s="155"/>
      <c r="F53" s="154"/>
      <c r="G53" s="31"/>
      <c r="H53" s="73">
        <f t="shared" si="1"/>
        <v>0</v>
      </c>
      <c r="I53" s="35"/>
      <c r="J53" s="119"/>
    </row>
    <row r="54" spans="1:10" s="6" customFormat="1" x14ac:dyDescent="0.25">
      <c r="A54" s="62" t="s">
        <v>227</v>
      </c>
      <c r="B54" s="64" t="s">
        <v>124</v>
      </c>
      <c r="C54" s="169" t="s">
        <v>717</v>
      </c>
      <c r="D54" s="71">
        <v>1</v>
      </c>
      <c r="E54" s="155"/>
      <c r="F54" s="154"/>
      <c r="G54" s="31"/>
      <c r="H54" s="73">
        <f t="shared" si="1"/>
        <v>0</v>
      </c>
      <c r="I54" s="35"/>
      <c r="J54" s="119"/>
    </row>
    <row r="55" spans="1:10" s="6" customFormat="1" x14ac:dyDescent="0.25">
      <c r="A55" s="62" t="s">
        <v>228</v>
      </c>
      <c r="B55" s="64" t="s">
        <v>125</v>
      </c>
      <c r="C55" s="169" t="s">
        <v>717</v>
      </c>
      <c r="D55" s="71">
        <v>1</v>
      </c>
      <c r="E55" s="155"/>
      <c r="F55" s="154"/>
      <c r="G55" s="31"/>
      <c r="H55" s="73">
        <f t="shared" si="1"/>
        <v>0</v>
      </c>
      <c r="I55" s="35"/>
      <c r="J55" s="119"/>
    </row>
    <row r="56" spans="1:10" s="6" customFormat="1" ht="30" x14ac:dyDescent="0.25">
      <c r="A56" s="62" t="s">
        <v>229</v>
      </c>
      <c r="B56" s="64" t="s">
        <v>126</v>
      </c>
      <c r="C56" s="169" t="s">
        <v>717</v>
      </c>
      <c r="D56" s="71">
        <v>1</v>
      </c>
      <c r="E56" s="155"/>
      <c r="F56" s="154"/>
      <c r="G56" s="31"/>
      <c r="H56" s="73">
        <f t="shared" si="1"/>
        <v>0</v>
      </c>
      <c r="I56" s="35"/>
      <c r="J56" s="119"/>
    </row>
    <row r="57" spans="1:10" s="6" customFormat="1" x14ac:dyDescent="0.25">
      <c r="A57" s="62" t="s">
        <v>230</v>
      </c>
      <c r="B57" s="64" t="s">
        <v>127</v>
      </c>
      <c r="C57" s="169" t="s">
        <v>717</v>
      </c>
      <c r="D57" s="71">
        <v>1</v>
      </c>
      <c r="E57" s="155"/>
      <c r="F57" s="154"/>
      <c r="G57" s="31"/>
      <c r="H57" s="73">
        <f t="shared" si="1"/>
        <v>0</v>
      </c>
      <c r="I57" s="35"/>
      <c r="J57" s="119"/>
    </row>
    <row r="58" spans="1:10" s="6" customFormat="1" x14ac:dyDescent="0.25">
      <c r="A58" s="62" t="s">
        <v>231</v>
      </c>
      <c r="B58" s="64" t="s">
        <v>128</v>
      </c>
      <c r="C58" s="169" t="s">
        <v>717</v>
      </c>
      <c r="D58" s="71">
        <v>1</v>
      </c>
      <c r="E58" s="155"/>
      <c r="F58" s="154"/>
      <c r="G58" s="31"/>
      <c r="H58" s="73">
        <f t="shared" si="1"/>
        <v>0</v>
      </c>
      <c r="I58" s="35"/>
      <c r="J58" s="119"/>
    </row>
    <row r="59" spans="1:10" s="6" customFormat="1" ht="30" x14ac:dyDescent="0.25">
      <c r="A59" s="62" t="s">
        <v>232</v>
      </c>
      <c r="B59" s="64" t="s">
        <v>129</v>
      </c>
      <c r="C59" s="169" t="s">
        <v>719</v>
      </c>
      <c r="D59" s="71">
        <v>1</v>
      </c>
      <c r="E59" s="155"/>
      <c r="F59" s="154"/>
      <c r="G59" s="31"/>
      <c r="H59" s="73">
        <f t="shared" si="1"/>
        <v>0</v>
      </c>
      <c r="I59" s="35"/>
      <c r="J59" s="119"/>
    </row>
    <row r="60" spans="1:10" s="6" customFormat="1" x14ac:dyDescent="0.25">
      <c r="A60" s="62" t="s">
        <v>233</v>
      </c>
      <c r="B60" s="64" t="s">
        <v>130</v>
      </c>
      <c r="C60" s="169" t="s">
        <v>717</v>
      </c>
      <c r="D60" s="71">
        <v>1</v>
      </c>
      <c r="E60" s="155"/>
      <c r="F60" s="154"/>
      <c r="G60" s="31"/>
      <c r="H60" s="73">
        <f t="shared" si="1"/>
        <v>0</v>
      </c>
      <c r="I60" s="35"/>
      <c r="J60" s="119"/>
    </row>
    <row r="61" spans="1:10" s="6" customFormat="1" x14ac:dyDescent="0.25">
      <c r="A61" s="62" t="s">
        <v>234</v>
      </c>
      <c r="B61" s="64" t="s">
        <v>131</v>
      </c>
      <c r="C61" s="169" t="s">
        <v>717</v>
      </c>
      <c r="D61" s="71">
        <v>1</v>
      </c>
      <c r="E61" s="155"/>
      <c r="F61" s="154"/>
      <c r="G61" s="31"/>
      <c r="H61" s="73">
        <f t="shared" si="1"/>
        <v>0</v>
      </c>
      <c r="I61" s="35"/>
      <c r="J61" s="119"/>
    </row>
    <row r="62" spans="1:10" s="6" customFormat="1" x14ac:dyDescent="0.25">
      <c r="A62" s="62" t="s">
        <v>235</v>
      </c>
      <c r="B62" s="64" t="s">
        <v>132</v>
      </c>
      <c r="C62" s="169" t="s">
        <v>717</v>
      </c>
      <c r="D62" s="71">
        <v>1</v>
      </c>
      <c r="E62" s="155"/>
      <c r="F62" s="154"/>
      <c r="G62" s="31"/>
      <c r="H62" s="73">
        <f t="shared" si="1"/>
        <v>0</v>
      </c>
      <c r="I62" s="35"/>
      <c r="J62" s="119"/>
    </row>
    <row r="63" spans="1:10" s="6" customFormat="1" x14ac:dyDescent="0.25">
      <c r="A63" s="62" t="s">
        <v>236</v>
      </c>
      <c r="B63" s="64" t="s">
        <v>133</v>
      </c>
      <c r="C63" s="169" t="s">
        <v>717</v>
      </c>
      <c r="D63" s="71">
        <v>1</v>
      </c>
      <c r="E63" s="155"/>
      <c r="F63" s="154"/>
      <c r="G63" s="31"/>
      <c r="H63" s="73">
        <f t="shared" si="1"/>
        <v>0</v>
      </c>
      <c r="I63" s="35"/>
      <c r="J63" s="119"/>
    </row>
    <row r="64" spans="1:10" s="6" customFormat="1" x14ac:dyDescent="0.25">
      <c r="A64" s="62" t="s">
        <v>237</v>
      </c>
      <c r="B64" s="64" t="s">
        <v>134</v>
      </c>
      <c r="C64" s="169" t="s">
        <v>719</v>
      </c>
      <c r="D64" s="71">
        <v>1</v>
      </c>
      <c r="E64" s="155"/>
      <c r="F64" s="154"/>
      <c r="G64" s="31"/>
      <c r="H64" s="73">
        <f t="shared" si="1"/>
        <v>0</v>
      </c>
      <c r="I64" s="35"/>
      <c r="J64" s="119"/>
    </row>
    <row r="65" spans="1:10" s="6" customFormat="1" x14ac:dyDescent="0.25">
      <c r="A65" s="62" t="s">
        <v>238</v>
      </c>
      <c r="B65" s="64" t="s">
        <v>135</v>
      </c>
      <c r="C65" s="169" t="s">
        <v>717</v>
      </c>
      <c r="D65" s="71">
        <v>1</v>
      </c>
      <c r="E65" s="155"/>
      <c r="F65" s="154"/>
      <c r="G65" s="31"/>
      <c r="H65" s="73">
        <f t="shared" si="1"/>
        <v>0</v>
      </c>
      <c r="I65" s="35"/>
      <c r="J65" s="119"/>
    </row>
    <row r="66" spans="1:10" s="6" customFormat="1" x14ac:dyDescent="0.25">
      <c r="A66" s="62" t="s">
        <v>239</v>
      </c>
      <c r="B66" s="64" t="s">
        <v>136</v>
      </c>
      <c r="C66" s="169" t="s">
        <v>717</v>
      </c>
      <c r="D66" s="71">
        <v>1</v>
      </c>
      <c r="E66" s="155"/>
      <c r="F66" s="154"/>
      <c r="G66" s="31"/>
      <c r="H66" s="73">
        <f t="shared" ref="H66:H97" si="2">G66*D66</f>
        <v>0</v>
      </c>
      <c r="I66" s="35"/>
      <c r="J66" s="119"/>
    </row>
    <row r="67" spans="1:10" s="6" customFormat="1" x14ac:dyDescent="0.25">
      <c r="A67" s="62" t="s">
        <v>240</v>
      </c>
      <c r="B67" s="64" t="s">
        <v>137</v>
      </c>
      <c r="C67" s="169" t="s">
        <v>717</v>
      </c>
      <c r="D67" s="71">
        <v>1</v>
      </c>
      <c r="E67" s="155"/>
      <c r="F67" s="154"/>
      <c r="G67" s="31"/>
      <c r="H67" s="73">
        <f t="shared" si="2"/>
        <v>0</v>
      </c>
      <c r="I67" s="35"/>
      <c r="J67" s="119"/>
    </row>
    <row r="68" spans="1:10" s="6" customFormat="1" x14ac:dyDescent="0.25">
      <c r="A68" s="62" t="s">
        <v>241</v>
      </c>
      <c r="B68" s="64" t="s">
        <v>138</v>
      </c>
      <c r="C68" s="169" t="s">
        <v>717</v>
      </c>
      <c r="D68" s="71">
        <v>1</v>
      </c>
      <c r="E68" s="155"/>
      <c r="F68" s="154"/>
      <c r="G68" s="31"/>
      <c r="H68" s="73">
        <f t="shared" si="2"/>
        <v>0</v>
      </c>
      <c r="I68" s="35"/>
      <c r="J68" s="119"/>
    </row>
    <row r="69" spans="1:10" s="6" customFormat="1" x14ac:dyDescent="0.25">
      <c r="A69" s="62" t="s">
        <v>242</v>
      </c>
      <c r="B69" s="64" t="s">
        <v>139</v>
      </c>
      <c r="C69" s="169" t="s">
        <v>717</v>
      </c>
      <c r="D69" s="71">
        <v>1</v>
      </c>
      <c r="E69" s="155"/>
      <c r="F69" s="154"/>
      <c r="G69" s="31"/>
      <c r="H69" s="73">
        <f t="shared" si="2"/>
        <v>0</v>
      </c>
      <c r="I69" s="35"/>
      <c r="J69" s="119"/>
    </row>
    <row r="70" spans="1:10" s="6" customFormat="1" x14ac:dyDescent="0.25">
      <c r="A70" s="62" t="s">
        <v>243</v>
      </c>
      <c r="B70" s="65" t="s">
        <v>140</v>
      </c>
      <c r="C70" s="169" t="s">
        <v>717</v>
      </c>
      <c r="D70" s="71">
        <v>1</v>
      </c>
      <c r="E70" s="155"/>
      <c r="F70" s="154"/>
      <c r="G70" s="31"/>
      <c r="H70" s="73">
        <f t="shared" si="2"/>
        <v>0</v>
      </c>
      <c r="I70" s="35"/>
      <c r="J70" s="119"/>
    </row>
    <row r="71" spans="1:10" s="6" customFormat="1" x14ac:dyDescent="0.25">
      <c r="A71" s="62" t="s">
        <v>244</v>
      </c>
      <c r="B71" s="65" t="s">
        <v>141</v>
      </c>
      <c r="C71" s="169" t="s">
        <v>717</v>
      </c>
      <c r="D71" s="71">
        <v>1</v>
      </c>
      <c r="E71" s="155"/>
      <c r="F71" s="154"/>
      <c r="G71" s="31"/>
      <c r="H71" s="73">
        <f t="shared" si="2"/>
        <v>0</v>
      </c>
      <c r="I71" s="35"/>
      <c r="J71" s="119"/>
    </row>
    <row r="72" spans="1:10" s="6" customFormat="1" x14ac:dyDescent="0.25">
      <c r="A72" s="62" t="s">
        <v>245</v>
      </c>
      <c r="B72" s="64" t="s">
        <v>142</v>
      </c>
      <c r="C72" s="169" t="s">
        <v>717</v>
      </c>
      <c r="D72" s="71">
        <v>1</v>
      </c>
      <c r="E72" s="155"/>
      <c r="F72" s="154"/>
      <c r="G72" s="31"/>
      <c r="H72" s="73">
        <f t="shared" si="2"/>
        <v>0</v>
      </c>
      <c r="I72" s="35"/>
      <c r="J72" s="119"/>
    </row>
    <row r="73" spans="1:10" s="6" customFormat="1" x14ac:dyDescent="0.25">
      <c r="A73" s="62" t="s">
        <v>246</v>
      </c>
      <c r="B73" s="65" t="s">
        <v>143</v>
      </c>
      <c r="C73" s="169" t="s">
        <v>719</v>
      </c>
      <c r="D73" s="71">
        <v>1</v>
      </c>
      <c r="E73" s="155"/>
      <c r="F73" s="154"/>
      <c r="G73" s="31"/>
      <c r="H73" s="73">
        <f t="shared" si="2"/>
        <v>0</v>
      </c>
      <c r="I73" s="35"/>
      <c r="J73" s="119"/>
    </row>
    <row r="74" spans="1:10" s="6" customFormat="1" x14ac:dyDescent="0.25">
      <c r="A74" s="62" t="s">
        <v>247</v>
      </c>
      <c r="B74" s="65" t="s">
        <v>26</v>
      </c>
      <c r="C74" s="169" t="s">
        <v>717</v>
      </c>
      <c r="D74" s="71">
        <v>1</v>
      </c>
      <c r="E74" s="155"/>
      <c r="F74" s="154"/>
      <c r="G74" s="31"/>
      <c r="H74" s="73">
        <f t="shared" si="2"/>
        <v>0</v>
      </c>
      <c r="I74" s="35"/>
      <c r="J74" s="119"/>
    </row>
    <row r="75" spans="1:10" s="6" customFormat="1" x14ac:dyDescent="0.25">
      <c r="A75" s="62" t="s">
        <v>248</v>
      </c>
      <c r="B75" s="64" t="s">
        <v>144</v>
      </c>
      <c r="C75" s="169" t="s">
        <v>717</v>
      </c>
      <c r="D75" s="71">
        <v>1</v>
      </c>
      <c r="E75" s="155"/>
      <c r="F75" s="154"/>
      <c r="G75" s="31"/>
      <c r="H75" s="73">
        <f t="shared" si="2"/>
        <v>0</v>
      </c>
      <c r="I75" s="35"/>
      <c r="J75" s="119"/>
    </row>
    <row r="76" spans="1:10" s="6" customFormat="1" x14ac:dyDescent="0.25">
      <c r="A76" s="62" t="s">
        <v>249</v>
      </c>
      <c r="B76" s="64" t="s">
        <v>145</v>
      </c>
      <c r="C76" s="169" t="s">
        <v>717</v>
      </c>
      <c r="D76" s="71">
        <v>1</v>
      </c>
      <c r="E76" s="155"/>
      <c r="F76" s="154"/>
      <c r="G76" s="31"/>
      <c r="H76" s="73">
        <f t="shared" si="2"/>
        <v>0</v>
      </c>
      <c r="I76" s="35"/>
      <c r="J76" s="119"/>
    </row>
    <row r="77" spans="1:10" s="6" customFormat="1" x14ac:dyDescent="0.25">
      <c r="A77" s="62" t="s">
        <v>250</v>
      </c>
      <c r="B77" s="64" t="s">
        <v>146</v>
      </c>
      <c r="C77" s="169" t="s">
        <v>717</v>
      </c>
      <c r="D77" s="71">
        <v>1</v>
      </c>
      <c r="E77" s="155"/>
      <c r="F77" s="154"/>
      <c r="G77" s="31"/>
      <c r="H77" s="73">
        <f t="shared" si="2"/>
        <v>0</v>
      </c>
      <c r="I77" s="35"/>
      <c r="J77" s="119"/>
    </row>
    <row r="78" spans="1:10" s="6" customFormat="1" x14ac:dyDescent="0.25">
      <c r="A78" s="62" t="s">
        <v>251</v>
      </c>
      <c r="B78" s="64" t="s">
        <v>147</v>
      </c>
      <c r="C78" s="169" t="s">
        <v>717</v>
      </c>
      <c r="D78" s="71">
        <v>1</v>
      </c>
      <c r="E78" s="155"/>
      <c r="F78" s="154"/>
      <c r="G78" s="31"/>
      <c r="H78" s="73">
        <f t="shared" si="2"/>
        <v>0</v>
      </c>
      <c r="I78" s="35"/>
      <c r="J78" s="119"/>
    </row>
    <row r="79" spans="1:10" s="6" customFormat="1" x14ac:dyDescent="0.25">
      <c r="A79" s="62" t="s">
        <v>252</v>
      </c>
      <c r="B79" s="65" t="s">
        <v>148</v>
      </c>
      <c r="C79" s="169" t="s">
        <v>717</v>
      </c>
      <c r="D79" s="71">
        <v>1</v>
      </c>
      <c r="E79" s="155"/>
      <c r="F79" s="154"/>
      <c r="G79" s="31"/>
      <c r="H79" s="73">
        <f t="shared" si="2"/>
        <v>0</v>
      </c>
      <c r="I79" s="35"/>
      <c r="J79" s="119"/>
    </row>
    <row r="80" spans="1:10" s="6" customFormat="1" x14ac:dyDescent="0.25">
      <c r="A80" s="62" t="s">
        <v>253</v>
      </c>
      <c r="B80" s="64" t="s">
        <v>149</v>
      </c>
      <c r="C80" s="169" t="s">
        <v>717</v>
      </c>
      <c r="D80" s="71">
        <v>1</v>
      </c>
      <c r="E80" s="155"/>
      <c r="F80" s="154"/>
      <c r="G80" s="31"/>
      <c r="H80" s="73">
        <f t="shared" si="2"/>
        <v>0</v>
      </c>
      <c r="I80" s="35"/>
      <c r="J80" s="119"/>
    </row>
    <row r="81" spans="1:10" s="6" customFormat="1" x14ac:dyDescent="0.25">
      <c r="A81" s="62" t="s">
        <v>254</v>
      </c>
      <c r="B81" s="64" t="s">
        <v>150</v>
      </c>
      <c r="C81" s="169" t="s">
        <v>717</v>
      </c>
      <c r="D81" s="71">
        <v>1</v>
      </c>
      <c r="E81" s="155"/>
      <c r="F81" s="154"/>
      <c r="G81" s="31"/>
      <c r="H81" s="73">
        <f t="shared" si="2"/>
        <v>0</v>
      </c>
      <c r="I81" s="35"/>
      <c r="J81" s="119"/>
    </row>
    <row r="82" spans="1:10" s="6" customFormat="1" x14ac:dyDescent="0.25">
      <c r="A82" s="62" t="s">
        <v>255</v>
      </c>
      <c r="B82" s="64" t="s">
        <v>151</v>
      </c>
      <c r="C82" s="169" t="s">
        <v>717</v>
      </c>
      <c r="D82" s="71">
        <v>1</v>
      </c>
      <c r="E82" s="155"/>
      <c r="F82" s="154"/>
      <c r="G82" s="31"/>
      <c r="H82" s="73">
        <f t="shared" si="2"/>
        <v>0</v>
      </c>
      <c r="I82" s="35"/>
      <c r="J82" s="119"/>
    </row>
    <row r="83" spans="1:10" s="6" customFormat="1" x14ac:dyDescent="0.25">
      <c r="A83" s="62" t="s">
        <v>256</v>
      </c>
      <c r="B83" s="64" t="s">
        <v>152</v>
      </c>
      <c r="C83" s="169" t="s">
        <v>719</v>
      </c>
      <c r="D83" s="71">
        <v>1</v>
      </c>
      <c r="E83" s="155"/>
      <c r="F83" s="154"/>
      <c r="G83" s="31"/>
      <c r="H83" s="73">
        <f t="shared" si="2"/>
        <v>0</v>
      </c>
      <c r="I83" s="35"/>
      <c r="J83" s="119"/>
    </row>
    <row r="84" spans="1:10" s="6" customFormat="1" x14ac:dyDescent="0.25">
      <c r="A84" s="62" t="s">
        <v>257</v>
      </c>
      <c r="B84" s="64" t="s">
        <v>153</v>
      </c>
      <c r="C84" s="169" t="s">
        <v>719</v>
      </c>
      <c r="D84" s="71">
        <v>1</v>
      </c>
      <c r="E84" s="155"/>
      <c r="F84" s="154"/>
      <c r="G84" s="31"/>
      <c r="H84" s="73">
        <f t="shared" si="2"/>
        <v>0</v>
      </c>
      <c r="I84" s="35"/>
      <c r="J84" s="119"/>
    </row>
    <row r="85" spans="1:10" s="6" customFormat="1" x14ac:dyDescent="0.25">
      <c r="A85" s="62" t="s">
        <v>258</v>
      </c>
      <c r="B85" s="65" t="s">
        <v>154</v>
      </c>
      <c r="C85" s="169" t="s">
        <v>719</v>
      </c>
      <c r="D85" s="71">
        <v>1</v>
      </c>
      <c r="E85" s="155"/>
      <c r="F85" s="154"/>
      <c r="G85" s="31"/>
      <c r="H85" s="73">
        <f t="shared" si="2"/>
        <v>0</v>
      </c>
      <c r="I85" s="35"/>
      <c r="J85" s="119"/>
    </row>
    <row r="86" spans="1:10" s="6" customFormat="1" x14ac:dyDescent="0.25">
      <c r="A86" s="62" t="s">
        <v>259</v>
      </c>
      <c r="B86" s="64" t="s">
        <v>155</v>
      </c>
      <c r="C86" s="169" t="s">
        <v>719</v>
      </c>
      <c r="D86" s="71">
        <v>1</v>
      </c>
      <c r="E86" s="155"/>
      <c r="F86" s="154"/>
      <c r="G86" s="31"/>
      <c r="H86" s="73">
        <f t="shared" si="2"/>
        <v>0</v>
      </c>
      <c r="I86" s="35"/>
      <c r="J86" s="119"/>
    </row>
    <row r="87" spans="1:10" s="6" customFormat="1" x14ac:dyDescent="0.25">
      <c r="A87" s="62" t="s">
        <v>260</v>
      </c>
      <c r="B87" s="64" t="s">
        <v>156</v>
      </c>
      <c r="C87" s="169" t="s">
        <v>719</v>
      </c>
      <c r="D87" s="71">
        <v>1</v>
      </c>
      <c r="E87" s="155"/>
      <c r="F87" s="154"/>
      <c r="G87" s="31"/>
      <c r="H87" s="73">
        <f t="shared" si="2"/>
        <v>0</v>
      </c>
      <c r="I87" s="35"/>
      <c r="J87" s="119"/>
    </row>
    <row r="88" spans="1:10" s="6" customFormat="1" x14ac:dyDescent="0.25">
      <c r="A88" s="62" t="s">
        <v>261</v>
      </c>
      <c r="B88" s="64" t="s">
        <v>157</v>
      </c>
      <c r="C88" s="169" t="s">
        <v>719</v>
      </c>
      <c r="D88" s="71">
        <v>1</v>
      </c>
      <c r="E88" s="155"/>
      <c r="F88" s="154"/>
      <c r="G88" s="31"/>
      <c r="H88" s="73">
        <f t="shared" si="2"/>
        <v>0</v>
      </c>
      <c r="I88" s="35"/>
      <c r="J88" s="119"/>
    </row>
    <row r="89" spans="1:10" s="6" customFormat="1" x14ac:dyDescent="0.25">
      <c r="A89" s="62" t="s">
        <v>262</v>
      </c>
      <c r="B89" s="64" t="s">
        <v>23</v>
      </c>
      <c r="C89" s="169" t="s">
        <v>719</v>
      </c>
      <c r="D89" s="71">
        <v>1</v>
      </c>
      <c r="E89" s="155"/>
      <c r="F89" s="154"/>
      <c r="G89" s="31"/>
      <c r="H89" s="73">
        <f t="shared" si="2"/>
        <v>0</v>
      </c>
      <c r="I89" s="35"/>
      <c r="J89" s="119"/>
    </row>
    <row r="90" spans="1:10" s="6" customFormat="1" x14ac:dyDescent="0.25">
      <c r="A90" s="62" t="s">
        <v>263</v>
      </c>
      <c r="B90" s="64" t="s">
        <v>158</v>
      </c>
      <c r="C90" s="169" t="s">
        <v>719</v>
      </c>
      <c r="D90" s="71">
        <v>1</v>
      </c>
      <c r="E90" s="155"/>
      <c r="F90" s="154"/>
      <c r="G90" s="31"/>
      <c r="H90" s="73">
        <f t="shared" si="2"/>
        <v>0</v>
      </c>
      <c r="I90" s="35"/>
      <c r="J90" s="119"/>
    </row>
    <row r="91" spans="1:10" s="6" customFormat="1" x14ac:dyDescent="0.25">
      <c r="A91" s="62" t="s">
        <v>264</v>
      </c>
      <c r="B91" s="64" t="s">
        <v>159</v>
      </c>
      <c r="C91" s="169" t="s">
        <v>719</v>
      </c>
      <c r="D91" s="71">
        <v>1</v>
      </c>
      <c r="E91" s="155"/>
      <c r="F91" s="154"/>
      <c r="G91" s="31"/>
      <c r="H91" s="73">
        <f t="shared" si="2"/>
        <v>0</v>
      </c>
      <c r="I91" s="35"/>
      <c r="J91" s="119"/>
    </row>
    <row r="92" spans="1:10" s="6" customFormat="1" x14ac:dyDescent="0.25">
      <c r="A92" s="62" t="s">
        <v>265</v>
      </c>
      <c r="B92" s="64" t="s">
        <v>160</v>
      </c>
      <c r="C92" s="169" t="s">
        <v>719</v>
      </c>
      <c r="D92" s="71">
        <v>1</v>
      </c>
      <c r="E92" s="155"/>
      <c r="F92" s="154"/>
      <c r="G92" s="31"/>
      <c r="H92" s="73">
        <f t="shared" si="2"/>
        <v>0</v>
      </c>
      <c r="I92" s="35"/>
      <c r="J92" s="119"/>
    </row>
    <row r="93" spans="1:10" s="6" customFormat="1" x14ac:dyDescent="0.25">
      <c r="A93" s="62" t="s">
        <v>266</v>
      </c>
      <c r="B93" s="65" t="s">
        <v>25</v>
      </c>
      <c r="C93" s="169" t="s">
        <v>719</v>
      </c>
      <c r="D93" s="71">
        <v>1</v>
      </c>
      <c r="E93" s="155"/>
      <c r="F93" s="154"/>
      <c r="G93" s="31"/>
      <c r="H93" s="73">
        <f t="shared" si="2"/>
        <v>0</v>
      </c>
      <c r="I93" s="35"/>
      <c r="J93" s="119"/>
    </row>
    <row r="94" spans="1:10" s="6" customFormat="1" x14ac:dyDescent="0.25">
      <c r="A94" s="62" t="s">
        <v>267</v>
      </c>
      <c r="B94" s="64" t="s">
        <v>161</v>
      </c>
      <c r="C94" s="169" t="s">
        <v>719</v>
      </c>
      <c r="D94" s="71">
        <v>1</v>
      </c>
      <c r="E94" s="155"/>
      <c r="F94" s="154"/>
      <c r="G94" s="31"/>
      <c r="H94" s="73">
        <f t="shared" si="2"/>
        <v>0</v>
      </c>
      <c r="I94" s="35"/>
      <c r="J94" s="119"/>
    </row>
    <row r="95" spans="1:10" s="6" customFormat="1" ht="30" x14ac:dyDescent="0.25">
      <c r="A95" s="62" t="s">
        <v>268</v>
      </c>
      <c r="B95" s="65" t="s">
        <v>162</v>
      </c>
      <c r="C95" s="169" t="s">
        <v>719</v>
      </c>
      <c r="D95" s="71">
        <v>1</v>
      </c>
      <c r="E95" s="155"/>
      <c r="F95" s="154"/>
      <c r="G95" s="31"/>
      <c r="H95" s="73">
        <f t="shared" si="2"/>
        <v>0</v>
      </c>
      <c r="I95" s="35"/>
      <c r="J95" s="119"/>
    </row>
    <row r="96" spans="1:10" s="6" customFormat="1" x14ac:dyDescent="0.25">
      <c r="A96" s="62" t="s">
        <v>269</v>
      </c>
      <c r="B96" s="65" t="s">
        <v>318</v>
      </c>
      <c r="C96" s="169" t="s">
        <v>717</v>
      </c>
      <c r="D96" s="71">
        <v>1</v>
      </c>
      <c r="E96" s="155"/>
      <c r="F96" s="154"/>
      <c r="G96" s="31"/>
      <c r="H96" s="73">
        <f t="shared" si="2"/>
        <v>0</v>
      </c>
      <c r="I96" s="35"/>
      <c r="J96" s="119"/>
    </row>
    <row r="97" spans="1:10" s="6" customFormat="1" ht="30" x14ac:dyDescent="0.25">
      <c r="A97" s="62" t="s">
        <v>270</v>
      </c>
      <c r="B97" s="65" t="s">
        <v>742</v>
      </c>
      <c r="C97" s="169" t="s">
        <v>719</v>
      </c>
      <c r="D97" s="71">
        <v>1</v>
      </c>
      <c r="E97" s="155"/>
      <c r="F97" s="154"/>
      <c r="G97" s="31"/>
      <c r="H97" s="73">
        <f t="shared" si="2"/>
        <v>0</v>
      </c>
      <c r="I97" s="35"/>
      <c r="J97" s="119"/>
    </row>
    <row r="98" spans="1:10" s="6" customFormat="1" ht="30" x14ac:dyDescent="0.25">
      <c r="A98" s="62" t="s">
        <v>271</v>
      </c>
      <c r="B98" s="65" t="s">
        <v>163</v>
      </c>
      <c r="C98" s="169" t="s">
        <v>719</v>
      </c>
      <c r="D98" s="71">
        <v>1</v>
      </c>
      <c r="E98" s="155"/>
      <c r="F98" s="154"/>
      <c r="G98" s="31"/>
      <c r="H98" s="73">
        <f t="shared" ref="H98:H129" si="3">G98*D98</f>
        <v>0</v>
      </c>
      <c r="I98" s="35"/>
      <c r="J98" s="119"/>
    </row>
    <row r="99" spans="1:10" s="6" customFormat="1" x14ac:dyDescent="0.25">
      <c r="A99" s="62" t="s">
        <v>272</v>
      </c>
      <c r="B99" s="65" t="s">
        <v>164</v>
      </c>
      <c r="C99" s="169" t="s">
        <v>719</v>
      </c>
      <c r="D99" s="71">
        <v>1</v>
      </c>
      <c r="E99" s="155"/>
      <c r="F99" s="154"/>
      <c r="G99" s="31"/>
      <c r="H99" s="73">
        <f t="shared" si="3"/>
        <v>0</v>
      </c>
      <c r="I99" s="35"/>
      <c r="J99" s="119"/>
    </row>
    <row r="100" spans="1:10" s="6" customFormat="1" x14ac:dyDescent="0.25">
      <c r="A100" s="62" t="s">
        <v>273</v>
      </c>
      <c r="B100" s="65" t="s">
        <v>165</v>
      </c>
      <c r="C100" s="169" t="s">
        <v>719</v>
      </c>
      <c r="D100" s="71">
        <v>1</v>
      </c>
      <c r="E100" s="155"/>
      <c r="F100" s="154"/>
      <c r="G100" s="31"/>
      <c r="H100" s="73">
        <f t="shared" si="3"/>
        <v>0</v>
      </c>
      <c r="I100" s="35"/>
      <c r="J100" s="119"/>
    </row>
    <row r="101" spans="1:10" s="6" customFormat="1" x14ac:dyDescent="0.25">
      <c r="A101" s="62" t="s">
        <v>274</v>
      </c>
      <c r="B101" s="65" t="s">
        <v>166</v>
      </c>
      <c r="C101" s="169" t="s">
        <v>719</v>
      </c>
      <c r="D101" s="71">
        <v>1</v>
      </c>
      <c r="E101" s="155"/>
      <c r="F101" s="154"/>
      <c r="G101" s="31"/>
      <c r="H101" s="73">
        <f t="shared" si="3"/>
        <v>0</v>
      </c>
      <c r="I101" s="35"/>
      <c r="J101" s="119"/>
    </row>
    <row r="102" spans="1:10" s="6" customFormat="1" x14ac:dyDescent="0.25">
      <c r="A102" s="62" t="s">
        <v>275</v>
      </c>
      <c r="B102" s="65" t="s">
        <v>21</v>
      </c>
      <c r="C102" s="169" t="s">
        <v>719</v>
      </c>
      <c r="D102" s="71">
        <v>1</v>
      </c>
      <c r="E102" s="155"/>
      <c r="F102" s="154"/>
      <c r="G102" s="31"/>
      <c r="H102" s="73">
        <f t="shared" si="3"/>
        <v>0</v>
      </c>
      <c r="I102" s="35"/>
      <c r="J102" s="119"/>
    </row>
    <row r="103" spans="1:10" s="6" customFormat="1" x14ac:dyDescent="0.25">
      <c r="A103" s="62" t="s">
        <v>276</v>
      </c>
      <c r="B103" s="65" t="s">
        <v>167</v>
      </c>
      <c r="C103" s="169" t="s">
        <v>719</v>
      </c>
      <c r="D103" s="71">
        <v>1</v>
      </c>
      <c r="E103" s="155"/>
      <c r="F103" s="154"/>
      <c r="G103" s="31"/>
      <c r="H103" s="73">
        <f t="shared" si="3"/>
        <v>0</v>
      </c>
      <c r="I103" s="35"/>
      <c r="J103" s="119"/>
    </row>
    <row r="104" spans="1:10" s="6" customFormat="1" x14ac:dyDescent="0.25">
      <c r="A104" s="62" t="s">
        <v>277</v>
      </c>
      <c r="B104" s="65" t="s">
        <v>168</v>
      </c>
      <c r="C104" s="169" t="s">
        <v>719</v>
      </c>
      <c r="D104" s="71">
        <v>1</v>
      </c>
      <c r="E104" s="155"/>
      <c r="F104" s="154"/>
      <c r="G104" s="31"/>
      <c r="H104" s="73">
        <f t="shared" si="3"/>
        <v>0</v>
      </c>
      <c r="I104" s="35"/>
      <c r="J104" s="119"/>
    </row>
    <row r="105" spans="1:10" s="6" customFormat="1" x14ac:dyDescent="0.25">
      <c r="A105" s="62" t="s">
        <v>278</v>
      </c>
      <c r="B105" s="65" t="s">
        <v>169</v>
      </c>
      <c r="C105" s="169" t="s">
        <v>719</v>
      </c>
      <c r="D105" s="71">
        <v>1</v>
      </c>
      <c r="E105" s="155"/>
      <c r="F105" s="154"/>
      <c r="G105" s="31"/>
      <c r="H105" s="73">
        <f t="shared" si="3"/>
        <v>0</v>
      </c>
      <c r="I105" s="35"/>
      <c r="J105" s="119"/>
    </row>
    <row r="106" spans="1:10" s="6" customFormat="1" x14ac:dyDescent="0.25">
      <c r="A106" s="62" t="s">
        <v>279</v>
      </c>
      <c r="B106" s="65" t="s">
        <v>170</v>
      </c>
      <c r="C106" s="169" t="s">
        <v>717</v>
      </c>
      <c r="D106" s="71">
        <v>1</v>
      </c>
      <c r="E106" s="155"/>
      <c r="F106" s="154"/>
      <c r="G106" s="31"/>
      <c r="H106" s="73">
        <f t="shared" si="3"/>
        <v>0</v>
      </c>
      <c r="I106" s="35"/>
      <c r="J106" s="119"/>
    </row>
    <row r="107" spans="1:10" s="6" customFormat="1" x14ac:dyDescent="0.25">
      <c r="A107" s="62" t="s">
        <v>280</v>
      </c>
      <c r="B107" s="65" t="s">
        <v>171</v>
      </c>
      <c r="C107" s="169" t="s">
        <v>717</v>
      </c>
      <c r="D107" s="71">
        <v>1</v>
      </c>
      <c r="E107" s="155"/>
      <c r="F107" s="154"/>
      <c r="G107" s="31"/>
      <c r="H107" s="73">
        <f t="shared" si="3"/>
        <v>0</v>
      </c>
      <c r="I107" s="35"/>
      <c r="J107" s="119"/>
    </row>
    <row r="108" spans="1:10" s="6" customFormat="1" x14ac:dyDescent="0.25">
      <c r="A108" s="62" t="s">
        <v>281</v>
      </c>
      <c r="B108" s="65" t="s">
        <v>172</v>
      </c>
      <c r="C108" s="169" t="s">
        <v>717</v>
      </c>
      <c r="D108" s="71">
        <v>1</v>
      </c>
      <c r="E108" s="155"/>
      <c r="F108" s="154"/>
      <c r="G108" s="31"/>
      <c r="H108" s="73">
        <f t="shared" si="3"/>
        <v>0</v>
      </c>
      <c r="I108" s="35"/>
      <c r="J108" s="119"/>
    </row>
    <row r="109" spans="1:10" s="6" customFormat="1" x14ac:dyDescent="0.25">
      <c r="A109" s="62" t="s">
        <v>282</v>
      </c>
      <c r="B109" s="65" t="s">
        <v>173</v>
      </c>
      <c r="C109" s="169" t="s">
        <v>717</v>
      </c>
      <c r="D109" s="71">
        <v>1</v>
      </c>
      <c r="E109" s="155"/>
      <c r="F109" s="154"/>
      <c r="G109" s="31"/>
      <c r="H109" s="73">
        <f t="shared" si="3"/>
        <v>0</v>
      </c>
      <c r="I109" s="35"/>
      <c r="J109" s="119"/>
    </row>
    <row r="110" spans="1:10" s="6" customFormat="1" x14ac:dyDescent="0.25">
      <c r="A110" s="62" t="s">
        <v>283</v>
      </c>
      <c r="B110" s="65" t="s">
        <v>174</v>
      </c>
      <c r="C110" s="169" t="s">
        <v>717</v>
      </c>
      <c r="D110" s="71">
        <v>1</v>
      </c>
      <c r="E110" s="155"/>
      <c r="F110" s="154"/>
      <c r="G110" s="31"/>
      <c r="H110" s="73">
        <f t="shared" si="3"/>
        <v>0</v>
      </c>
      <c r="I110" s="35"/>
      <c r="J110" s="119"/>
    </row>
    <row r="111" spans="1:10" s="6" customFormat="1" x14ac:dyDescent="0.25">
      <c r="A111" s="62" t="s">
        <v>284</v>
      </c>
      <c r="B111" s="65" t="s">
        <v>175</v>
      </c>
      <c r="C111" s="169" t="s">
        <v>719</v>
      </c>
      <c r="D111" s="71">
        <v>1</v>
      </c>
      <c r="E111" s="155"/>
      <c r="F111" s="154"/>
      <c r="G111" s="31"/>
      <c r="H111" s="73">
        <f t="shared" si="3"/>
        <v>0</v>
      </c>
      <c r="I111" s="35"/>
      <c r="J111" s="119"/>
    </row>
    <row r="112" spans="1:10" s="6" customFormat="1" x14ac:dyDescent="0.25">
      <c r="A112" s="62" t="s">
        <v>285</v>
      </c>
      <c r="B112" s="65" t="s">
        <v>176</v>
      </c>
      <c r="C112" s="169" t="s">
        <v>719</v>
      </c>
      <c r="D112" s="71">
        <v>1</v>
      </c>
      <c r="E112" s="155"/>
      <c r="F112" s="154"/>
      <c r="G112" s="31"/>
      <c r="H112" s="73">
        <f t="shared" si="3"/>
        <v>0</v>
      </c>
      <c r="I112" s="35"/>
      <c r="J112" s="119"/>
    </row>
    <row r="113" spans="1:10" s="6" customFormat="1" x14ac:dyDescent="0.25">
      <c r="A113" s="62" t="s">
        <v>286</v>
      </c>
      <c r="B113" s="65" t="s">
        <v>177</v>
      </c>
      <c r="C113" s="169" t="s">
        <v>717</v>
      </c>
      <c r="D113" s="71">
        <v>1</v>
      </c>
      <c r="E113" s="155"/>
      <c r="F113" s="154"/>
      <c r="G113" s="31"/>
      <c r="H113" s="73">
        <f t="shared" si="3"/>
        <v>0</v>
      </c>
      <c r="I113" s="35"/>
      <c r="J113" s="119"/>
    </row>
    <row r="114" spans="1:10" s="6" customFormat="1" x14ac:dyDescent="0.25">
      <c r="A114" s="62" t="s">
        <v>287</v>
      </c>
      <c r="B114" s="64" t="s">
        <v>178</v>
      </c>
      <c r="C114" s="169" t="s">
        <v>717</v>
      </c>
      <c r="D114" s="71">
        <v>1</v>
      </c>
      <c r="E114" s="155"/>
      <c r="F114" s="154"/>
      <c r="G114" s="31"/>
      <c r="H114" s="73">
        <f t="shared" si="3"/>
        <v>0</v>
      </c>
      <c r="I114" s="35"/>
      <c r="J114" s="119"/>
    </row>
    <row r="115" spans="1:10" s="6" customFormat="1" x14ac:dyDescent="0.25">
      <c r="A115" s="62" t="s">
        <v>288</v>
      </c>
      <c r="B115" s="64" t="s">
        <v>179</v>
      </c>
      <c r="C115" s="169" t="s">
        <v>717</v>
      </c>
      <c r="D115" s="71">
        <v>1</v>
      </c>
      <c r="E115" s="155"/>
      <c r="F115" s="154"/>
      <c r="G115" s="31"/>
      <c r="H115" s="73">
        <f t="shared" si="3"/>
        <v>0</v>
      </c>
      <c r="I115" s="35"/>
      <c r="J115" s="119"/>
    </row>
    <row r="116" spans="1:10" s="6" customFormat="1" x14ac:dyDescent="0.25">
      <c r="A116" s="62" t="s">
        <v>289</v>
      </c>
      <c r="B116" s="65" t="s">
        <v>27</v>
      </c>
      <c r="C116" s="169" t="s">
        <v>717</v>
      </c>
      <c r="D116" s="71">
        <v>1</v>
      </c>
      <c r="E116" s="155"/>
      <c r="F116" s="154"/>
      <c r="G116" s="31"/>
      <c r="H116" s="73">
        <f t="shared" si="3"/>
        <v>0</v>
      </c>
      <c r="I116" s="35"/>
      <c r="J116" s="119"/>
    </row>
    <row r="117" spans="1:10" s="6" customFormat="1" x14ac:dyDescent="0.25">
      <c r="A117" s="62" t="s">
        <v>290</v>
      </c>
      <c r="B117" s="64" t="s">
        <v>180</v>
      </c>
      <c r="C117" s="169" t="s">
        <v>717</v>
      </c>
      <c r="D117" s="71">
        <v>1</v>
      </c>
      <c r="E117" s="155"/>
      <c r="F117" s="154"/>
      <c r="G117" s="31"/>
      <c r="H117" s="73">
        <f t="shared" si="3"/>
        <v>0</v>
      </c>
      <c r="I117" s="35"/>
      <c r="J117" s="119"/>
    </row>
    <row r="118" spans="1:10" s="6" customFormat="1" x14ac:dyDescent="0.25">
      <c r="A118" s="62" t="s">
        <v>291</v>
      </c>
      <c r="B118" s="64" t="s">
        <v>181</v>
      </c>
      <c r="C118" s="169" t="s">
        <v>717</v>
      </c>
      <c r="D118" s="71">
        <v>1</v>
      </c>
      <c r="E118" s="155"/>
      <c r="F118" s="154"/>
      <c r="G118" s="31"/>
      <c r="H118" s="73">
        <f t="shared" si="3"/>
        <v>0</v>
      </c>
      <c r="I118" s="35"/>
      <c r="J118" s="119"/>
    </row>
    <row r="119" spans="1:10" s="6" customFormat="1" x14ac:dyDescent="0.25">
      <c r="A119" s="62" t="s">
        <v>292</v>
      </c>
      <c r="B119" s="64" t="s">
        <v>182</v>
      </c>
      <c r="C119" s="169" t="s">
        <v>717</v>
      </c>
      <c r="D119" s="71">
        <v>1</v>
      </c>
      <c r="E119" s="155"/>
      <c r="F119" s="154"/>
      <c r="G119" s="31"/>
      <c r="H119" s="73">
        <f t="shared" si="3"/>
        <v>0</v>
      </c>
      <c r="I119" s="35"/>
      <c r="J119" s="119"/>
    </row>
    <row r="120" spans="1:10" s="6" customFormat="1" x14ac:dyDescent="0.25">
      <c r="A120" s="62" t="s">
        <v>293</v>
      </c>
      <c r="B120" s="64" t="s">
        <v>183</v>
      </c>
      <c r="C120" s="169" t="s">
        <v>717</v>
      </c>
      <c r="D120" s="71">
        <v>1</v>
      </c>
      <c r="E120" s="155"/>
      <c r="F120" s="154"/>
      <c r="G120" s="31"/>
      <c r="H120" s="73">
        <f t="shared" si="3"/>
        <v>0</v>
      </c>
      <c r="I120" s="35"/>
      <c r="J120" s="119"/>
    </row>
    <row r="121" spans="1:10" s="6" customFormat="1" x14ac:dyDescent="0.25">
      <c r="A121" s="62" t="s">
        <v>294</v>
      </c>
      <c r="B121" s="64" t="s">
        <v>184</v>
      </c>
      <c r="C121" s="169" t="s">
        <v>717</v>
      </c>
      <c r="D121" s="71">
        <v>1</v>
      </c>
      <c r="E121" s="155"/>
      <c r="F121" s="154"/>
      <c r="G121" s="31"/>
      <c r="H121" s="73">
        <f t="shared" si="3"/>
        <v>0</v>
      </c>
      <c r="I121" s="35"/>
      <c r="J121" s="119"/>
    </row>
    <row r="122" spans="1:10" s="6" customFormat="1" x14ac:dyDescent="0.25">
      <c r="A122" s="62" t="s">
        <v>295</v>
      </c>
      <c r="B122" s="64" t="s">
        <v>185</v>
      </c>
      <c r="C122" s="169" t="s">
        <v>717</v>
      </c>
      <c r="D122" s="71">
        <v>1</v>
      </c>
      <c r="E122" s="155"/>
      <c r="F122" s="154"/>
      <c r="G122" s="31"/>
      <c r="H122" s="73">
        <f t="shared" si="3"/>
        <v>0</v>
      </c>
      <c r="I122" s="35"/>
      <c r="J122" s="119"/>
    </row>
    <row r="123" spans="1:10" s="6" customFormat="1" x14ac:dyDescent="0.25">
      <c r="A123" s="62" t="s">
        <v>296</v>
      </c>
      <c r="B123" s="64" t="s">
        <v>186</v>
      </c>
      <c r="C123" s="169" t="s">
        <v>717</v>
      </c>
      <c r="D123" s="71">
        <v>1</v>
      </c>
      <c r="E123" s="155"/>
      <c r="F123" s="154"/>
      <c r="G123" s="31"/>
      <c r="H123" s="73">
        <f t="shared" si="3"/>
        <v>0</v>
      </c>
      <c r="I123" s="35"/>
      <c r="J123" s="119"/>
    </row>
    <row r="124" spans="1:10" s="6" customFormat="1" x14ac:dyDescent="0.25">
      <c r="A124" s="62" t="s">
        <v>297</v>
      </c>
      <c r="B124" s="64" t="s">
        <v>187</v>
      </c>
      <c r="C124" s="169" t="s">
        <v>717</v>
      </c>
      <c r="D124" s="71">
        <v>1</v>
      </c>
      <c r="E124" s="155"/>
      <c r="F124" s="154"/>
      <c r="G124" s="31"/>
      <c r="H124" s="73">
        <f t="shared" si="3"/>
        <v>0</v>
      </c>
      <c r="I124" s="35"/>
      <c r="J124" s="119"/>
    </row>
    <row r="125" spans="1:10" s="6" customFormat="1" x14ac:dyDescent="0.25">
      <c r="A125" s="62" t="s">
        <v>298</v>
      </c>
      <c r="B125" s="64" t="s">
        <v>188</v>
      </c>
      <c r="C125" s="169" t="s">
        <v>717</v>
      </c>
      <c r="D125" s="71">
        <v>1</v>
      </c>
      <c r="E125" s="155"/>
      <c r="F125" s="154"/>
      <c r="G125" s="31"/>
      <c r="H125" s="73">
        <f t="shared" si="3"/>
        <v>0</v>
      </c>
      <c r="I125" s="35"/>
      <c r="J125" s="119"/>
    </row>
    <row r="126" spans="1:10" s="6" customFormat="1" x14ac:dyDescent="0.25">
      <c r="A126" s="62" t="s">
        <v>299</v>
      </c>
      <c r="B126" s="64" t="s">
        <v>189</v>
      </c>
      <c r="C126" s="169" t="s">
        <v>717</v>
      </c>
      <c r="D126" s="71">
        <v>1</v>
      </c>
      <c r="E126" s="155"/>
      <c r="F126" s="154"/>
      <c r="G126" s="31"/>
      <c r="H126" s="73">
        <f t="shared" si="3"/>
        <v>0</v>
      </c>
      <c r="I126" s="35"/>
      <c r="J126" s="119"/>
    </row>
    <row r="127" spans="1:10" s="6" customFormat="1" x14ac:dyDescent="0.25">
      <c r="A127" s="62" t="s">
        <v>300</v>
      </c>
      <c r="B127" s="64" t="s">
        <v>190</v>
      </c>
      <c r="C127" s="169" t="s">
        <v>717</v>
      </c>
      <c r="D127" s="71">
        <v>1</v>
      </c>
      <c r="E127" s="155"/>
      <c r="F127" s="154"/>
      <c r="G127" s="31"/>
      <c r="H127" s="73">
        <f t="shared" si="3"/>
        <v>0</v>
      </c>
      <c r="I127" s="35"/>
      <c r="J127" s="119"/>
    </row>
    <row r="128" spans="1:10" s="6" customFormat="1" x14ac:dyDescent="0.25">
      <c r="A128" s="62" t="s">
        <v>301</v>
      </c>
      <c r="B128" s="64" t="s">
        <v>191</v>
      </c>
      <c r="C128" s="169" t="s">
        <v>717</v>
      </c>
      <c r="D128" s="71">
        <v>1</v>
      </c>
      <c r="E128" s="155"/>
      <c r="F128" s="154"/>
      <c r="G128" s="31"/>
      <c r="H128" s="73">
        <f t="shared" si="3"/>
        <v>0</v>
      </c>
      <c r="I128" s="35"/>
      <c r="J128" s="119"/>
    </row>
    <row r="129" spans="1:10" s="6" customFormat="1" x14ac:dyDescent="0.25">
      <c r="A129" s="62" t="s">
        <v>302</v>
      </c>
      <c r="B129" s="64" t="s">
        <v>192</v>
      </c>
      <c r="C129" s="169" t="s">
        <v>717</v>
      </c>
      <c r="D129" s="71">
        <v>1</v>
      </c>
      <c r="E129" s="155"/>
      <c r="F129" s="154"/>
      <c r="G129" s="31"/>
      <c r="H129" s="73">
        <f t="shared" si="3"/>
        <v>0</v>
      </c>
      <c r="I129" s="35"/>
      <c r="J129" s="119"/>
    </row>
    <row r="130" spans="1:10" s="6" customFormat="1" x14ac:dyDescent="0.25">
      <c r="A130" s="62" t="s">
        <v>303</v>
      </c>
      <c r="B130" s="64" t="s">
        <v>193</v>
      </c>
      <c r="C130" s="169" t="s">
        <v>717</v>
      </c>
      <c r="D130" s="71">
        <v>1</v>
      </c>
      <c r="E130" s="155"/>
      <c r="F130" s="154"/>
      <c r="G130" s="31"/>
      <c r="H130" s="73">
        <f t="shared" ref="H130:H145" si="4">G130*D130</f>
        <v>0</v>
      </c>
      <c r="I130" s="35"/>
      <c r="J130" s="119"/>
    </row>
    <row r="131" spans="1:10" s="6" customFormat="1" x14ac:dyDescent="0.25">
      <c r="A131" s="62" t="s">
        <v>304</v>
      </c>
      <c r="B131" s="64" t="s">
        <v>194</v>
      </c>
      <c r="C131" s="169" t="s">
        <v>717</v>
      </c>
      <c r="D131" s="71">
        <v>1</v>
      </c>
      <c r="E131" s="155"/>
      <c r="F131" s="154"/>
      <c r="G131" s="31"/>
      <c r="H131" s="73">
        <f t="shared" si="4"/>
        <v>0</v>
      </c>
      <c r="I131" s="35"/>
      <c r="J131" s="119"/>
    </row>
    <row r="132" spans="1:10" s="6" customFormat="1" x14ac:dyDescent="0.25">
      <c r="A132" s="62" t="s">
        <v>305</v>
      </c>
      <c r="B132" s="64" t="s">
        <v>195</v>
      </c>
      <c r="C132" s="169" t="s">
        <v>717</v>
      </c>
      <c r="D132" s="71">
        <v>1</v>
      </c>
      <c r="E132" s="155"/>
      <c r="F132" s="154"/>
      <c r="G132" s="31"/>
      <c r="H132" s="73">
        <f t="shared" si="4"/>
        <v>0</v>
      </c>
      <c r="I132" s="35"/>
      <c r="J132" s="119"/>
    </row>
    <row r="133" spans="1:10" s="6" customFormat="1" x14ac:dyDescent="0.25">
      <c r="A133" s="62" t="s">
        <v>306</v>
      </c>
      <c r="B133" s="64" t="s">
        <v>196</v>
      </c>
      <c r="C133" s="169" t="s">
        <v>717</v>
      </c>
      <c r="D133" s="71">
        <v>1</v>
      </c>
      <c r="E133" s="155"/>
      <c r="F133" s="154"/>
      <c r="G133" s="31"/>
      <c r="H133" s="73">
        <f t="shared" si="4"/>
        <v>0</v>
      </c>
      <c r="I133" s="35"/>
      <c r="J133" s="119"/>
    </row>
    <row r="134" spans="1:10" s="6" customFormat="1" x14ac:dyDescent="0.25">
      <c r="A134" s="62" t="s">
        <v>307</v>
      </c>
      <c r="B134" s="64" t="s">
        <v>197</v>
      </c>
      <c r="C134" s="169" t="s">
        <v>717</v>
      </c>
      <c r="D134" s="71">
        <v>1</v>
      </c>
      <c r="E134" s="155"/>
      <c r="F134" s="154"/>
      <c r="G134" s="31"/>
      <c r="H134" s="73">
        <f t="shared" si="4"/>
        <v>0</v>
      </c>
      <c r="I134" s="35"/>
      <c r="J134" s="119"/>
    </row>
    <row r="135" spans="1:10" s="6" customFormat="1" x14ac:dyDescent="0.25">
      <c r="A135" s="62" t="s">
        <v>308</v>
      </c>
      <c r="B135" s="64" t="s">
        <v>198</v>
      </c>
      <c r="C135" s="169" t="s">
        <v>717</v>
      </c>
      <c r="D135" s="71">
        <v>1</v>
      </c>
      <c r="E135" s="155"/>
      <c r="F135" s="154"/>
      <c r="G135" s="31"/>
      <c r="H135" s="73">
        <f t="shared" si="4"/>
        <v>0</v>
      </c>
      <c r="I135" s="35"/>
      <c r="J135" s="119"/>
    </row>
    <row r="136" spans="1:10" s="6" customFormat="1" x14ac:dyDescent="0.25">
      <c r="A136" s="62" t="s">
        <v>309</v>
      </c>
      <c r="B136" s="64" t="s">
        <v>199</v>
      </c>
      <c r="C136" s="169" t="s">
        <v>717</v>
      </c>
      <c r="D136" s="71">
        <v>1</v>
      </c>
      <c r="E136" s="155"/>
      <c r="F136" s="154"/>
      <c r="G136" s="31"/>
      <c r="H136" s="73">
        <f t="shared" si="4"/>
        <v>0</v>
      </c>
      <c r="I136" s="35"/>
      <c r="J136" s="119"/>
    </row>
    <row r="137" spans="1:10" s="6" customFormat="1" x14ac:dyDescent="0.25">
      <c r="A137" s="62" t="s">
        <v>310</v>
      </c>
      <c r="B137" s="64" t="s">
        <v>200</v>
      </c>
      <c r="C137" s="169" t="s">
        <v>717</v>
      </c>
      <c r="D137" s="71">
        <v>1</v>
      </c>
      <c r="E137" s="155"/>
      <c r="F137" s="154"/>
      <c r="G137" s="31"/>
      <c r="H137" s="73">
        <f t="shared" si="4"/>
        <v>0</v>
      </c>
      <c r="I137" s="35"/>
      <c r="J137" s="119"/>
    </row>
    <row r="138" spans="1:10" s="6" customFormat="1" x14ac:dyDescent="0.25">
      <c r="A138" s="62" t="s">
        <v>311</v>
      </c>
      <c r="B138" s="64" t="s">
        <v>737</v>
      </c>
      <c r="C138" s="169" t="s">
        <v>717</v>
      </c>
      <c r="D138" s="71">
        <v>1</v>
      </c>
      <c r="E138" s="155"/>
      <c r="F138" s="154"/>
      <c r="G138" s="31"/>
      <c r="H138" s="73">
        <f t="shared" si="4"/>
        <v>0</v>
      </c>
      <c r="I138" s="35"/>
      <c r="J138" s="119"/>
    </row>
    <row r="139" spans="1:10" s="6" customFormat="1" x14ac:dyDescent="0.25">
      <c r="A139" s="62" t="s">
        <v>312</v>
      </c>
      <c r="B139" s="65" t="s">
        <v>201</v>
      </c>
      <c r="C139" s="169" t="s">
        <v>731</v>
      </c>
      <c r="D139" s="71">
        <v>1</v>
      </c>
      <c r="E139" s="155"/>
      <c r="F139" s="154"/>
      <c r="G139" s="31"/>
      <c r="H139" s="73">
        <f t="shared" si="4"/>
        <v>0</v>
      </c>
      <c r="I139" s="35"/>
      <c r="J139" s="119"/>
    </row>
    <row r="140" spans="1:10" s="6" customFormat="1" x14ac:dyDescent="0.25">
      <c r="A140" s="62" t="s">
        <v>313</v>
      </c>
      <c r="B140" s="64" t="s">
        <v>22</v>
      </c>
      <c r="C140" s="169" t="s">
        <v>717</v>
      </c>
      <c r="D140" s="71">
        <v>1</v>
      </c>
      <c r="E140" s="155"/>
      <c r="F140" s="154"/>
      <c r="G140" s="31"/>
      <c r="H140" s="73">
        <f t="shared" si="4"/>
        <v>0</v>
      </c>
      <c r="I140" s="35"/>
      <c r="J140" s="119"/>
    </row>
    <row r="141" spans="1:10" s="6" customFormat="1" x14ac:dyDescent="0.25">
      <c r="A141" s="62" t="s">
        <v>314</v>
      </c>
      <c r="B141" s="64" t="s">
        <v>202</v>
      </c>
      <c r="C141" s="169" t="s">
        <v>717</v>
      </c>
      <c r="D141" s="71">
        <v>1</v>
      </c>
      <c r="E141" s="155"/>
      <c r="F141" s="154"/>
      <c r="G141" s="31"/>
      <c r="H141" s="73">
        <f t="shared" si="4"/>
        <v>0</v>
      </c>
      <c r="I141" s="35"/>
      <c r="J141" s="119"/>
    </row>
    <row r="142" spans="1:10" s="6" customFormat="1" x14ac:dyDescent="0.25">
      <c r="A142" s="66" t="s">
        <v>315</v>
      </c>
      <c r="B142" s="64" t="s">
        <v>203</v>
      </c>
      <c r="C142" s="169" t="s">
        <v>717</v>
      </c>
      <c r="D142" s="71">
        <v>1</v>
      </c>
      <c r="E142" s="155"/>
      <c r="F142" s="154"/>
      <c r="G142" s="31"/>
      <c r="H142" s="73">
        <f t="shared" si="4"/>
        <v>0</v>
      </c>
      <c r="I142" s="35"/>
      <c r="J142" s="119"/>
    </row>
    <row r="143" spans="1:10" s="6" customFormat="1" x14ac:dyDescent="0.25">
      <c r="A143" s="67" t="s">
        <v>316</v>
      </c>
      <c r="B143" s="65" t="s">
        <v>24</v>
      </c>
      <c r="C143" s="169" t="s">
        <v>717</v>
      </c>
      <c r="D143" s="71">
        <v>1</v>
      </c>
      <c r="E143" s="155"/>
      <c r="F143" s="154"/>
      <c r="G143" s="31"/>
      <c r="H143" s="74">
        <f t="shared" si="4"/>
        <v>0</v>
      </c>
      <c r="I143" s="35"/>
      <c r="J143" s="119"/>
    </row>
    <row r="144" spans="1:10" s="6" customFormat="1" x14ac:dyDescent="0.25">
      <c r="A144" s="67" t="s">
        <v>317</v>
      </c>
      <c r="B144" s="64" t="s">
        <v>204</v>
      </c>
      <c r="C144" s="170" t="s">
        <v>719</v>
      </c>
      <c r="D144" s="72">
        <v>1</v>
      </c>
      <c r="E144" s="155"/>
      <c r="F144" s="154"/>
      <c r="G144" s="31"/>
      <c r="H144" s="75">
        <f t="shared" si="4"/>
        <v>0</v>
      </c>
      <c r="I144" s="42"/>
      <c r="J144" s="119"/>
    </row>
    <row r="145" spans="1:10" s="6" customFormat="1" ht="15.75" thickBot="1" x14ac:dyDescent="0.3">
      <c r="A145" s="68" t="s">
        <v>319</v>
      </c>
      <c r="B145" s="69" t="s">
        <v>205</v>
      </c>
      <c r="C145" s="171" t="s">
        <v>717</v>
      </c>
      <c r="D145" s="129">
        <v>1</v>
      </c>
      <c r="E145" s="155"/>
      <c r="F145" s="154"/>
      <c r="G145" s="31"/>
      <c r="H145" s="74">
        <f t="shared" si="4"/>
        <v>0</v>
      </c>
      <c r="I145" s="29"/>
      <c r="J145" s="119"/>
    </row>
    <row r="146" spans="1:10" s="26" customFormat="1" ht="19.5" thickBot="1" x14ac:dyDescent="0.3">
      <c r="A146" s="211" t="s">
        <v>71</v>
      </c>
      <c r="B146" s="212"/>
      <c r="C146" s="212"/>
      <c r="D146" s="212"/>
      <c r="E146" s="192"/>
      <c r="F146" s="192"/>
      <c r="G146" s="212"/>
      <c r="H146" s="57">
        <f>SUM(H33:H145)</f>
        <v>0</v>
      </c>
      <c r="J146" s="122"/>
    </row>
    <row r="147" spans="1:10" s="7" customFormat="1" ht="21.75" thickBot="1" x14ac:dyDescent="0.35">
      <c r="A147" s="213" t="s">
        <v>54</v>
      </c>
      <c r="B147" s="214"/>
      <c r="C147" s="214"/>
      <c r="D147" s="214"/>
      <c r="E147" s="214"/>
      <c r="F147" s="214"/>
      <c r="G147" s="214"/>
      <c r="H147" s="214"/>
      <c r="I147" s="215"/>
      <c r="J147" s="123"/>
    </row>
    <row r="148" spans="1:10" ht="15.75" thickBot="1" x14ac:dyDescent="0.3">
      <c r="A148" s="226" t="s">
        <v>55</v>
      </c>
      <c r="B148" s="227"/>
      <c r="C148" s="227"/>
      <c r="D148" s="227"/>
      <c r="E148" s="227"/>
      <c r="F148" s="227"/>
      <c r="G148" s="227"/>
      <c r="H148" s="227"/>
      <c r="I148" s="228"/>
    </row>
    <row r="149" spans="1:10" s="6" customFormat="1" ht="30.75" thickBot="1" x14ac:dyDescent="0.3">
      <c r="A149" s="44" t="s">
        <v>322</v>
      </c>
      <c r="B149" s="45" t="s">
        <v>320</v>
      </c>
      <c r="C149" s="172" t="s">
        <v>717</v>
      </c>
      <c r="D149" s="77">
        <v>1</v>
      </c>
      <c r="E149" s="155"/>
      <c r="F149" s="155"/>
      <c r="G149" s="149"/>
      <c r="H149" s="75">
        <f>D149*G149</f>
        <v>0</v>
      </c>
      <c r="I149" s="37"/>
      <c r="J149" s="119"/>
    </row>
    <row r="150" spans="1:10" s="6" customFormat="1" ht="30.75" thickBot="1" x14ac:dyDescent="0.3">
      <c r="A150" s="76" t="s">
        <v>323</v>
      </c>
      <c r="B150" s="49" t="s">
        <v>321</v>
      </c>
      <c r="C150" s="173" t="s">
        <v>717</v>
      </c>
      <c r="D150" s="72">
        <v>1</v>
      </c>
      <c r="E150" s="155"/>
      <c r="F150" s="155"/>
      <c r="G150" s="150"/>
      <c r="H150" s="74">
        <f>D150*G150</f>
        <v>0</v>
      </c>
      <c r="I150" s="35"/>
      <c r="J150" s="119"/>
    </row>
    <row r="151" spans="1:10" s="24" customFormat="1" ht="19.5" thickBot="1" x14ac:dyDescent="0.3">
      <c r="A151" s="211" t="s">
        <v>72</v>
      </c>
      <c r="B151" s="212"/>
      <c r="C151" s="212"/>
      <c r="D151" s="212"/>
      <c r="E151" s="192"/>
      <c r="F151" s="192"/>
      <c r="G151" s="212"/>
      <c r="H151" s="57">
        <f>SUM(H149:H150)</f>
        <v>0</v>
      </c>
      <c r="J151" s="121"/>
    </row>
    <row r="152" spans="1:10" s="6" customFormat="1" ht="19.5" thickBot="1" x14ac:dyDescent="0.3">
      <c r="A152" s="229" t="s">
        <v>56</v>
      </c>
      <c r="B152" s="230"/>
      <c r="C152" s="224"/>
      <c r="D152" s="224"/>
      <c r="E152" s="224"/>
      <c r="F152" s="224"/>
      <c r="G152" s="224"/>
      <c r="H152" s="231"/>
      <c r="I152" s="225"/>
      <c r="J152" s="119"/>
    </row>
    <row r="153" spans="1:10" s="6" customFormat="1" ht="45" x14ac:dyDescent="0.25">
      <c r="A153" s="67" t="s">
        <v>360</v>
      </c>
      <c r="B153" s="64" t="s">
        <v>324</v>
      </c>
      <c r="C153" s="164" t="s">
        <v>718</v>
      </c>
      <c r="D153" s="78">
        <v>1</v>
      </c>
      <c r="E153" s="156"/>
      <c r="F153" s="156"/>
      <c r="G153" s="31"/>
      <c r="H153" s="80">
        <f t="shared" ref="H153:H184" si="5">D153*G153</f>
        <v>0</v>
      </c>
      <c r="I153" s="36"/>
      <c r="J153" s="119"/>
    </row>
    <row r="154" spans="1:10" s="6" customFormat="1" ht="120" x14ac:dyDescent="0.25">
      <c r="A154" s="67" t="s">
        <v>361</v>
      </c>
      <c r="B154" s="64" t="s">
        <v>325</v>
      </c>
      <c r="C154" s="161" t="s">
        <v>717</v>
      </c>
      <c r="D154" s="79">
        <v>1</v>
      </c>
      <c r="E154" s="156"/>
      <c r="F154" s="156"/>
      <c r="G154" s="31"/>
      <c r="H154" s="80">
        <f t="shared" si="5"/>
        <v>0</v>
      </c>
      <c r="I154" s="29"/>
      <c r="J154" s="119"/>
    </row>
    <row r="155" spans="1:10" s="6" customFormat="1" ht="60" x14ac:dyDescent="0.25">
      <c r="A155" s="67" t="s">
        <v>362</v>
      </c>
      <c r="B155" s="64" t="s">
        <v>28</v>
      </c>
      <c r="C155" s="161" t="s">
        <v>718</v>
      </c>
      <c r="D155" s="79">
        <v>1</v>
      </c>
      <c r="E155" s="156"/>
      <c r="F155" s="156"/>
      <c r="G155" s="31"/>
      <c r="H155" s="80">
        <f t="shared" si="5"/>
        <v>0</v>
      </c>
      <c r="I155" s="29"/>
      <c r="J155" s="119"/>
    </row>
    <row r="156" spans="1:10" s="6" customFormat="1" x14ac:dyDescent="0.25">
      <c r="A156" s="67" t="s">
        <v>363</v>
      </c>
      <c r="B156" s="64" t="s">
        <v>326</v>
      </c>
      <c r="C156" s="161" t="s">
        <v>717</v>
      </c>
      <c r="D156" s="79">
        <v>1</v>
      </c>
      <c r="E156" s="156"/>
      <c r="F156" s="156"/>
      <c r="G156" s="31"/>
      <c r="H156" s="80">
        <f t="shared" si="5"/>
        <v>0</v>
      </c>
      <c r="I156" s="29"/>
      <c r="J156" s="119"/>
    </row>
    <row r="157" spans="1:10" s="6" customFormat="1" x14ac:dyDescent="0.25">
      <c r="A157" s="67" t="s">
        <v>364</v>
      </c>
      <c r="B157" s="64" t="s">
        <v>327</v>
      </c>
      <c r="C157" s="161" t="s">
        <v>717</v>
      </c>
      <c r="D157" s="79">
        <v>1</v>
      </c>
      <c r="E157" s="156"/>
      <c r="F157" s="156"/>
      <c r="G157" s="31"/>
      <c r="H157" s="80">
        <f t="shared" si="5"/>
        <v>0</v>
      </c>
      <c r="I157" s="29"/>
      <c r="J157" s="119"/>
    </row>
    <row r="158" spans="1:10" s="6" customFormat="1" x14ac:dyDescent="0.25">
      <c r="A158" s="67" t="s">
        <v>365</v>
      </c>
      <c r="B158" s="64" t="s">
        <v>328</v>
      </c>
      <c r="C158" s="161" t="s">
        <v>717</v>
      </c>
      <c r="D158" s="79">
        <v>1</v>
      </c>
      <c r="E158" s="156"/>
      <c r="F158" s="156"/>
      <c r="G158" s="31"/>
      <c r="H158" s="80">
        <f t="shared" si="5"/>
        <v>0</v>
      </c>
      <c r="I158" s="29"/>
      <c r="J158" s="119"/>
    </row>
    <row r="159" spans="1:10" s="6" customFormat="1" x14ac:dyDescent="0.25">
      <c r="A159" s="67" t="s">
        <v>366</v>
      </c>
      <c r="B159" s="64" t="s">
        <v>329</v>
      </c>
      <c r="C159" s="161" t="s">
        <v>717</v>
      </c>
      <c r="D159" s="79">
        <v>1</v>
      </c>
      <c r="E159" s="156"/>
      <c r="F159" s="156"/>
      <c r="G159" s="31"/>
      <c r="H159" s="80">
        <f t="shared" si="5"/>
        <v>0</v>
      </c>
      <c r="I159" s="29"/>
      <c r="J159" s="119"/>
    </row>
    <row r="160" spans="1:10" s="6" customFormat="1" x14ac:dyDescent="0.25">
      <c r="A160" s="67" t="s">
        <v>367</v>
      </c>
      <c r="B160" s="65" t="s">
        <v>29</v>
      </c>
      <c r="C160" s="161" t="s">
        <v>720</v>
      </c>
      <c r="D160" s="79">
        <v>1</v>
      </c>
      <c r="E160" s="156"/>
      <c r="F160" s="156"/>
      <c r="G160" s="31"/>
      <c r="H160" s="80">
        <f t="shared" si="5"/>
        <v>0</v>
      </c>
      <c r="I160" s="29"/>
      <c r="J160" s="119"/>
    </row>
    <row r="161" spans="1:10" s="6" customFormat="1" x14ac:dyDescent="0.25">
      <c r="A161" s="67" t="s">
        <v>368</v>
      </c>
      <c r="B161" s="65" t="s">
        <v>30</v>
      </c>
      <c r="C161" s="161" t="s">
        <v>717</v>
      </c>
      <c r="D161" s="79">
        <v>1</v>
      </c>
      <c r="E161" s="156"/>
      <c r="F161" s="156"/>
      <c r="G161" s="31"/>
      <c r="H161" s="80">
        <f t="shared" si="5"/>
        <v>0</v>
      </c>
      <c r="I161" s="29"/>
      <c r="J161" s="119"/>
    </row>
    <row r="162" spans="1:10" s="6" customFormat="1" x14ac:dyDescent="0.25">
      <c r="A162" s="67" t="s">
        <v>369</v>
      </c>
      <c r="B162" s="65" t="s">
        <v>31</v>
      </c>
      <c r="C162" s="161" t="s">
        <v>718</v>
      </c>
      <c r="D162" s="79">
        <v>1</v>
      </c>
      <c r="E162" s="156"/>
      <c r="F162" s="156"/>
      <c r="G162" s="31"/>
      <c r="H162" s="80">
        <f t="shared" si="5"/>
        <v>0</v>
      </c>
      <c r="I162" s="29"/>
      <c r="J162" s="119"/>
    </row>
    <row r="163" spans="1:10" s="6" customFormat="1" x14ac:dyDescent="0.25">
      <c r="A163" s="67" t="s">
        <v>370</v>
      </c>
      <c r="B163" s="65" t="s">
        <v>330</v>
      </c>
      <c r="C163" s="161" t="s">
        <v>717</v>
      </c>
      <c r="D163" s="79">
        <v>1</v>
      </c>
      <c r="E163" s="156"/>
      <c r="F163" s="156"/>
      <c r="G163" s="31"/>
      <c r="H163" s="80">
        <f t="shared" si="5"/>
        <v>0</v>
      </c>
      <c r="I163" s="29"/>
      <c r="J163" s="119"/>
    </row>
    <row r="164" spans="1:10" s="6" customFormat="1" x14ac:dyDescent="0.25">
      <c r="A164" s="67" t="s">
        <v>371</v>
      </c>
      <c r="B164" s="65" t="s">
        <v>32</v>
      </c>
      <c r="C164" s="161" t="s">
        <v>717</v>
      </c>
      <c r="D164" s="79">
        <v>1</v>
      </c>
      <c r="E164" s="156"/>
      <c r="F164" s="156"/>
      <c r="G164" s="31"/>
      <c r="H164" s="80">
        <f t="shared" si="5"/>
        <v>0</v>
      </c>
      <c r="I164" s="29"/>
      <c r="J164" s="119"/>
    </row>
    <row r="165" spans="1:10" s="6" customFormat="1" ht="30" x14ac:dyDescent="0.25">
      <c r="A165" s="67" t="s">
        <v>372</v>
      </c>
      <c r="B165" s="65" t="s">
        <v>331</v>
      </c>
      <c r="C165" s="161" t="s">
        <v>730</v>
      </c>
      <c r="D165" s="79">
        <v>1</v>
      </c>
      <c r="E165" s="156"/>
      <c r="F165" s="156"/>
      <c r="G165" s="31"/>
      <c r="H165" s="80">
        <f t="shared" si="5"/>
        <v>0</v>
      </c>
      <c r="I165" s="29"/>
      <c r="J165" s="119"/>
    </row>
    <row r="166" spans="1:10" s="6" customFormat="1" x14ac:dyDescent="0.25">
      <c r="A166" s="67" t="s">
        <v>373</v>
      </c>
      <c r="B166" s="65" t="s">
        <v>332</v>
      </c>
      <c r="C166" s="161" t="s">
        <v>718</v>
      </c>
      <c r="D166" s="79">
        <v>1</v>
      </c>
      <c r="E166" s="156"/>
      <c r="F166" s="156"/>
      <c r="G166" s="31"/>
      <c r="H166" s="80">
        <f t="shared" si="5"/>
        <v>0</v>
      </c>
      <c r="I166" s="29"/>
      <c r="J166" s="119"/>
    </row>
    <row r="167" spans="1:10" s="6" customFormat="1" ht="75" x14ac:dyDescent="0.25">
      <c r="A167" s="67" t="s">
        <v>374</v>
      </c>
      <c r="B167" s="65" t="s">
        <v>333</v>
      </c>
      <c r="C167" s="161" t="s">
        <v>718</v>
      </c>
      <c r="D167" s="79">
        <v>1</v>
      </c>
      <c r="E167" s="156"/>
      <c r="F167" s="156"/>
      <c r="G167" s="31"/>
      <c r="H167" s="80">
        <f t="shared" si="5"/>
        <v>0</v>
      </c>
      <c r="I167" s="29"/>
      <c r="J167" s="119"/>
    </row>
    <row r="168" spans="1:10" s="6" customFormat="1" ht="30" x14ac:dyDescent="0.25">
      <c r="A168" s="67" t="s">
        <v>375</v>
      </c>
      <c r="B168" s="65" t="s">
        <v>334</v>
      </c>
      <c r="C168" s="161" t="s">
        <v>718</v>
      </c>
      <c r="D168" s="79">
        <v>1</v>
      </c>
      <c r="E168" s="156"/>
      <c r="F168" s="156"/>
      <c r="G168" s="31"/>
      <c r="H168" s="80">
        <f t="shared" si="5"/>
        <v>0</v>
      </c>
      <c r="I168" s="29"/>
      <c r="J168" s="119"/>
    </row>
    <row r="169" spans="1:10" s="6" customFormat="1" ht="30" x14ac:dyDescent="0.25">
      <c r="A169" s="67" t="s">
        <v>376</v>
      </c>
      <c r="B169" s="65" t="s">
        <v>335</v>
      </c>
      <c r="C169" s="161" t="s">
        <v>718</v>
      </c>
      <c r="D169" s="79">
        <v>1</v>
      </c>
      <c r="E169" s="156"/>
      <c r="F169" s="156"/>
      <c r="G169" s="31"/>
      <c r="H169" s="80">
        <f t="shared" si="5"/>
        <v>0</v>
      </c>
      <c r="I169" s="29"/>
      <c r="J169" s="119"/>
    </row>
    <row r="170" spans="1:10" s="6" customFormat="1" ht="30" x14ac:dyDescent="0.25">
      <c r="A170" s="67" t="s">
        <v>377</v>
      </c>
      <c r="B170" s="65" t="s">
        <v>33</v>
      </c>
      <c r="C170" s="161" t="s">
        <v>718</v>
      </c>
      <c r="D170" s="79">
        <v>1</v>
      </c>
      <c r="E170" s="156"/>
      <c r="F170" s="156"/>
      <c r="G170" s="31"/>
      <c r="H170" s="80">
        <f t="shared" si="5"/>
        <v>0</v>
      </c>
      <c r="I170" s="29"/>
      <c r="J170" s="119"/>
    </row>
    <row r="171" spans="1:10" s="6" customFormat="1" x14ac:dyDescent="0.25">
      <c r="A171" s="67" t="s">
        <v>378</v>
      </c>
      <c r="B171" s="65" t="s">
        <v>34</v>
      </c>
      <c r="C171" s="161" t="s">
        <v>717</v>
      </c>
      <c r="D171" s="79">
        <v>1</v>
      </c>
      <c r="E171" s="156"/>
      <c r="F171" s="156"/>
      <c r="G171" s="31"/>
      <c r="H171" s="80">
        <f t="shared" si="5"/>
        <v>0</v>
      </c>
      <c r="I171" s="29"/>
      <c r="J171" s="119"/>
    </row>
    <row r="172" spans="1:10" s="6" customFormat="1" ht="30" x14ac:dyDescent="0.25">
      <c r="A172" s="67" t="s">
        <v>379</v>
      </c>
      <c r="B172" s="65" t="s">
        <v>336</v>
      </c>
      <c r="C172" s="161" t="s">
        <v>717</v>
      </c>
      <c r="D172" s="79">
        <v>1</v>
      </c>
      <c r="E172" s="156"/>
      <c r="F172" s="156"/>
      <c r="G172" s="31"/>
      <c r="H172" s="80">
        <f t="shared" si="5"/>
        <v>0</v>
      </c>
      <c r="I172" s="29"/>
      <c r="J172" s="119"/>
    </row>
    <row r="173" spans="1:10" s="6" customFormat="1" x14ac:dyDescent="0.25">
      <c r="A173" s="67" t="s">
        <v>380</v>
      </c>
      <c r="B173" s="65" t="s">
        <v>35</v>
      </c>
      <c r="C173" s="161" t="s">
        <v>717</v>
      </c>
      <c r="D173" s="79">
        <v>1</v>
      </c>
      <c r="E173" s="156"/>
      <c r="F173" s="156"/>
      <c r="G173" s="31"/>
      <c r="H173" s="80">
        <f t="shared" si="5"/>
        <v>0</v>
      </c>
      <c r="I173" s="29"/>
      <c r="J173" s="119"/>
    </row>
    <row r="174" spans="1:10" s="6" customFormat="1" x14ac:dyDescent="0.25">
      <c r="A174" s="67" t="s">
        <v>381</v>
      </c>
      <c r="B174" s="65" t="s">
        <v>337</v>
      </c>
      <c r="C174" s="161" t="s">
        <v>739</v>
      </c>
      <c r="D174" s="79">
        <v>1</v>
      </c>
      <c r="E174" s="156"/>
      <c r="F174" s="156"/>
      <c r="G174" s="31"/>
      <c r="H174" s="80">
        <f t="shared" si="5"/>
        <v>0</v>
      </c>
      <c r="I174" s="29"/>
      <c r="J174" s="119"/>
    </row>
    <row r="175" spans="1:10" s="6" customFormat="1" x14ac:dyDescent="0.25">
      <c r="A175" s="67" t="s">
        <v>382</v>
      </c>
      <c r="B175" s="65" t="s">
        <v>338</v>
      </c>
      <c r="C175" s="161" t="s">
        <v>739</v>
      </c>
      <c r="D175" s="79">
        <v>1</v>
      </c>
      <c r="E175" s="156"/>
      <c r="F175" s="156"/>
      <c r="G175" s="31"/>
      <c r="H175" s="80">
        <f t="shared" si="5"/>
        <v>0</v>
      </c>
      <c r="I175" s="29"/>
      <c r="J175" s="119"/>
    </row>
    <row r="176" spans="1:10" s="6" customFormat="1" x14ac:dyDescent="0.25">
      <c r="A176" s="67" t="s">
        <v>383</v>
      </c>
      <c r="B176" s="65" t="s">
        <v>36</v>
      </c>
      <c r="C176" s="161" t="s">
        <v>739</v>
      </c>
      <c r="D176" s="79">
        <v>1</v>
      </c>
      <c r="E176" s="156"/>
      <c r="F176" s="156"/>
      <c r="G176" s="31"/>
      <c r="H176" s="80">
        <f t="shared" si="5"/>
        <v>0</v>
      </c>
      <c r="I176" s="29"/>
      <c r="J176" s="119"/>
    </row>
    <row r="177" spans="1:10" s="6" customFormat="1" x14ac:dyDescent="0.25">
      <c r="A177" s="67" t="s">
        <v>384</v>
      </c>
      <c r="B177" s="65" t="s">
        <v>37</v>
      </c>
      <c r="C177" s="161" t="s">
        <v>739</v>
      </c>
      <c r="D177" s="79">
        <v>1</v>
      </c>
      <c r="E177" s="156"/>
      <c r="F177" s="156"/>
      <c r="G177" s="31"/>
      <c r="H177" s="80">
        <f t="shared" si="5"/>
        <v>0</v>
      </c>
      <c r="I177" s="29"/>
      <c r="J177" s="119"/>
    </row>
    <row r="178" spans="1:10" s="6" customFormat="1" x14ac:dyDescent="0.25">
      <c r="A178" s="67" t="s">
        <v>385</v>
      </c>
      <c r="B178" s="65" t="s">
        <v>38</v>
      </c>
      <c r="C178" s="161" t="s">
        <v>717</v>
      </c>
      <c r="D178" s="79">
        <v>1</v>
      </c>
      <c r="E178" s="156"/>
      <c r="F178" s="156"/>
      <c r="G178" s="31"/>
      <c r="H178" s="80">
        <f t="shared" si="5"/>
        <v>0</v>
      </c>
      <c r="I178" s="29"/>
      <c r="J178" s="119"/>
    </row>
    <row r="179" spans="1:10" s="6" customFormat="1" x14ac:dyDescent="0.25">
      <c r="A179" s="67" t="s">
        <v>386</v>
      </c>
      <c r="B179" s="65" t="s">
        <v>339</v>
      </c>
      <c r="C179" s="161" t="s">
        <v>722</v>
      </c>
      <c r="D179" s="79">
        <v>1</v>
      </c>
      <c r="E179" s="156"/>
      <c r="F179" s="156"/>
      <c r="G179" s="31"/>
      <c r="H179" s="80">
        <f t="shared" si="5"/>
        <v>0</v>
      </c>
      <c r="I179" s="29"/>
      <c r="J179" s="119"/>
    </row>
    <row r="180" spans="1:10" s="6" customFormat="1" x14ac:dyDescent="0.25">
      <c r="A180" s="67" t="s">
        <v>387</v>
      </c>
      <c r="B180" s="65" t="s">
        <v>340</v>
      </c>
      <c r="C180" s="161" t="s">
        <v>722</v>
      </c>
      <c r="D180" s="79">
        <v>1</v>
      </c>
      <c r="E180" s="156"/>
      <c r="F180" s="156"/>
      <c r="G180" s="31"/>
      <c r="H180" s="80">
        <f t="shared" si="5"/>
        <v>0</v>
      </c>
      <c r="I180" s="29"/>
      <c r="J180" s="119"/>
    </row>
    <row r="181" spans="1:10" s="6" customFormat="1" ht="30" x14ac:dyDescent="0.25">
      <c r="A181" s="67" t="s">
        <v>388</v>
      </c>
      <c r="B181" s="65" t="s">
        <v>341</v>
      </c>
      <c r="C181" s="161" t="s">
        <v>730</v>
      </c>
      <c r="D181" s="79">
        <v>1</v>
      </c>
      <c r="E181" s="156"/>
      <c r="F181" s="156"/>
      <c r="G181" s="31"/>
      <c r="H181" s="80">
        <f t="shared" si="5"/>
        <v>0</v>
      </c>
      <c r="I181" s="29"/>
      <c r="J181" s="119"/>
    </row>
    <row r="182" spans="1:10" s="6" customFormat="1" x14ac:dyDescent="0.25">
      <c r="A182" s="67" t="s">
        <v>389</v>
      </c>
      <c r="B182" s="65" t="s">
        <v>342</v>
      </c>
      <c r="C182" s="161" t="s">
        <v>730</v>
      </c>
      <c r="D182" s="79">
        <v>1</v>
      </c>
      <c r="E182" s="156"/>
      <c r="F182" s="156"/>
      <c r="G182" s="31"/>
      <c r="H182" s="80">
        <f t="shared" si="5"/>
        <v>0</v>
      </c>
      <c r="I182" s="29"/>
      <c r="J182" s="119"/>
    </row>
    <row r="183" spans="1:10" s="6" customFormat="1" ht="30" x14ac:dyDescent="0.25">
      <c r="A183" s="67" t="s">
        <v>390</v>
      </c>
      <c r="B183" s="65" t="s">
        <v>343</v>
      </c>
      <c r="C183" s="161" t="s">
        <v>730</v>
      </c>
      <c r="D183" s="79">
        <v>1</v>
      </c>
      <c r="E183" s="156"/>
      <c r="F183" s="156"/>
      <c r="G183" s="31"/>
      <c r="H183" s="80">
        <f t="shared" si="5"/>
        <v>0</v>
      </c>
      <c r="I183" s="29"/>
      <c r="J183" s="119"/>
    </row>
    <row r="184" spans="1:10" s="6" customFormat="1" x14ac:dyDescent="0.25">
      <c r="A184" s="67" t="s">
        <v>391</v>
      </c>
      <c r="B184" s="65" t="s">
        <v>344</v>
      </c>
      <c r="C184" s="161" t="s">
        <v>717</v>
      </c>
      <c r="D184" s="79">
        <v>1</v>
      </c>
      <c r="E184" s="156"/>
      <c r="F184" s="156"/>
      <c r="G184" s="31"/>
      <c r="H184" s="80">
        <f t="shared" si="5"/>
        <v>0</v>
      </c>
      <c r="I184" s="29"/>
      <c r="J184" s="119"/>
    </row>
    <row r="185" spans="1:10" s="6" customFormat="1" ht="30" x14ac:dyDescent="0.25">
      <c r="A185" s="67" t="s">
        <v>392</v>
      </c>
      <c r="B185" s="65" t="s">
        <v>345</v>
      </c>
      <c r="C185" s="161" t="s">
        <v>730</v>
      </c>
      <c r="D185" s="79">
        <v>1</v>
      </c>
      <c r="E185" s="156"/>
      <c r="F185" s="156"/>
      <c r="G185" s="31"/>
      <c r="H185" s="80">
        <f t="shared" ref="H185:H213" si="6">D185*G185</f>
        <v>0</v>
      </c>
      <c r="I185" s="29"/>
      <c r="J185" s="119"/>
    </row>
    <row r="186" spans="1:10" s="6" customFormat="1" x14ac:dyDescent="0.25">
      <c r="A186" s="67" t="s">
        <v>393</v>
      </c>
      <c r="B186" s="64" t="s">
        <v>346</v>
      </c>
      <c r="C186" s="161" t="s">
        <v>717</v>
      </c>
      <c r="D186" s="79">
        <v>1</v>
      </c>
      <c r="E186" s="156"/>
      <c r="F186" s="156"/>
      <c r="G186" s="31"/>
      <c r="H186" s="80">
        <f t="shared" si="6"/>
        <v>0</v>
      </c>
      <c r="I186" s="29"/>
      <c r="J186" s="119"/>
    </row>
    <row r="187" spans="1:10" s="6" customFormat="1" x14ac:dyDescent="0.25">
      <c r="A187" s="67" t="s">
        <v>394</v>
      </c>
      <c r="B187" s="64" t="s">
        <v>347</v>
      </c>
      <c r="C187" s="161" t="s">
        <v>730</v>
      </c>
      <c r="D187" s="79">
        <v>1</v>
      </c>
      <c r="E187" s="156"/>
      <c r="F187" s="156"/>
      <c r="G187" s="31"/>
      <c r="H187" s="80">
        <f t="shared" si="6"/>
        <v>0</v>
      </c>
      <c r="I187" s="29"/>
      <c r="J187" s="119"/>
    </row>
    <row r="188" spans="1:10" s="6" customFormat="1" ht="30" x14ac:dyDescent="0.25">
      <c r="A188" s="67" t="s">
        <v>395</v>
      </c>
      <c r="B188" s="64" t="s">
        <v>39</v>
      </c>
      <c r="C188" s="161" t="s">
        <v>730</v>
      </c>
      <c r="D188" s="79">
        <v>1</v>
      </c>
      <c r="E188" s="156"/>
      <c r="F188" s="156"/>
      <c r="G188" s="31"/>
      <c r="H188" s="80">
        <f t="shared" si="6"/>
        <v>0</v>
      </c>
      <c r="I188" s="29"/>
      <c r="J188" s="119"/>
    </row>
    <row r="189" spans="1:10" s="6" customFormat="1" ht="30" x14ac:dyDescent="0.25">
      <c r="A189" s="67" t="s">
        <v>396</v>
      </c>
      <c r="B189" s="64" t="s">
        <v>40</v>
      </c>
      <c r="C189" s="161" t="s">
        <v>730</v>
      </c>
      <c r="D189" s="79">
        <v>1</v>
      </c>
      <c r="E189" s="156"/>
      <c r="F189" s="156"/>
      <c r="G189" s="31"/>
      <c r="H189" s="80">
        <f t="shared" si="6"/>
        <v>0</v>
      </c>
      <c r="I189" s="29"/>
      <c r="J189" s="119"/>
    </row>
    <row r="190" spans="1:10" s="6" customFormat="1" x14ac:dyDescent="0.25">
      <c r="A190" s="67" t="s">
        <v>397</v>
      </c>
      <c r="B190" s="64" t="s">
        <v>41</v>
      </c>
      <c r="C190" s="161" t="s">
        <v>717</v>
      </c>
      <c r="D190" s="79">
        <v>1</v>
      </c>
      <c r="E190" s="156"/>
      <c r="F190" s="156"/>
      <c r="G190" s="31"/>
      <c r="H190" s="80">
        <f t="shared" si="6"/>
        <v>0</v>
      </c>
      <c r="I190" s="29"/>
      <c r="J190" s="119"/>
    </row>
    <row r="191" spans="1:10" s="6" customFormat="1" x14ac:dyDescent="0.25">
      <c r="A191" s="67" t="s">
        <v>398</v>
      </c>
      <c r="B191" s="64" t="s">
        <v>42</v>
      </c>
      <c r="C191" s="161" t="s">
        <v>717</v>
      </c>
      <c r="D191" s="79">
        <v>1</v>
      </c>
      <c r="E191" s="156"/>
      <c r="F191" s="156"/>
      <c r="G191" s="31"/>
      <c r="H191" s="80">
        <f t="shared" si="6"/>
        <v>0</v>
      </c>
      <c r="I191" s="29"/>
      <c r="J191" s="119"/>
    </row>
    <row r="192" spans="1:10" s="6" customFormat="1" x14ac:dyDescent="0.25">
      <c r="A192" s="67" t="s">
        <v>399</v>
      </c>
      <c r="B192" s="64" t="s">
        <v>43</v>
      </c>
      <c r="C192" s="161" t="s">
        <v>717</v>
      </c>
      <c r="D192" s="79">
        <v>1</v>
      </c>
      <c r="E192" s="156"/>
      <c r="F192" s="156"/>
      <c r="G192" s="31"/>
      <c r="H192" s="80">
        <f t="shared" si="6"/>
        <v>0</v>
      </c>
      <c r="I192" s="29"/>
      <c r="J192" s="119"/>
    </row>
    <row r="193" spans="1:10" s="6" customFormat="1" x14ac:dyDescent="0.25">
      <c r="A193" s="67" t="s">
        <v>400</v>
      </c>
      <c r="B193" s="64" t="s">
        <v>348</v>
      </c>
      <c r="C193" s="161" t="s">
        <v>722</v>
      </c>
      <c r="D193" s="79">
        <v>1</v>
      </c>
      <c r="E193" s="156"/>
      <c r="F193" s="156"/>
      <c r="G193" s="31"/>
      <c r="H193" s="80">
        <f t="shared" si="6"/>
        <v>0</v>
      </c>
      <c r="I193" s="29"/>
      <c r="J193" s="119"/>
    </row>
    <row r="194" spans="1:10" s="6" customFormat="1" ht="45" x14ac:dyDescent="0.25">
      <c r="A194" s="67" t="s">
        <v>401</v>
      </c>
      <c r="B194" s="64" t="s">
        <v>349</v>
      </c>
      <c r="C194" s="161" t="s">
        <v>730</v>
      </c>
      <c r="D194" s="79">
        <v>1</v>
      </c>
      <c r="E194" s="156"/>
      <c r="F194" s="156"/>
      <c r="G194" s="31"/>
      <c r="H194" s="80">
        <f t="shared" si="6"/>
        <v>0</v>
      </c>
      <c r="I194" s="29"/>
      <c r="J194" s="119"/>
    </row>
    <row r="195" spans="1:10" s="6" customFormat="1" x14ac:dyDescent="0.25">
      <c r="A195" s="67" t="s">
        <v>402</v>
      </c>
      <c r="B195" s="64" t="s">
        <v>44</v>
      </c>
      <c r="C195" s="161" t="s">
        <v>717</v>
      </c>
      <c r="D195" s="79">
        <v>1</v>
      </c>
      <c r="E195" s="156"/>
      <c r="F195" s="156"/>
      <c r="G195" s="31"/>
      <c r="H195" s="80">
        <f t="shared" si="6"/>
        <v>0</v>
      </c>
      <c r="I195" s="29"/>
      <c r="J195" s="119"/>
    </row>
    <row r="196" spans="1:10" s="6" customFormat="1" x14ac:dyDescent="0.25">
      <c r="A196" s="67" t="s">
        <v>403</v>
      </c>
      <c r="B196" s="64" t="s">
        <v>350</v>
      </c>
      <c r="C196" s="161" t="s">
        <v>730</v>
      </c>
      <c r="D196" s="79">
        <v>1</v>
      </c>
      <c r="E196" s="156"/>
      <c r="F196" s="156"/>
      <c r="G196" s="31"/>
      <c r="H196" s="80">
        <f t="shared" si="6"/>
        <v>0</v>
      </c>
      <c r="I196" s="29"/>
      <c r="J196" s="119"/>
    </row>
    <row r="197" spans="1:10" s="6" customFormat="1" x14ac:dyDescent="0.25">
      <c r="A197" s="67" t="s">
        <v>404</v>
      </c>
      <c r="B197" s="64" t="s">
        <v>351</v>
      </c>
      <c r="C197" s="161" t="s">
        <v>717</v>
      </c>
      <c r="D197" s="79">
        <v>1</v>
      </c>
      <c r="E197" s="156"/>
      <c r="F197" s="156"/>
      <c r="G197" s="31"/>
      <c r="H197" s="80">
        <f t="shared" si="6"/>
        <v>0</v>
      </c>
      <c r="I197" s="29"/>
      <c r="J197" s="119"/>
    </row>
    <row r="198" spans="1:10" s="6" customFormat="1" x14ac:dyDescent="0.25">
      <c r="A198" s="67" t="s">
        <v>405</v>
      </c>
      <c r="B198" s="64" t="s">
        <v>352</v>
      </c>
      <c r="C198" s="161" t="s">
        <v>722</v>
      </c>
      <c r="D198" s="79">
        <v>1</v>
      </c>
      <c r="E198" s="156"/>
      <c r="F198" s="156"/>
      <c r="G198" s="31"/>
      <c r="H198" s="80">
        <f t="shared" si="6"/>
        <v>0</v>
      </c>
      <c r="I198" s="29"/>
      <c r="J198" s="119"/>
    </row>
    <row r="199" spans="1:10" s="6" customFormat="1" x14ac:dyDescent="0.25">
      <c r="A199" s="67" t="s">
        <v>406</v>
      </c>
      <c r="B199" s="64" t="s">
        <v>359</v>
      </c>
      <c r="C199" s="161" t="s">
        <v>722</v>
      </c>
      <c r="D199" s="79">
        <v>1</v>
      </c>
      <c r="E199" s="156"/>
      <c r="F199" s="156"/>
      <c r="G199" s="31"/>
      <c r="H199" s="80">
        <f t="shared" si="6"/>
        <v>0</v>
      </c>
      <c r="I199" s="29"/>
      <c r="J199" s="119"/>
    </row>
    <row r="200" spans="1:10" s="6" customFormat="1" ht="30" x14ac:dyDescent="0.25">
      <c r="A200" s="67" t="s">
        <v>407</v>
      </c>
      <c r="B200" s="64" t="s">
        <v>353</v>
      </c>
      <c r="C200" s="161" t="s">
        <v>741</v>
      </c>
      <c r="D200" s="79">
        <v>1</v>
      </c>
      <c r="E200" s="156"/>
      <c r="F200" s="156"/>
      <c r="G200" s="31"/>
      <c r="H200" s="80">
        <f t="shared" si="6"/>
        <v>0</v>
      </c>
      <c r="I200" s="29"/>
      <c r="J200" s="119"/>
    </row>
    <row r="201" spans="1:10" s="6" customFormat="1" x14ac:dyDescent="0.25">
      <c r="A201" s="67" t="s">
        <v>408</v>
      </c>
      <c r="B201" s="64" t="s">
        <v>354</v>
      </c>
      <c r="C201" s="161" t="s">
        <v>740</v>
      </c>
      <c r="D201" s="79">
        <v>1</v>
      </c>
      <c r="E201" s="156"/>
      <c r="F201" s="156"/>
      <c r="G201" s="31"/>
      <c r="H201" s="80">
        <f t="shared" si="6"/>
        <v>0</v>
      </c>
      <c r="I201" s="29"/>
      <c r="J201" s="119"/>
    </row>
    <row r="202" spans="1:10" s="6" customFormat="1" x14ac:dyDescent="0.25">
      <c r="A202" s="67" t="s">
        <v>409</v>
      </c>
      <c r="B202" s="64" t="s">
        <v>355</v>
      </c>
      <c r="C202" s="161" t="s">
        <v>740</v>
      </c>
      <c r="D202" s="79">
        <v>1</v>
      </c>
      <c r="E202" s="156"/>
      <c r="F202" s="156"/>
      <c r="G202" s="31"/>
      <c r="H202" s="80">
        <f t="shared" si="6"/>
        <v>0</v>
      </c>
      <c r="I202" s="29"/>
      <c r="J202" s="119"/>
    </row>
    <row r="203" spans="1:10" s="6" customFormat="1" ht="75" x14ac:dyDescent="0.25">
      <c r="A203" s="67" t="s">
        <v>410</v>
      </c>
      <c r="B203" s="64" t="s">
        <v>570</v>
      </c>
      <c r="C203" s="161" t="s">
        <v>717</v>
      </c>
      <c r="D203" s="79">
        <v>1</v>
      </c>
      <c r="E203" s="156"/>
      <c r="F203" s="156"/>
      <c r="G203" s="31"/>
      <c r="H203" s="80">
        <f t="shared" si="6"/>
        <v>0</v>
      </c>
      <c r="I203" s="29"/>
      <c r="J203" s="119"/>
    </row>
    <row r="204" spans="1:10" s="6" customFormat="1" x14ac:dyDescent="0.25">
      <c r="A204" s="67" t="s">
        <v>411</v>
      </c>
      <c r="B204" s="64" t="s">
        <v>45</v>
      </c>
      <c r="C204" s="161" t="s">
        <v>740</v>
      </c>
      <c r="D204" s="79">
        <v>1</v>
      </c>
      <c r="E204" s="156"/>
      <c r="F204" s="156"/>
      <c r="G204" s="31"/>
      <c r="H204" s="80">
        <f t="shared" si="6"/>
        <v>0</v>
      </c>
      <c r="I204" s="29"/>
      <c r="J204" s="119"/>
    </row>
    <row r="205" spans="1:10" s="6" customFormat="1" x14ac:dyDescent="0.25">
      <c r="A205" s="67" t="s">
        <v>412</v>
      </c>
      <c r="B205" s="64" t="s">
        <v>46</v>
      </c>
      <c r="C205" s="161" t="s">
        <v>738</v>
      </c>
      <c r="D205" s="79">
        <v>1</v>
      </c>
      <c r="E205" s="156"/>
      <c r="F205" s="156"/>
      <c r="G205" s="31"/>
      <c r="H205" s="80">
        <f t="shared" si="6"/>
        <v>0</v>
      </c>
      <c r="I205" s="29"/>
      <c r="J205" s="119"/>
    </row>
    <row r="206" spans="1:10" s="6" customFormat="1" x14ac:dyDescent="0.25">
      <c r="A206" s="67" t="s">
        <v>413</v>
      </c>
      <c r="B206" s="64" t="s">
        <v>47</v>
      </c>
      <c r="C206" s="161" t="s">
        <v>739</v>
      </c>
      <c r="D206" s="79">
        <v>1</v>
      </c>
      <c r="E206" s="156"/>
      <c r="F206" s="156"/>
      <c r="G206" s="31"/>
      <c r="H206" s="80">
        <f t="shared" si="6"/>
        <v>0</v>
      </c>
      <c r="I206" s="29"/>
      <c r="J206" s="119"/>
    </row>
    <row r="207" spans="1:10" s="6" customFormat="1" x14ac:dyDescent="0.25">
      <c r="A207" s="67" t="s">
        <v>414</v>
      </c>
      <c r="B207" s="64" t="s">
        <v>683</v>
      </c>
      <c r="C207" s="161" t="s">
        <v>717</v>
      </c>
      <c r="D207" s="79">
        <v>1</v>
      </c>
      <c r="E207" s="156"/>
      <c r="F207" s="156"/>
      <c r="G207" s="31"/>
      <c r="H207" s="80">
        <f t="shared" si="6"/>
        <v>0</v>
      </c>
      <c r="I207" s="29"/>
      <c r="J207" s="119"/>
    </row>
    <row r="208" spans="1:10" s="6" customFormat="1" x14ac:dyDescent="0.25">
      <c r="A208" s="67" t="s">
        <v>415</v>
      </c>
      <c r="B208" s="64" t="s">
        <v>356</v>
      </c>
      <c r="C208" s="161" t="s">
        <v>717</v>
      </c>
      <c r="D208" s="79">
        <v>1</v>
      </c>
      <c r="E208" s="156"/>
      <c r="F208" s="156"/>
      <c r="G208" s="31"/>
      <c r="H208" s="80">
        <f t="shared" si="6"/>
        <v>0</v>
      </c>
      <c r="I208" s="29"/>
      <c r="J208" s="119"/>
    </row>
    <row r="209" spans="1:10" s="6" customFormat="1" ht="30" x14ac:dyDescent="0.25">
      <c r="A209" s="67" t="s">
        <v>416</v>
      </c>
      <c r="B209" s="64" t="s">
        <v>357</v>
      </c>
      <c r="C209" s="161" t="s">
        <v>717</v>
      </c>
      <c r="D209" s="79">
        <v>1</v>
      </c>
      <c r="E209" s="156"/>
      <c r="F209" s="156"/>
      <c r="G209" s="31"/>
      <c r="H209" s="80">
        <f t="shared" si="6"/>
        <v>0</v>
      </c>
      <c r="I209" s="29"/>
      <c r="J209" s="119"/>
    </row>
    <row r="210" spans="1:10" s="6" customFormat="1" ht="45" x14ac:dyDescent="0.25">
      <c r="A210" s="67" t="s">
        <v>417</v>
      </c>
      <c r="B210" s="64" t="s">
        <v>48</v>
      </c>
      <c r="C210" s="161" t="s">
        <v>718</v>
      </c>
      <c r="D210" s="79">
        <v>1</v>
      </c>
      <c r="E210" s="156"/>
      <c r="F210" s="156"/>
      <c r="G210" s="31"/>
      <c r="H210" s="80">
        <f t="shared" si="6"/>
        <v>0</v>
      </c>
      <c r="I210" s="29"/>
      <c r="J210" s="119"/>
    </row>
    <row r="211" spans="1:10" s="6" customFormat="1" ht="30" x14ac:dyDescent="0.25">
      <c r="A211" s="67" t="s">
        <v>418</v>
      </c>
      <c r="B211" s="64" t="s">
        <v>49</v>
      </c>
      <c r="C211" s="161" t="s">
        <v>717</v>
      </c>
      <c r="D211" s="79">
        <v>1</v>
      </c>
      <c r="E211" s="156"/>
      <c r="F211" s="156"/>
      <c r="G211" s="31"/>
      <c r="H211" s="80">
        <f t="shared" si="6"/>
        <v>0</v>
      </c>
      <c r="I211" s="29"/>
      <c r="J211" s="119"/>
    </row>
    <row r="212" spans="1:10" s="6" customFormat="1" ht="45" x14ac:dyDescent="0.25">
      <c r="A212" s="67" t="s">
        <v>419</v>
      </c>
      <c r="B212" s="64" t="s">
        <v>50</v>
      </c>
      <c r="C212" s="161" t="s">
        <v>736</v>
      </c>
      <c r="D212" s="79">
        <v>1</v>
      </c>
      <c r="E212" s="156"/>
      <c r="F212" s="156"/>
      <c r="G212" s="31"/>
      <c r="H212" s="80">
        <f t="shared" si="6"/>
        <v>0</v>
      </c>
      <c r="I212" s="29"/>
      <c r="J212" s="119"/>
    </row>
    <row r="213" spans="1:10" s="6" customFormat="1" ht="30.75" thickBot="1" x14ac:dyDescent="0.3">
      <c r="A213" s="67" t="s">
        <v>420</v>
      </c>
      <c r="B213" s="64" t="s">
        <v>358</v>
      </c>
      <c r="C213" s="161" t="s">
        <v>736</v>
      </c>
      <c r="D213" s="79">
        <v>25</v>
      </c>
      <c r="E213" s="156"/>
      <c r="F213" s="156"/>
      <c r="G213" s="31"/>
      <c r="H213" s="81">
        <f t="shared" si="6"/>
        <v>0</v>
      </c>
      <c r="I213" s="29"/>
      <c r="J213" s="119"/>
    </row>
    <row r="214" spans="1:10" s="24" customFormat="1" ht="19.5" thickBot="1" x14ac:dyDescent="0.3">
      <c r="A214" s="192" t="s">
        <v>73</v>
      </c>
      <c r="B214" s="192"/>
      <c r="C214" s="192"/>
      <c r="D214" s="192"/>
      <c r="E214" s="192"/>
      <c r="F214" s="192"/>
      <c r="G214" s="192"/>
      <c r="H214" s="57">
        <f>SUM(H153:H213)</f>
        <v>0</v>
      </c>
      <c r="J214" s="121"/>
    </row>
    <row r="215" spans="1:10" s="6" customFormat="1" ht="19.5" thickBot="1" x14ac:dyDescent="0.3">
      <c r="A215" s="223" t="s">
        <v>57</v>
      </c>
      <c r="B215" s="224"/>
      <c r="C215" s="224"/>
      <c r="D215" s="224"/>
      <c r="E215" s="224"/>
      <c r="F215" s="224"/>
      <c r="G215" s="224"/>
      <c r="H215" s="224"/>
      <c r="I215" s="225"/>
      <c r="J215" s="119"/>
    </row>
    <row r="216" spans="1:10" s="6" customFormat="1" ht="45" x14ac:dyDescent="0.25">
      <c r="A216" s="130" t="s">
        <v>421</v>
      </c>
      <c r="B216" s="131" t="s">
        <v>51</v>
      </c>
      <c r="C216" s="174" t="s">
        <v>735</v>
      </c>
      <c r="D216" s="132">
        <v>1</v>
      </c>
      <c r="E216" s="157"/>
      <c r="F216" s="157"/>
      <c r="G216" s="182"/>
      <c r="H216" s="133">
        <f t="shared" ref="H216:H231" si="7">D216*G216</f>
        <v>0</v>
      </c>
      <c r="I216" s="134"/>
      <c r="J216" s="119"/>
    </row>
    <row r="217" spans="1:10" s="6" customFormat="1" ht="30" x14ac:dyDescent="0.25">
      <c r="A217" s="46" t="s">
        <v>422</v>
      </c>
      <c r="B217" s="47" t="s">
        <v>689</v>
      </c>
      <c r="C217" s="175" t="s">
        <v>719</v>
      </c>
      <c r="D217" s="83">
        <v>1</v>
      </c>
      <c r="E217" s="158"/>
      <c r="F217" s="158"/>
      <c r="G217" s="182"/>
      <c r="H217" s="75">
        <f t="shared" si="7"/>
        <v>0</v>
      </c>
      <c r="I217" s="43"/>
      <c r="J217" s="119"/>
    </row>
    <row r="218" spans="1:10" s="6" customFormat="1" ht="30" x14ac:dyDescent="0.25">
      <c r="A218" s="46" t="s">
        <v>423</v>
      </c>
      <c r="B218" s="47" t="s">
        <v>690</v>
      </c>
      <c r="C218" s="175" t="s">
        <v>719</v>
      </c>
      <c r="D218" s="83">
        <v>1</v>
      </c>
      <c r="E218" s="158"/>
      <c r="F218" s="158"/>
      <c r="G218" s="182"/>
      <c r="H218" s="75">
        <f t="shared" si="7"/>
        <v>0</v>
      </c>
      <c r="I218" s="43"/>
      <c r="J218" s="119"/>
    </row>
    <row r="219" spans="1:10" s="6" customFormat="1" ht="30" x14ac:dyDescent="0.25">
      <c r="A219" s="46" t="s">
        <v>424</v>
      </c>
      <c r="B219" s="47" t="s">
        <v>691</v>
      </c>
      <c r="C219" s="175" t="s">
        <v>719</v>
      </c>
      <c r="D219" s="83">
        <v>1</v>
      </c>
      <c r="E219" s="158"/>
      <c r="F219" s="158"/>
      <c r="G219" s="182"/>
      <c r="H219" s="75">
        <f t="shared" si="7"/>
        <v>0</v>
      </c>
      <c r="I219" s="43"/>
      <c r="J219" s="119"/>
    </row>
    <row r="220" spans="1:10" s="6" customFormat="1" ht="45" x14ac:dyDescent="0.25">
      <c r="A220" s="46" t="s">
        <v>425</v>
      </c>
      <c r="B220" s="47" t="s">
        <v>692</v>
      </c>
      <c r="C220" s="175" t="s">
        <v>719</v>
      </c>
      <c r="D220" s="83">
        <v>1</v>
      </c>
      <c r="E220" s="158"/>
      <c r="F220" s="158"/>
      <c r="G220" s="182"/>
      <c r="H220" s="75">
        <f t="shared" si="7"/>
        <v>0</v>
      </c>
      <c r="I220" s="43"/>
      <c r="J220" s="119"/>
    </row>
    <row r="221" spans="1:10" s="6" customFormat="1" ht="20.25" customHeight="1" x14ac:dyDescent="0.25">
      <c r="A221" s="46" t="s">
        <v>426</v>
      </c>
      <c r="B221" s="82" t="s">
        <v>698</v>
      </c>
      <c r="C221" s="175" t="s">
        <v>733</v>
      </c>
      <c r="D221" s="83">
        <v>1</v>
      </c>
      <c r="E221" s="158"/>
      <c r="F221" s="158"/>
      <c r="G221" s="182"/>
      <c r="H221" s="75">
        <f t="shared" si="7"/>
        <v>0</v>
      </c>
      <c r="I221" s="43"/>
      <c r="J221" s="119"/>
    </row>
    <row r="222" spans="1:10" s="6" customFormat="1" x14ac:dyDescent="0.25">
      <c r="A222" s="46" t="s">
        <v>427</v>
      </c>
      <c r="B222" s="47" t="s">
        <v>693</v>
      </c>
      <c r="C222" s="175" t="s">
        <v>734</v>
      </c>
      <c r="D222" s="83">
        <v>1</v>
      </c>
      <c r="E222" s="158"/>
      <c r="F222" s="158"/>
      <c r="G222" s="182"/>
      <c r="H222" s="75">
        <f t="shared" si="7"/>
        <v>0</v>
      </c>
      <c r="I222" s="43"/>
      <c r="J222" s="119"/>
    </row>
    <row r="223" spans="1:10" s="6" customFormat="1" x14ac:dyDescent="0.25">
      <c r="A223" s="46" t="s">
        <v>699</v>
      </c>
      <c r="B223" s="47" t="s">
        <v>694</v>
      </c>
      <c r="C223" s="175" t="s">
        <v>734</v>
      </c>
      <c r="D223" s="83">
        <v>1</v>
      </c>
      <c r="E223" s="158"/>
      <c r="F223" s="158"/>
      <c r="G223" s="182"/>
      <c r="H223" s="75">
        <f t="shared" si="7"/>
        <v>0</v>
      </c>
      <c r="I223" s="43"/>
      <c r="J223" s="119"/>
    </row>
    <row r="224" spans="1:10" s="6" customFormat="1" x14ac:dyDescent="0.25">
      <c r="A224" s="46" t="s">
        <v>700</v>
      </c>
      <c r="B224" s="47" t="s">
        <v>695</v>
      </c>
      <c r="C224" s="175" t="s">
        <v>734</v>
      </c>
      <c r="D224" s="83">
        <v>1</v>
      </c>
      <c r="E224" s="158"/>
      <c r="F224" s="158"/>
      <c r="G224" s="182"/>
      <c r="H224" s="75">
        <f t="shared" si="7"/>
        <v>0</v>
      </c>
      <c r="I224" s="43"/>
      <c r="J224" s="119"/>
    </row>
    <row r="225" spans="1:10" s="6" customFormat="1" x14ac:dyDescent="0.25">
      <c r="A225" s="46" t="s">
        <v>701</v>
      </c>
      <c r="B225" s="47" t="s">
        <v>696</v>
      </c>
      <c r="C225" s="175" t="s">
        <v>734</v>
      </c>
      <c r="D225" s="83">
        <v>1</v>
      </c>
      <c r="E225" s="158"/>
      <c r="F225" s="158"/>
      <c r="G225" s="182"/>
      <c r="H225" s="75">
        <f t="shared" si="7"/>
        <v>0</v>
      </c>
      <c r="I225" s="43"/>
      <c r="J225" s="119"/>
    </row>
    <row r="226" spans="1:10" s="6" customFormat="1" x14ac:dyDescent="0.25">
      <c r="A226" s="46" t="s">
        <v>702</v>
      </c>
      <c r="B226" s="47" t="s">
        <v>697</v>
      </c>
      <c r="C226" s="175" t="s">
        <v>734</v>
      </c>
      <c r="D226" s="83">
        <v>1</v>
      </c>
      <c r="E226" s="158"/>
      <c r="F226" s="158"/>
      <c r="G226" s="182"/>
      <c r="H226" s="75">
        <f t="shared" si="7"/>
        <v>0</v>
      </c>
      <c r="I226" s="43"/>
      <c r="J226" s="119"/>
    </row>
    <row r="227" spans="1:10" s="6" customFormat="1" x14ac:dyDescent="0.25">
      <c r="A227" s="46" t="s">
        <v>707</v>
      </c>
      <c r="B227" s="47" t="s">
        <v>703</v>
      </c>
      <c r="C227" s="175" t="s">
        <v>734</v>
      </c>
      <c r="D227" s="83">
        <v>1</v>
      </c>
      <c r="E227" s="158"/>
      <c r="F227" s="158"/>
      <c r="G227" s="182"/>
      <c r="H227" s="75">
        <f t="shared" si="7"/>
        <v>0</v>
      </c>
      <c r="I227" s="43"/>
      <c r="J227" s="119"/>
    </row>
    <row r="228" spans="1:10" s="6" customFormat="1" x14ac:dyDescent="0.25">
      <c r="A228" s="46" t="s">
        <v>708</v>
      </c>
      <c r="B228" s="47" t="s">
        <v>704</v>
      </c>
      <c r="C228" s="175" t="s">
        <v>734</v>
      </c>
      <c r="D228" s="83">
        <v>1</v>
      </c>
      <c r="E228" s="158"/>
      <c r="F228" s="158"/>
      <c r="G228" s="182"/>
      <c r="H228" s="75">
        <f t="shared" si="7"/>
        <v>0</v>
      </c>
      <c r="I228" s="43"/>
      <c r="J228" s="119"/>
    </row>
    <row r="229" spans="1:10" s="6" customFormat="1" x14ac:dyDescent="0.25">
      <c r="A229" s="46" t="s">
        <v>709</v>
      </c>
      <c r="B229" s="47" t="s">
        <v>705</v>
      </c>
      <c r="C229" s="175" t="s">
        <v>734</v>
      </c>
      <c r="D229" s="83">
        <v>1</v>
      </c>
      <c r="E229" s="158"/>
      <c r="F229" s="158"/>
      <c r="G229" s="182"/>
      <c r="H229" s="75">
        <f t="shared" si="7"/>
        <v>0</v>
      </c>
      <c r="I229" s="43"/>
      <c r="J229" s="119"/>
    </row>
    <row r="230" spans="1:10" s="6" customFormat="1" x14ac:dyDescent="0.25">
      <c r="A230" s="46" t="s">
        <v>710</v>
      </c>
      <c r="B230" s="47" t="s">
        <v>706</v>
      </c>
      <c r="C230" s="175" t="s">
        <v>734</v>
      </c>
      <c r="D230" s="83">
        <v>1</v>
      </c>
      <c r="E230" s="158"/>
      <c r="F230" s="158"/>
      <c r="G230" s="182"/>
      <c r="H230" s="75">
        <f t="shared" si="7"/>
        <v>0</v>
      </c>
      <c r="I230" s="43"/>
      <c r="J230" s="119"/>
    </row>
    <row r="231" spans="1:10" s="6" customFormat="1" ht="18.75" customHeight="1" thickBot="1" x14ac:dyDescent="0.3">
      <c r="A231" s="46" t="s">
        <v>711</v>
      </c>
      <c r="B231" s="47" t="s">
        <v>712</v>
      </c>
      <c r="C231" s="175" t="s">
        <v>733</v>
      </c>
      <c r="D231" s="83">
        <v>1</v>
      </c>
      <c r="E231" s="158"/>
      <c r="F231" s="158"/>
      <c r="G231" s="182"/>
      <c r="H231" s="75">
        <f t="shared" si="7"/>
        <v>0</v>
      </c>
      <c r="I231" s="35"/>
      <c r="J231" s="119"/>
    </row>
    <row r="232" spans="1:10" s="25" customFormat="1" ht="19.5" thickBot="1" x14ac:dyDescent="0.3">
      <c r="A232" s="192" t="s">
        <v>74</v>
      </c>
      <c r="B232" s="192"/>
      <c r="C232" s="192"/>
      <c r="D232" s="192"/>
      <c r="E232" s="192"/>
      <c r="F232" s="192"/>
      <c r="G232" s="192"/>
      <c r="H232" s="57">
        <f>SUM(H216:H231)</f>
        <v>0</v>
      </c>
      <c r="J232" s="124"/>
    </row>
    <row r="233" spans="1:10" s="6" customFormat="1" ht="19.5" thickBot="1" x14ac:dyDescent="0.3">
      <c r="A233" s="223" t="s">
        <v>58</v>
      </c>
      <c r="B233" s="224"/>
      <c r="C233" s="224"/>
      <c r="D233" s="224"/>
      <c r="E233" s="224"/>
      <c r="F233" s="224"/>
      <c r="G233" s="224"/>
      <c r="H233" s="224"/>
      <c r="I233" s="225"/>
      <c r="J233" s="119"/>
    </row>
    <row r="234" spans="1:10" s="6" customFormat="1" ht="45" x14ac:dyDescent="0.25">
      <c r="A234" s="91" t="s">
        <v>428</v>
      </c>
      <c r="B234" s="92" t="s">
        <v>587</v>
      </c>
      <c r="C234" s="164" t="s">
        <v>717</v>
      </c>
      <c r="D234" s="78">
        <v>1</v>
      </c>
      <c r="E234" s="156"/>
      <c r="F234" s="156"/>
      <c r="G234" s="28"/>
      <c r="H234" s="135">
        <f t="shared" ref="H234:H253" si="8">D234*G234</f>
        <v>0</v>
      </c>
      <c r="I234" s="136"/>
      <c r="J234" s="119"/>
    </row>
    <row r="235" spans="1:10" s="6" customFormat="1" x14ac:dyDescent="0.25">
      <c r="A235" s="67" t="s">
        <v>429</v>
      </c>
      <c r="B235" s="65" t="s">
        <v>588</v>
      </c>
      <c r="C235" s="161" t="s">
        <v>719</v>
      </c>
      <c r="D235" s="79">
        <v>1</v>
      </c>
      <c r="E235" s="159"/>
      <c r="F235" s="159"/>
      <c r="G235" s="28"/>
      <c r="H235" s="88">
        <f t="shared" si="8"/>
        <v>0</v>
      </c>
      <c r="I235" s="29"/>
      <c r="J235" s="119"/>
    </row>
    <row r="236" spans="1:10" s="6" customFormat="1" x14ac:dyDescent="0.25">
      <c r="A236" s="67" t="s">
        <v>430</v>
      </c>
      <c r="B236" s="65" t="s">
        <v>67</v>
      </c>
      <c r="C236" s="161" t="s">
        <v>717</v>
      </c>
      <c r="D236" s="79">
        <v>1</v>
      </c>
      <c r="E236" s="159"/>
      <c r="F236" s="159"/>
      <c r="G236" s="28"/>
      <c r="H236" s="88">
        <f t="shared" si="8"/>
        <v>0</v>
      </c>
      <c r="I236" s="29"/>
      <c r="J236" s="119"/>
    </row>
    <row r="237" spans="1:10" s="6" customFormat="1" ht="45" x14ac:dyDescent="0.25">
      <c r="A237" s="67" t="s">
        <v>431</v>
      </c>
      <c r="B237" s="65" t="s">
        <v>589</v>
      </c>
      <c r="C237" s="161" t="s">
        <v>717</v>
      </c>
      <c r="D237" s="79">
        <v>1</v>
      </c>
      <c r="E237" s="159"/>
      <c r="F237" s="159"/>
      <c r="G237" s="28"/>
      <c r="H237" s="88">
        <f t="shared" si="8"/>
        <v>0</v>
      </c>
      <c r="I237" s="29"/>
      <c r="J237" s="119"/>
    </row>
    <row r="238" spans="1:10" s="6" customFormat="1" ht="30" x14ac:dyDescent="0.25">
      <c r="A238" s="67" t="s">
        <v>432</v>
      </c>
      <c r="B238" s="65" t="s">
        <v>684</v>
      </c>
      <c r="C238" s="161" t="s">
        <v>717</v>
      </c>
      <c r="D238" s="79">
        <v>1</v>
      </c>
      <c r="E238" s="159"/>
      <c r="F238" s="159"/>
      <c r="G238" s="28"/>
      <c r="H238" s="88">
        <f t="shared" si="8"/>
        <v>0</v>
      </c>
      <c r="I238" s="29"/>
      <c r="J238" s="119"/>
    </row>
    <row r="239" spans="1:10" s="6" customFormat="1" x14ac:dyDescent="0.25">
      <c r="A239" s="67" t="s">
        <v>433</v>
      </c>
      <c r="B239" s="65" t="s">
        <v>685</v>
      </c>
      <c r="C239" s="161" t="s">
        <v>717</v>
      </c>
      <c r="D239" s="79">
        <v>1</v>
      </c>
      <c r="E239" s="159"/>
      <c r="F239" s="159"/>
      <c r="G239" s="28"/>
      <c r="H239" s="88">
        <f t="shared" si="8"/>
        <v>0</v>
      </c>
      <c r="I239" s="29"/>
      <c r="J239" s="119"/>
    </row>
    <row r="240" spans="1:10" s="6" customFormat="1" x14ac:dyDescent="0.25">
      <c r="A240" s="67" t="s">
        <v>434</v>
      </c>
      <c r="B240" s="65" t="s">
        <v>52</v>
      </c>
      <c r="C240" s="161" t="s">
        <v>717</v>
      </c>
      <c r="D240" s="79">
        <v>1</v>
      </c>
      <c r="E240" s="159"/>
      <c r="F240" s="159"/>
      <c r="G240" s="28"/>
      <c r="H240" s="88">
        <f t="shared" si="8"/>
        <v>0</v>
      </c>
      <c r="I240" s="29"/>
      <c r="J240" s="119"/>
    </row>
    <row r="241" spans="1:10" s="6" customFormat="1" x14ac:dyDescent="0.25">
      <c r="A241" s="86" t="s">
        <v>435</v>
      </c>
      <c r="B241" s="87" t="s">
        <v>69</v>
      </c>
      <c r="C241" s="161" t="s">
        <v>717</v>
      </c>
      <c r="D241" s="79">
        <v>1</v>
      </c>
      <c r="E241" s="159"/>
      <c r="F241" s="159"/>
      <c r="G241" s="28"/>
      <c r="H241" s="88">
        <f t="shared" si="8"/>
        <v>0</v>
      </c>
      <c r="I241" s="29"/>
      <c r="J241" s="119"/>
    </row>
    <row r="242" spans="1:10" s="6" customFormat="1" ht="30" x14ac:dyDescent="0.25">
      <c r="A242" s="86" t="s">
        <v>436</v>
      </c>
      <c r="B242" s="87" t="s">
        <v>590</v>
      </c>
      <c r="C242" s="161" t="s">
        <v>717</v>
      </c>
      <c r="D242" s="79">
        <v>1</v>
      </c>
      <c r="E242" s="159"/>
      <c r="F242" s="159"/>
      <c r="G242" s="28"/>
      <c r="H242" s="88">
        <f t="shared" si="8"/>
        <v>0</v>
      </c>
      <c r="I242" s="29"/>
      <c r="J242" s="119"/>
    </row>
    <row r="243" spans="1:10" s="6" customFormat="1" x14ac:dyDescent="0.25">
      <c r="A243" s="86" t="s">
        <v>437</v>
      </c>
      <c r="B243" s="87" t="s">
        <v>686</v>
      </c>
      <c r="C243" s="161" t="s">
        <v>725</v>
      </c>
      <c r="D243" s="79">
        <v>1</v>
      </c>
      <c r="E243" s="159"/>
      <c r="F243" s="159"/>
      <c r="G243" s="28"/>
      <c r="H243" s="88">
        <f t="shared" si="8"/>
        <v>0</v>
      </c>
      <c r="I243" s="29"/>
      <c r="J243" s="119"/>
    </row>
    <row r="244" spans="1:10" s="6" customFormat="1" x14ac:dyDescent="0.25">
      <c r="A244" s="86" t="s">
        <v>438</v>
      </c>
      <c r="B244" s="87" t="s">
        <v>68</v>
      </c>
      <c r="C244" s="161" t="s">
        <v>717</v>
      </c>
      <c r="D244" s="79">
        <v>1</v>
      </c>
      <c r="E244" s="159"/>
      <c r="F244" s="159"/>
      <c r="G244" s="28"/>
      <c r="H244" s="88">
        <f t="shared" si="8"/>
        <v>0</v>
      </c>
      <c r="I244" s="29"/>
      <c r="J244" s="119"/>
    </row>
    <row r="245" spans="1:10" s="6" customFormat="1" x14ac:dyDescent="0.25">
      <c r="A245" s="86" t="s">
        <v>439</v>
      </c>
      <c r="B245" s="87" t="s">
        <v>591</v>
      </c>
      <c r="C245" s="161" t="s">
        <v>717</v>
      </c>
      <c r="D245" s="79">
        <v>1</v>
      </c>
      <c r="E245" s="159"/>
      <c r="F245" s="159"/>
      <c r="G245" s="28"/>
      <c r="H245" s="88">
        <f t="shared" si="8"/>
        <v>0</v>
      </c>
      <c r="I245" s="29"/>
      <c r="J245" s="119"/>
    </row>
    <row r="246" spans="1:10" s="6" customFormat="1" x14ac:dyDescent="0.25">
      <c r="A246" s="86" t="s">
        <v>440</v>
      </c>
      <c r="B246" s="87" t="s">
        <v>592</v>
      </c>
      <c r="C246" s="161" t="s">
        <v>717</v>
      </c>
      <c r="D246" s="79">
        <v>1</v>
      </c>
      <c r="E246" s="159"/>
      <c r="F246" s="159"/>
      <c r="G246" s="28"/>
      <c r="H246" s="88">
        <f t="shared" si="8"/>
        <v>0</v>
      </c>
      <c r="I246" s="29"/>
      <c r="J246" s="119"/>
    </row>
    <row r="247" spans="1:10" s="6" customFormat="1" x14ac:dyDescent="0.25">
      <c r="A247" s="86" t="s">
        <v>441</v>
      </c>
      <c r="B247" s="87" t="s">
        <v>593</v>
      </c>
      <c r="C247" s="161" t="s">
        <v>717</v>
      </c>
      <c r="D247" s="79">
        <v>1</v>
      </c>
      <c r="E247" s="159"/>
      <c r="F247" s="159"/>
      <c r="G247" s="28"/>
      <c r="H247" s="88">
        <f t="shared" si="8"/>
        <v>0</v>
      </c>
      <c r="I247" s="29"/>
      <c r="J247" s="119"/>
    </row>
    <row r="248" spans="1:10" s="6" customFormat="1" ht="30" x14ac:dyDescent="0.25">
      <c r="A248" s="86" t="s">
        <v>442</v>
      </c>
      <c r="B248" s="87" t="s">
        <v>594</v>
      </c>
      <c r="C248" s="161" t="s">
        <v>717</v>
      </c>
      <c r="D248" s="79">
        <v>1</v>
      </c>
      <c r="E248" s="159"/>
      <c r="F248" s="159"/>
      <c r="G248" s="28"/>
      <c r="H248" s="88">
        <f t="shared" si="8"/>
        <v>0</v>
      </c>
      <c r="I248" s="29"/>
      <c r="J248" s="119"/>
    </row>
    <row r="249" spans="1:10" s="6" customFormat="1" x14ac:dyDescent="0.25">
      <c r="A249" s="86" t="s">
        <v>443</v>
      </c>
      <c r="B249" s="87" t="s">
        <v>582</v>
      </c>
      <c r="C249" s="161" t="s">
        <v>717</v>
      </c>
      <c r="D249" s="79">
        <v>1</v>
      </c>
      <c r="E249" s="159"/>
      <c r="F249" s="159"/>
      <c r="G249" s="28"/>
      <c r="H249" s="88">
        <f t="shared" si="8"/>
        <v>0</v>
      </c>
      <c r="I249" s="29"/>
      <c r="J249" s="119"/>
    </row>
    <row r="250" spans="1:10" s="6" customFormat="1" x14ac:dyDescent="0.25">
      <c r="A250" s="86" t="s">
        <v>583</v>
      </c>
      <c r="B250" s="87" t="s">
        <v>595</v>
      </c>
      <c r="C250" s="161" t="s">
        <v>725</v>
      </c>
      <c r="D250" s="79">
        <v>1</v>
      </c>
      <c r="E250" s="159"/>
      <c r="F250" s="159"/>
      <c r="G250" s="28"/>
      <c r="H250" s="88">
        <f t="shared" si="8"/>
        <v>0</v>
      </c>
      <c r="I250" s="29"/>
      <c r="J250" s="119"/>
    </row>
    <row r="251" spans="1:10" s="6" customFormat="1" x14ac:dyDescent="0.25">
      <c r="A251" s="86" t="s">
        <v>584</v>
      </c>
      <c r="B251" s="87" t="s">
        <v>585</v>
      </c>
      <c r="C251" s="161" t="s">
        <v>717</v>
      </c>
      <c r="D251" s="79">
        <v>1</v>
      </c>
      <c r="E251" s="159"/>
      <c r="F251" s="159"/>
      <c r="G251" s="28"/>
      <c r="H251" s="88">
        <f t="shared" si="8"/>
        <v>0</v>
      </c>
      <c r="I251" s="29"/>
      <c r="J251" s="119"/>
    </row>
    <row r="252" spans="1:10" s="6" customFormat="1" ht="30" x14ac:dyDescent="0.25">
      <c r="A252" s="86" t="s">
        <v>586</v>
      </c>
      <c r="B252" s="87" t="s">
        <v>687</v>
      </c>
      <c r="C252" s="171" t="s">
        <v>717</v>
      </c>
      <c r="D252" s="129">
        <v>1</v>
      </c>
      <c r="E252" s="177"/>
      <c r="F252" s="177"/>
      <c r="G252" s="28"/>
      <c r="H252" s="89">
        <f t="shared" si="8"/>
        <v>0</v>
      </c>
      <c r="I252" s="178"/>
      <c r="J252" s="119"/>
    </row>
    <row r="253" spans="1:10" s="6" customFormat="1" ht="90" x14ac:dyDescent="0.25">
      <c r="A253" s="67" t="s">
        <v>761</v>
      </c>
      <c r="B253" s="65" t="s">
        <v>762</v>
      </c>
      <c r="C253" s="161" t="s">
        <v>717</v>
      </c>
      <c r="D253" s="94">
        <v>1</v>
      </c>
      <c r="E253" s="155"/>
      <c r="F253" s="155"/>
      <c r="G253" s="28"/>
      <c r="H253" s="181">
        <f t="shared" si="8"/>
        <v>0</v>
      </c>
      <c r="I253" s="29"/>
      <c r="J253" s="119"/>
    </row>
    <row r="254" spans="1:10" s="25" customFormat="1" ht="19.5" thickBot="1" x14ac:dyDescent="0.3">
      <c r="A254" s="232" t="s">
        <v>75</v>
      </c>
      <c r="B254" s="233"/>
      <c r="C254" s="233"/>
      <c r="D254" s="233"/>
      <c r="E254" s="233"/>
      <c r="F254" s="233"/>
      <c r="G254" s="233"/>
      <c r="H254" s="179">
        <f>SUM(H234:H253)</f>
        <v>0</v>
      </c>
      <c r="I254" s="180"/>
      <c r="J254" s="124"/>
    </row>
    <row r="255" spans="1:10" s="25" customFormat="1" ht="19.5" thickBot="1" x14ac:dyDescent="0.3">
      <c r="A255" s="223" t="s">
        <v>444</v>
      </c>
      <c r="B255" s="224"/>
      <c r="C255" s="224"/>
      <c r="D255" s="224"/>
      <c r="E255" s="224"/>
      <c r="F255" s="224"/>
      <c r="G255" s="224"/>
      <c r="H255" s="224"/>
      <c r="I255" s="225"/>
      <c r="J255" s="124"/>
    </row>
    <row r="256" spans="1:10" s="25" customFormat="1" ht="18.75" x14ac:dyDescent="0.25">
      <c r="A256" s="91" t="s">
        <v>445</v>
      </c>
      <c r="B256" s="92" t="s">
        <v>446</v>
      </c>
      <c r="C256" s="164" t="s">
        <v>717</v>
      </c>
      <c r="D256" s="78">
        <v>1</v>
      </c>
      <c r="E256" s="156"/>
      <c r="F256" s="156"/>
      <c r="G256" s="31"/>
      <c r="H256" s="80">
        <f t="shared" ref="H256:H265" si="9">D256*G256</f>
        <v>0</v>
      </c>
      <c r="I256" s="136"/>
      <c r="J256" s="124"/>
    </row>
    <row r="257" spans="1:10" s="25" customFormat="1" ht="18.75" x14ac:dyDescent="0.25">
      <c r="A257" s="67" t="s">
        <v>447</v>
      </c>
      <c r="B257" s="65" t="s">
        <v>448</v>
      </c>
      <c r="C257" s="164" t="s">
        <v>717</v>
      </c>
      <c r="D257" s="79">
        <v>1</v>
      </c>
      <c r="E257" s="156"/>
      <c r="F257" s="156"/>
      <c r="G257" s="31"/>
      <c r="H257" s="80">
        <f t="shared" si="9"/>
        <v>0</v>
      </c>
      <c r="I257" s="29"/>
      <c r="J257" s="124"/>
    </row>
    <row r="258" spans="1:10" s="25" customFormat="1" ht="18.75" x14ac:dyDescent="0.25">
      <c r="A258" s="67" t="s">
        <v>449</v>
      </c>
      <c r="B258" s="65" t="s">
        <v>450</v>
      </c>
      <c r="C258" s="164" t="s">
        <v>717</v>
      </c>
      <c r="D258" s="79">
        <v>1</v>
      </c>
      <c r="E258" s="156"/>
      <c r="F258" s="156"/>
      <c r="G258" s="31"/>
      <c r="H258" s="80">
        <f t="shared" si="9"/>
        <v>0</v>
      </c>
      <c r="I258" s="29"/>
      <c r="J258" s="124"/>
    </row>
    <row r="259" spans="1:10" s="25" customFormat="1" ht="30" x14ac:dyDescent="0.25">
      <c r="A259" s="67" t="s">
        <v>451</v>
      </c>
      <c r="B259" s="65" t="s">
        <v>452</v>
      </c>
      <c r="C259" s="164" t="s">
        <v>717</v>
      </c>
      <c r="D259" s="79">
        <v>1</v>
      </c>
      <c r="E259" s="156"/>
      <c r="F259" s="156"/>
      <c r="G259" s="31"/>
      <c r="H259" s="80">
        <f t="shared" si="9"/>
        <v>0</v>
      </c>
      <c r="I259" s="29"/>
      <c r="J259" s="124"/>
    </row>
    <row r="260" spans="1:10" s="25" customFormat="1" ht="18.75" x14ac:dyDescent="0.25">
      <c r="A260" s="67" t="s">
        <v>453</v>
      </c>
      <c r="B260" s="65" t="s">
        <v>454</v>
      </c>
      <c r="C260" s="164" t="s">
        <v>717</v>
      </c>
      <c r="D260" s="79">
        <v>1</v>
      </c>
      <c r="E260" s="156"/>
      <c r="F260" s="156"/>
      <c r="G260" s="31"/>
      <c r="H260" s="80">
        <f t="shared" si="9"/>
        <v>0</v>
      </c>
      <c r="I260" s="29"/>
      <c r="J260" s="124"/>
    </row>
    <row r="261" spans="1:10" s="25" customFormat="1" ht="18.75" x14ac:dyDescent="0.25">
      <c r="A261" s="67" t="s">
        <v>455</v>
      </c>
      <c r="B261" s="65" t="s">
        <v>456</v>
      </c>
      <c r="C261" s="164" t="s">
        <v>717</v>
      </c>
      <c r="D261" s="79">
        <v>1</v>
      </c>
      <c r="E261" s="156"/>
      <c r="F261" s="156"/>
      <c r="G261" s="31"/>
      <c r="H261" s="80">
        <f t="shared" si="9"/>
        <v>0</v>
      </c>
      <c r="I261" s="29"/>
      <c r="J261" s="124"/>
    </row>
    <row r="262" spans="1:10" s="25" customFormat="1" ht="18.75" x14ac:dyDescent="0.25">
      <c r="A262" s="67" t="s">
        <v>457</v>
      </c>
      <c r="B262" s="65" t="s">
        <v>458</v>
      </c>
      <c r="C262" s="164" t="s">
        <v>717</v>
      </c>
      <c r="D262" s="79">
        <v>1</v>
      </c>
      <c r="E262" s="156"/>
      <c r="F262" s="156"/>
      <c r="G262" s="31"/>
      <c r="H262" s="80">
        <f t="shared" si="9"/>
        <v>0</v>
      </c>
      <c r="I262" s="29"/>
      <c r="J262" s="124"/>
    </row>
    <row r="263" spans="1:10" s="25" customFormat="1" ht="45" x14ac:dyDescent="0.25">
      <c r="A263" s="86" t="s">
        <v>459</v>
      </c>
      <c r="B263" s="87" t="s">
        <v>460</v>
      </c>
      <c r="C263" s="164" t="s">
        <v>717</v>
      </c>
      <c r="D263" s="79">
        <v>1</v>
      </c>
      <c r="E263" s="156"/>
      <c r="F263" s="156"/>
      <c r="G263" s="31"/>
      <c r="H263" s="80">
        <f t="shared" si="9"/>
        <v>0</v>
      </c>
      <c r="I263" s="29"/>
      <c r="J263" s="124"/>
    </row>
    <row r="264" spans="1:10" s="25" customFormat="1" ht="18.75" x14ac:dyDescent="0.25">
      <c r="A264" s="86" t="s">
        <v>461</v>
      </c>
      <c r="B264" s="87" t="s">
        <v>462</v>
      </c>
      <c r="C264" s="164" t="s">
        <v>717</v>
      </c>
      <c r="D264" s="79">
        <v>1</v>
      </c>
      <c r="E264" s="156"/>
      <c r="F264" s="156"/>
      <c r="G264" s="31"/>
      <c r="H264" s="80">
        <f t="shared" si="9"/>
        <v>0</v>
      </c>
      <c r="I264" s="29"/>
      <c r="J264" s="124"/>
    </row>
    <row r="265" spans="1:10" s="25" customFormat="1" ht="45.75" thickBot="1" x14ac:dyDescent="0.3">
      <c r="A265" s="86" t="s">
        <v>463</v>
      </c>
      <c r="B265" s="87" t="s">
        <v>464</v>
      </c>
      <c r="C265" s="164" t="s">
        <v>717</v>
      </c>
      <c r="D265" s="79">
        <v>1</v>
      </c>
      <c r="E265" s="156"/>
      <c r="F265" s="156"/>
      <c r="G265" s="31"/>
      <c r="H265" s="81">
        <f t="shared" si="9"/>
        <v>0</v>
      </c>
      <c r="I265" s="29"/>
      <c r="J265" s="124"/>
    </row>
    <row r="266" spans="1:10" s="25" customFormat="1" ht="19.5" thickBot="1" x14ac:dyDescent="0.3">
      <c r="A266" s="232" t="s">
        <v>465</v>
      </c>
      <c r="B266" s="233"/>
      <c r="C266" s="233"/>
      <c r="D266" s="233"/>
      <c r="E266" s="233"/>
      <c r="F266" s="233"/>
      <c r="G266" s="233"/>
      <c r="H266" s="139">
        <f>SUM(H256:H265)</f>
        <v>0</v>
      </c>
      <c r="I266" s="138"/>
      <c r="J266" s="124"/>
    </row>
    <row r="267" spans="1:10" s="25" customFormat="1" ht="19.5" thickBot="1" x14ac:dyDescent="0.3">
      <c r="A267" s="223" t="s">
        <v>466</v>
      </c>
      <c r="B267" s="224"/>
      <c r="C267" s="224"/>
      <c r="D267" s="224"/>
      <c r="E267" s="224"/>
      <c r="F267" s="224"/>
      <c r="G267" s="224"/>
      <c r="H267" s="224"/>
      <c r="I267" s="225"/>
      <c r="J267" s="124"/>
    </row>
    <row r="268" spans="1:10" s="25" customFormat="1" ht="18.75" x14ac:dyDescent="0.25">
      <c r="A268" s="91" t="s">
        <v>494</v>
      </c>
      <c r="B268" s="140" t="s">
        <v>596</v>
      </c>
      <c r="C268" s="162" t="s">
        <v>717</v>
      </c>
      <c r="D268" s="142">
        <v>1</v>
      </c>
      <c r="E268" s="154"/>
      <c r="F268" s="154"/>
      <c r="G268" s="143"/>
      <c r="H268" s="144">
        <f t="shared" ref="H268:H297" si="10">D268*G268</f>
        <v>0</v>
      </c>
      <c r="I268" s="145"/>
      <c r="J268" s="124"/>
    </row>
    <row r="269" spans="1:10" s="25" customFormat="1" ht="18.75" x14ac:dyDescent="0.25">
      <c r="A269" s="84" t="s">
        <v>495</v>
      </c>
      <c r="B269" s="93" t="s">
        <v>597</v>
      </c>
      <c r="C269" s="162" t="s">
        <v>717</v>
      </c>
      <c r="D269" s="94">
        <v>1</v>
      </c>
      <c r="E269" s="155"/>
      <c r="F269" s="155"/>
      <c r="G269" s="143"/>
      <c r="H269" s="95">
        <f t="shared" si="10"/>
        <v>0</v>
      </c>
      <c r="I269" s="114"/>
      <c r="J269" s="124"/>
    </row>
    <row r="270" spans="1:10" s="25" customFormat="1" ht="18.75" x14ac:dyDescent="0.25">
      <c r="A270" s="84" t="s">
        <v>496</v>
      </c>
      <c r="B270" s="93" t="s">
        <v>598</v>
      </c>
      <c r="C270" s="162" t="s">
        <v>717</v>
      </c>
      <c r="D270" s="94">
        <v>1</v>
      </c>
      <c r="E270" s="155"/>
      <c r="F270" s="155"/>
      <c r="G270" s="143"/>
      <c r="H270" s="95">
        <f t="shared" si="10"/>
        <v>0</v>
      </c>
      <c r="I270" s="114"/>
      <c r="J270" s="124"/>
    </row>
    <row r="271" spans="1:10" s="25" customFormat="1" ht="18.75" x14ac:dyDescent="0.25">
      <c r="A271" s="84" t="s">
        <v>497</v>
      </c>
      <c r="B271" s="93" t="s">
        <v>599</v>
      </c>
      <c r="C271" s="162" t="s">
        <v>717</v>
      </c>
      <c r="D271" s="94">
        <v>1</v>
      </c>
      <c r="E271" s="155"/>
      <c r="F271" s="155"/>
      <c r="G271" s="143"/>
      <c r="H271" s="95">
        <f t="shared" si="10"/>
        <v>0</v>
      </c>
      <c r="I271" s="114"/>
      <c r="J271" s="124"/>
    </row>
    <row r="272" spans="1:10" s="25" customFormat="1" ht="18.75" x14ac:dyDescent="0.25">
      <c r="A272" s="84" t="s">
        <v>498</v>
      </c>
      <c r="B272" s="93" t="s">
        <v>600</v>
      </c>
      <c r="C272" s="162" t="s">
        <v>717</v>
      </c>
      <c r="D272" s="94">
        <v>1</v>
      </c>
      <c r="E272" s="155"/>
      <c r="F272" s="155"/>
      <c r="G272" s="143"/>
      <c r="H272" s="95">
        <f t="shared" si="10"/>
        <v>0</v>
      </c>
      <c r="I272" s="114"/>
      <c r="J272" s="124"/>
    </row>
    <row r="273" spans="1:10" s="25" customFormat="1" ht="18.75" x14ac:dyDescent="0.25">
      <c r="A273" s="84" t="s">
        <v>467</v>
      </c>
      <c r="B273" s="93" t="s">
        <v>468</v>
      </c>
      <c r="C273" s="162" t="s">
        <v>717</v>
      </c>
      <c r="D273" s="94">
        <v>1</v>
      </c>
      <c r="E273" s="155"/>
      <c r="F273" s="155"/>
      <c r="G273" s="143"/>
      <c r="H273" s="95">
        <f t="shared" si="10"/>
        <v>0</v>
      </c>
      <c r="I273" s="114"/>
      <c r="J273" s="124"/>
    </row>
    <row r="274" spans="1:10" s="25" customFormat="1" ht="18.75" x14ac:dyDescent="0.25">
      <c r="A274" s="84" t="s">
        <v>469</v>
      </c>
      <c r="B274" s="93" t="s">
        <v>470</v>
      </c>
      <c r="C274" s="162" t="s">
        <v>717</v>
      </c>
      <c r="D274" s="94">
        <v>1</v>
      </c>
      <c r="E274" s="155"/>
      <c r="F274" s="155"/>
      <c r="G274" s="143"/>
      <c r="H274" s="95">
        <f t="shared" si="10"/>
        <v>0</v>
      </c>
      <c r="I274" s="114"/>
      <c r="J274" s="124"/>
    </row>
    <row r="275" spans="1:10" s="25" customFormat="1" ht="18.75" x14ac:dyDescent="0.25">
      <c r="A275" s="84" t="s">
        <v>471</v>
      </c>
      <c r="B275" s="93" t="s">
        <v>472</v>
      </c>
      <c r="C275" s="162" t="s">
        <v>717</v>
      </c>
      <c r="D275" s="94">
        <v>1</v>
      </c>
      <c r="E275" s="155"/>
      <c r="F275" s="155"/>
      <c r="G275" s="143"/>
      <c r="H275" s="95">
        <f t="shared" si="10"/>
        <v>0</v>
      </c>
      <c r="I275" s="114"/>
      <c r="J275" s="124"/>
    </row>
    <row r="276" spans="1:10" s="25" customFormat="1" ht="18.75" x14ac:dyDescent="0.25">
      <c r="A276" s="84" t="s">
        <v>499</v>
      </c>
      <c r="B276" s="93" t="s">
        <v>601</v>
      </c>
      <c r="C276" s="162" t="s">
        <v>717</v>
      </c>
      <c r="D276" s="94">
        <v>1</v>
      </c>
      <c r="E276" s="155"/>
      <c r="F276" s="155"/>
      <c r="G276" s="143"/>
      <c r="H276" s="95">
        <f t="shared" si="10"/>
        <v>0</v>
      </c>
      <c r="I276" s="114"/>
      <c r="J276" s="124"/>
    </row>
    <row r="277" spans="1:10" s="25" customFormat="1" ht="18.75" x14ac:dyDescent="0.25">
      <c r="A277" s="84" t="s">
        <v>500</v>
      </c>
      <c r="B277" s="93" t="s">
        <v>602</v>
      </c>
      <c r="C277" s="162" t="s">
        <v>717</v>
      </c>
      <c r="D277" s="94">
        <v>1</v>
      </c>
      <c r="E277" s="155"/>
      <c r="F277" s="155"/>
      <c r="G277" s="143"/>
      <c r="H277" s="95">
        <f t="shared" si="10"/>
        <v>0</v>
      </c>
      <c r="I277" s="114"/>
      <c r="J277" s="124"/>
    </row>
    <row r="278" spans="1:10" s="25" customFormat="1" ht="18.75" x14ac:dyDescent="0.25">
      <c r="A278" s="84" t="s">
        <v>501</v>
      </c>
      <c r="B278" s="93" t="s">
        <v>603</v>
      </c>
      <c r="C278" s="162" t="s">
        <v>717</v>
      </c>
      <c r="D278" s="94">
        <v>1</v>
      </c>
      <c r="E278" s="155"/>
      <c r="F278" s="155"/>
      <c r="G278" s="143"/>
      <c r="H278" s="95">
        <f t="shared" si="10"/>
        <v>0</v>
      </c>
      <c r="I278" s="114"/>
      <c r="J278" s="124"/>
    </row>
    <row r="279" spans="1:10" s="25" customFormat="1" ht="18.75" x14ac:dyDescent="0.25">
      <c r="A279" s="84" t="s">
        <v>502</v>
      </c>
      <c r="B279" s="93" t="s">
        <v>604</v>
      </c>
      <c r="C279" s="162" t="s">
        <v>717</v>
      </c>
      <c r="D279" s="94">
        <v>1</v>
      </c>
      <c r="E279" s="155"/>
      <c r="F279" s="155"/>
      <c r="G279" s="143"/>
      <c r="H279" s="95">
        <f t="shared" si="10"/>
        <v>0</v>
      </c>
      <c r="I279" s="114"/>
      <c r="J279" s="124"/>
    </row>
    <row r="280" spans="1:10" s="25" customFormat="1" ht="18.75" x14ac:dyDescent="0.25">
      <c r="A280" s="84" t="s">
        <v>473</v>
      </c>
      <c r="B280" s="93" t="s">
        <v>474</v>
      </c>
      <c r="C280" s="163" t="s">
        <v>719</v>
      </c>
      <c r="D280" s="94">
        <v>1</v>
      </c>
      <c r="E280" s="155"/>
      <c r="F280" s="155"/>
      <c r="G280" s="143"/>
      <c r="H280" s="95">
        <f t="shared" si="10"/>
        <v>0</v>
      </c>
      <c r="I280" s="114"/>
      <c r="J280" s="124"/>
    </row>
    <row r="281" spans="1:10" s="25" customFormat="1" ht="18.75" x14ac:dyDescent="0.25">
      <c r="A281" s="84" t="s">
        <v>475</v>
      </c>
      <c r="B281" s="93" t="s">
        <v>476</v>
      </c>
      <c r="C281" s="162" t="s">
        <v>717</v>
      </c>
      <c r="D281" s="94">
        <v>1</v>
      </c>
      <c r="E281" s="155"/>
      <c r="F281" s="155"/>
      <c r="G281" s="143"/>
      <c r="H281" s="95">
        <f t="shared" si="10"/>
        <v>0</v>
      </c>
      <c r="I281" s="114"/>
      <c r="J281" s="124"/>
    </row>
    <row r="282" spans="1:10" s="25" customFormat="1" ht="18.75" x14ac:dyDescent="0.25">
      <c r="A282" s="84" t="s">
        <v>477</v>
      </c>
      <c r="B282" s="93" t="s">
        <v>478</v>
      </c>
      <c r="C282" s="162" t="s">
        <v>717</v>
      </c>
      <c r="D282" s="94">
        <v>1</v>
      </c>
      <c r="E282" s="155"/>
      <c r="F282" s="155"/>
      <c r="G282" s="143"/>
      <c r="H282" s="95">
        <f t="shared" si="10"/>
        <v>0</v>
      </c>
      <c r="I282" s="114"/>
      <c r="J282" s="124"/>
    </row>
    <row r="283" spans="1:10" s="25" customFormat="1" ht="18.75" x14ac:dyDescent="0.25">
      <c r="A283" s="84" t="s">
        <v>479</v>
      </c>
      <c r="B283" s="93" t="s">
        <v>480</v>
      </c>
      <c r="C283" s="162" t="s">
        <v>717</v>
      </c>
      <c r="D283" s="94">
        <v>1</v>
      </c>
      <c r="E283" s="155"/>
      <c r="F283" s="155"/>
      <c r="G283" s="143"/>
      <c r="H283" s="95">
        <f t="shared" si="10"/>
        <v>0</v>
      </c>
      <c r="I283" s="114"/>
      <c r="J283" s="124"/>
    </row>
    <row r="284" spans="1:10" s="25" customFormat="1" ht="18.75" x14ac:dyDescent="0.25">
      <c r="A284" s="84" t="s">
        <v>481</v>
      </c>
      <c r="B284" s="93" t="s">
        <v>482</v>
      </c>
      <c r="C284" s="162" t="s">
        <v>717</v>
      </c>
      <c r="D284" s="94">
        <v>1</v>
      </c>
      <c r="E284" s="155"/>
      <c r="F284" s="155"/>
      <c r="G284" s="143"/>
      <c r="H284" s="95">
        <f t="shared" si="10"/>
        <v>0</v>
      </c>
      <c r="I284" s="114"/>
      <c r="J284" s="124"/>
    </row>
    <row r="285" spans="1:10" s="25" customFormat="1" ht="18.75" x14ac:dyDescent="0.25">
      <c r="A285" s="84" t="s">
        <v>483</v>
      </c>
      <c r="B285" s="93" t="s">
        <v>484</v>
      </c>
      <c r="C285" s="162" t="s">
        <v>717</v>
      </c>
      <c r="D285" s="94">
        <v>1</v>
      </c>
      <c r="E285" s="155"/>
      <c r="F285" s="155"/>
      <c r="G285" s="143"/>
      <c r="H285" s="95">
        <f t="shared" si="10"/>
        <v>0</v>
      </c>
      <c r="I285" s="114"/>
      <c r="J285" s="124"/>
    </row>
    <row r="286" spans="1:10" s="25" customFormat="1" ht="18.75" x14ac:dyDescent="0.25">
      <c r="A286" s="84" t="s">
        <v>605</v>
      </c>
      <c r="B286" s="93" t="s">
        <v>485</v>
      </c>
      <c r="C286" s="162" t="s">
        <v>717</v>
      </c>
      <c r="D286" s="94">
        <v>1</v>
      </c>
      <c r="E286" s="155"/>
      <c r="F286" s="155"/>
      <c r="G286" s="143"/>
      <c r="H286" s="95">
        <f t="shared" si="10"/>
        <v>0</v>
      </c>
      <c r="I286" s="114"/>
      <c r="J286" s="124"/>
    </row>
    <row r="287" spans="1:10" s="25" customFormat="1" ht="18.75" x14ac:dyDescent="0.25">
      <c r="A287" s="84" t="s">
        <v>606</v>
      </c>
      <c r="B287" s="93" t="s">
        <v>486</v>
      </c>
      <c r="C287" s="162" t="s">
        <v>717</v>
      </c>
      <c r="D287" s="94">
        <v>1</v>
      </c>
      <c r="E287" s="155"/>
      <c r="F287" s="155"/>
      <c r="G287" s="143"/>
      <c r="H287" s="95">
        <f t="shared" si="10"/>
        <v>0</v>
      </c>
      <c r="I287" s="114"/>
      <c r="J287" s="124"/>
    </row>
    <row r="288" spans="1:10" s="25" customFormat="1" ht="18.75" x14ac:dyDescent="0.25">
      <c r="A288" s="84" t="s">
        <v>607</v>
      </c>
      <c r="B288" s="93" t="s">
        <v>487</v>
      </c>
      <c r="C288" s="163" t="s">
        <v>719</v>
      </c>
      <c r="D288" s="94">
        <v>1</v>
      </c>
      <c r="E288" s="155"/>
      <c r="F288" s="155"/>
      <c r="G288" s="143"/>
      <c r="H288" s="95">
        <f t="shared" si="10"/>
        <v>0</v>
      </c>
      <c r="I288" s="114"/>
      <c r="J288" s="124"/>
    </row>
    <row r="289" spans="1:10" s="25" customFormat="1" ht="18.75" x14ac:dyDescent="0.25">
      <c r="A289" s="84" t="s">
        <v>608</v>
      </c>
      <c r="B289" s="93" t="s">
        <v>488</v>
      </c>
      <c r="C289" s="162" t="s">
        <v>719</v>
      </c>
      <c r="D289" s="94">
        <v>1</v>
      </c>
      <c r="E289" s="155"/>
      <c r="F289" s="155"/>
      <c r="G289" s="143"/>
      <c r="H289" s="95">
        <f t="shared" si="10"/>
        <v>0</v>
      </c>
      <c r="I289" s="114"/>
      <c r="J289" s="124"/>
    </row>
    <row r="290" spans="1:10" s="25" customFormat="1" ht="18.75" x14ac:dyDescent="0.25">
      <c r="A290" s="84" t="s">
        <v>609</v>
      </c>
      <c r="B290" s="93" t="s">
        <v>489</v>
      </c>
      <c r="C290" s="162" t="s">
        <v>719</v>
      </c>
      <c r="D290" s="94">
        <v>1</v>
      </c>
      <c r="E290" s="155"/>
      <c r="F290" s="155"/>
      <c r="G290" s="143"/>
      <c r="H290" s="95">
        <f t="shared" si="10"/>
        <v>0</v>
      </c>
      <c r="I290" s="114"/>
      <c r="J290" s="124"/>
    </row>
    <row r="291" spans="1:10" s="25" customFormat="1" ht="18.75" x14ac:dyDescent="0.25">
      <c r="A291" s="84" t="s">
        <v>610</v>
      </c>
      <c r="B291" s="93" t="s">
        <v>490</v>
      </c>
      <c r="C291" s="162" t="s">
        <v>717</v>
      </c>
      <c r="D291" s="94">
        <v>1</v>
      </c>
      <c r="E291" s="155"/>
      <c r="F291" s="155"/>
      <c r="G291" s="143"/>
      <c r="H291" s="95">
        <f t="shared" si="10"/>
        <v>0</v>
      </c>
      <c r="I291" s="114"/>
      <c r="J291" s="124"/>
    </row>
    <row r="292" spans="1:10" s="25" customFormat="1" ht="18.75" x14ac:dyDescent="0.25">
      <c r="A292" s="84" t="s">
        <v>611</v>
      </c>
      <c r="B292" s="93" t="s">
        <v>491</v>
      </c>
      <c r="C292" s="162" t="s">
        <v>717</v>
      </c>
      <c r="D292" s="94">
        <v>1</v>
      </c>
      <c r="E292" s="155"/>
      <c r="F292" s="155"/>
      <c r="G292" s="143"/>
      <c r="H292" s="95">
        <f t="shared" si="10"/>
        <v>0</v>
      </c>
      <c r="I292" s="114"/>
      <c r="J292" s="124"/>
    </row>
    <row r="293" spans="1:10" s="25" customFormat="1" ht="18.75" x14ac:dyDescent="0.25">
      <c r="A293" s="84" t="s">
        <v>612</v>
      </c>
      <c r="B293" s="93" t="s">
        <v>492</v>
      </c>
      <c r="C293" s="162" t="s">
        <v>717</v>
      </c>
      <c r="D293" s="94">
        <v>1</v>
      </c>
      <c r="E293" s="155"/>
      <c r="F293" s="155"/>
      <c r="G293" s="143"/>
      <c r="H293" s="95">
        <f t="shared" si="10"/>
        <v>0</v>
      </c>
      <c r="I293" s="114"/>
      <c r="J293" s="124"/>
    </row>
    <row r="294" spans="1:10" s="25" customFormat="1" ht="60" x14ac:dyDescent="0.25">
      <c r="A294" s="84" t="s">
        <v>613</v>
      </c>
      <c r="B294" s="93" t="s">
        <v>614</v>
      </c>
      <c r="C294" s="162" t="s">
        <v>717</v>
      </c>
      <c r="D294" s="94">
        <v>1</v>
      </c>
      <c r="E294" s="155"/>
      <c r="F294" s="155"/>
      <c r="G294" s="143"/>
      <c r="H294" s="95">
        <f t="shared" si="10"/>
        <v>0</v>
      </c>
      <c r="I294" s="114"/>
      <c r="J294" s="124"/>
    </row>
    <row r="295" spans="1:10" s="25" customFormat="1" ht="45" x14ac:dyDescent="0.25">
      <c r="A295" s="84" t="s">
        <v>615</v>
      </c>
      <c r="B295" s="93" t="s">
        <v>493</v>
      </c>
      <c r="C295" s="162" t="s">
        <v>717</v>
      </c>
      <c r="D295" s="94">
        <v>1</v>
      </c>
      <c r="E295" s="155"/>
      <c r="F295" s="155"/>
      <c r="G295" s="143"/>
      <c r="H295" s="95">
        <f t="shared" si="10"/>
        <v>0</v>
      </c>
      <c r="I295" s="114"/>
      <c r="J295" s="124"/>
    </row>
    <row r="296" spans="1:10" s="25" customFormat="1" ht="45" x14ac:dyDescent="0.25">
      <c r="A296" s="84" t="s">
        <v>616</v>
      </c>
      <c r="B296" s="93" t="s">
        <v>617</v>
      </c>
      <c r="C296" s="162" t="s">
        <v>730</v>
      </c>
      <c r="D296" s="94">
        <v>1</v>
      </c>
      <c r="E296" s="155"/>
      <c r="F296" s="155"/>
      <c r="G296" s="143"/>
      <c r="H296" s="95">
        <f t="shared" si="10"/>
        <v>0</v>
      </c>
      <c r="I296" s="114"/>
      <c r="J296" s="124"/>
    </row>
    <row r="297" spans="1:10" s="25" customFormat="1" ht="45.75" thickBot="1" x14ac:dyDescent="0.3">
      <c r="A297" s="84" t="s">
        <v>618</v>
      </c>
      <c r="B297" s="93" t="s">
        <v>619</v>
      </c>
      <c r="C297" s="162" t="s">
        <v>717</v>
      </c>
      <c r="D297" s="94">
        <v>1</v>
      </c>
      <c r="E297" s="155"/>
      <c r="F297" s="155"/>
      <c r="G297" s="143"/>
      <c r="H297" s="96">
        <f t="shared" si="10"/>
        <v>0</v>
      </c>
      <c r="I297" s="114"/>
      <c r="J297" s="124"/>
    </row>
    <row r="298" spans="1:10" s="25" customFormat="1" ht="19.5" thickBot="1" x14ac:dyDescent="0.3">
      <c r="A298" s="232" t="s">
        <v>503</v>
      </c>
      <c r="B298" s="233"/>
      <c r="C298" s="233"/>
      <c r="D298" s="233"/>
      <c r="E298" s="233"/>
      <c r="F298" s="233"/>
      <c r="G298" s="233"/>
      <c r="H298" s="137">
        <f>SUM(H268:H297)</f>
        <v>0</v>
      </c>
      <c r="I298" s="146"/>
      <c r="J298" s="124"/>
    </row>
    <row r="299" spans="1:10" s="25" customFormat="1" ht="19.5" thickBot="1" x14ac:dyDescent="0.3">
      <c r="A299" s="223" t="s">
        <v>620</v>
      </c>
      <c r="B299" s="224"/>
      <c r="C299" s="224"/>
      <c r="D299" s="224"/>
      <c r="E299" s="224"/>
      <c r="F299" s="224"/>
      <c r="G299" s="224"/>
      <c r="H299" s="224"/>
      <c r="I299" s="225"/>
      <c r="J299" s="124"/>
    </row>
    <row r="300" spans="1:10" s="25" customFormat="1" ht="18.75" x14ac:dyDescent="0.25">
      <c r="A300" s="91" t="s">
        <v>520</v>
      </c>
      <c r="B300" s="92" t="s">
        <v>621</v>
      </c>
      <c r="C300" s="162" t="s">
        <v>719</v>
      </c>
      <c r="D300" s="142">
        <v>1</v>
      </c>
      <c r="E300" s="154"/>
      <c r="F300" s="154"/>
      <c r="G300" s="143"/>
      <c r="H300" s="144">
        <f t="shared" ref="H300:H315" si="11">D300*G300</f>
        <v>0</v>
      </c>
      <c r="I300" s="141"/>
      <c r="J300" s="124"/>
    </row>
    <row r="301" spans="1:10" s="25" customFormat="1" ht="18.75" x14ac:dyDescent="0.25">
      <c r="A301" s="84" t="s">
        <v>521</v>
      </c>
      <c r="B301" s="85" t="s">
        <v>622</v>
      </c>
      <c r="C301" s="163" t="s">
        <v>729</v>
      </c>
      <c r="D301" s="94">
        <v>1</v>
      </c>
      <c r="E301" s="155"/>
      <c r="F301" s="155"/>
      <c r="G301" s="143"/>
      <c r="H301" s="95">
        <f t="shared" si="11"/>
        <v>0</v>
      </c>
      <c r="I301" s="113"/>
      <c r="J301" s="124"/>
    </row>
    <row r="302" spans="1:10" s="25" customFormat="1" ht="30" x14ac:dyDescent="0.25">
      <c r="A302" s="84" t="s">
        <v>522</v>
      </c>
      <c r="B302" s="85" t="s">
        <v>623</v>
      </c>
      <c r="C302" s="163" t="s">
        <v>719</v>
      </c>
      <c r="D302" s="94">
        <v>1</v>
      </c>
      <c r="E302" s="155"/>
      <c r="F302" s="155"/>
      <c r="G302" s="143"/>
      <c r="H302" s="95">
        <f t="shared" si="11"/>
        <v>0</v>
      </c>
      <c r="I302" s="113"/>
      <c r="J302" s="124"/>
    </row>
    <row r="303" spans="1:10" s="25" customFormat="1" ht="30" x14ac:dyDescent="0.25">
      <c r="A303" s="84" t="s">
        <v>523</v>
      </c>
      <c r="B303" s="85" t="s">
        <v>624</v>
      </c>
      <c r="C303" s="163" t="s">
        <v>717</v>
      </c>
      <c r="D303" s="94">
        <v>1</v>
      </c>
      <c r="E303" s="155"/>
      <c r="F303" s="155"/>
      <c r="G303" s="143"/>
      <c r="H303" s="95">
        <f t="shared" si="11"/>
        <v>0</v>
      </c>
      <c r="I303" s="113"/>
      <c r="J303" s="124"/>
    </row>
    <row r="304" spans="1:10" s="25" customFormat="1" ht="30" x14ac:dyDescent="0.25">
      <c r="A304" s="84" t="s">
        <v>524</v>
      </c>
      <c r="B304" s="85" t="s">
        <v>625</v>
      </c>
      <c r="C304" s="163" t="s">
        <v>717</v>
      </c>
      <c r="D304" s="94">
        <v>1</v>
      </c>
      <c r="E304" s="155"/>
      <c r="F304" s="155"/>
      <c r="G304" s="143"/>
      <c r="H304" s="95">
        <f t="shared" si="11"/>
        <v>0</v>
      </c>
      <c r="I304" s="113"/>
      <c r="J304" s="124"/>
    </row>
    <row r="305" spans="1:10" s="25" customFormat="1" ht="18.75" x14ac:dyDescent="0.25">
      <c r="A305" s="84" t="s">
        <v>525</v>
      </c>
      <c r="B305" s="85" t="s">
        <v>626</v>
      </c>
      <c r="C305" s="163" t="s">
        <v>717</v>
      </c>
      <c r="D305" s="94">
        <v>1</v>
      </c>
      <c r="E305" s="155"/>
      <c r="F305" s="155"/>
      <c r="G305" s="143"/>
      <c r="H305" s="95">
        <f t="shared" si="11"/>
        <v>0</v>
      </c>
      <c r="I305" s="113"/>
      <c r="J305" s="124"/>
    </row>
    <row r="306" spans="1:10" s="25" customFormat="1" ht="18.75" x14ac:dyDescent="0.25">
      <c r="A306" s="84" t="s">
        <v>526</v>
      </c>
      <c r="B306" s="85" t="s">
        <v>627</v>
      </c>
      <c r="C306" s="163" t="s">
        <v>717</v>
      </c>
      <c r="D306" s="94">
        <v>1</v>
      </c>
      <c r="E306" s="155"/>
      <c r="F306" s="155"/>
      <c r="G306" s="143"/>
      <c r="H306" s="95">
        <f t="shared" si="11"/>
        <v>0</v>
      </c>
      <c r="I306" s="113"/>
      <c r="J306" s="124"/>
    </row>
    <row r="307" spans="1:10" s="25" customFormat="1" ht="18.75" x14ac:dyDescent="0.25">
      <c r="A307" s="84" t="s">
        <v>527</v>
      </c>
      <c r="B307" s="85" t="s">
        <v>628</v>
      </c>
      <c r="C307" s="163" t="s">
        <v>719</v>
      </c>
      <c r="D307" s="94">
        <v>1</v>
      </c>
      <c r="E307" s="155"/>
      <c r="F307" s="155"/>
      <c r="G307" s="143"/>
      <c r="H307" s="95">
        <f t="shared" si="11"/>
        <v>0</v>
      </c>
      <c r="I307" s="113"/>
      <c r="J307" s="124"/>
    </row>
    <row r="308" spans="1:10" s="25" customFormat="1" ht="30" x14ac:dyDescent="0.25">
      <c r="A308" s="84" t="s">
        <v>528</v>
      </c>
      <c r="B308" s="85" t="s">
        <v>629</v>
      </c>
      <c r="C308" s="163" t="s">
        <v>719</v>
      </c>
      <c r="D308" s="94">
        <v>1</v>
      </c>
      <c r="E308" s="155"/>
      <c r="F308" s="155"/>
      <c r="G308" s="143"/>
      <c r="H308" s="95">
        <f t="shared" si="11"/>
        <v>0</v>
      </c>
      <c r="I308" s="113"/>
      <c r="J308" s="124"/>
    </row>
    <row r="309" spans="1:10" s="25" customFormat="1" ht="30" x14ac:dyDescent="0.25">
      <c r="A309" s="84" t="s">
        <v>529</v>
      </c>
      <c r="B309" s="85" t="s">
        <v>630</v>
      </c>
      <c r="C309" s="163" t="s">
        <v>719</v>
      </c>
      <c r="D309" s="94">
        <v>1</v>
      </c>
      <c r="E309" s="155"/>
      <c r="F309" s="155"/>
      <c r="G309" s="143"/>
      <c r="H309" s="95">
        <f t="shared" si="11"/>
        <v>0</v>
      </c>
      <c r="I309" s="113"/>
      <c r="J309" s="124"/>
    </row>
    <row r="310" spans="1:10" s="25" customFormat="1" ht="30" x14ac:dyDescent="0.25">
      <c r="A310" s="84" t="s">
        <v>530</v>
      </c>
      <c r="B310" s="85" t="s">
        <v>631</v>
      </c>
      <c r="C310" s="163" t="s">
        <v>718</v>
      </c>
      <c r="D310" s="94">
        <v>1</v>
      </c>
      <c r="E310" s="155"/>
      <c r="F310" s="155"/>
      <c r="G310" s="143"/>
      <c r="H310" s="95">
        <f t="shared" si="11"/>
        <v>0</v>
      </c>
      <c r="I310" s="113"/>
      <c r="J310" s="124"/>
    </row>
    <row r="311" spans="1:10" s="25" customFormat="1" ht="18.75" x14ac:dyDescent="0.25">
      <c r="A311" s="84" t="s">
        <v>531</v>
      </c>
      <c r="B311" s="85" t="s">
        <v>632</v>
      </c>
      <c r="C311" s="163" t="s">
        <v>717</v>
      </c>
      <c r="D311" s="94">
        <v>1</v>
      </c>
      <c r="E311" s="155"/>
      <c r="F311" s="155"/>
      <c r="G311" s="143"/>
      <c r="H311" s="95">
        <f t="shared" si="11"/>
        <v>0</v>
      </c>
      <c r="I311" s="113"/>
      <c r="J311" s="124"/>
    </row>
    <row r="312" spans="1:10" s="25" customFormat="1" ht="18.75" x14ac:dyDescent="0.25">
      <c r="A312" s="84" t="s">
        <v>532</v>
      </c>
      <c r="B312" s="85" t="s">
        <v>633</v>
      </c>
      <c r="C312" s="163" t="s">
        <v>717</v>
      </c>
      <c r="D312" s="94">
        <v>1</v>
      </c>
      <c r="E312" s="155"/>
      <c r="F312" s="155"/>
      <c r="G312" s="143"/>
      <c r="H312" s="95">
        <f t="shared" si="11"/>
        <v>0</v>
      </c>
      <c r="I312" s="113"/>
      <c r="J312" s="124"/>
    </row>
    <row r="313" spans="1:10" s="25" customFormat="1" ht="18.75" x14ac:dyDescent="0.25">
      <c r="A313" s="84" t="s">
        <v>533</v>
      </c>
      <c r="B313" s="85" t="s">
        <v>634</v>
      </c>
      <c r="C313" s="163" t="s">
        <v>717</v>
      </c>
      <c r="D313" s="94">
        <v>1</v>
      </c>
      <c r="E313" s="155"/>
      <c r="F313" s="155"/>
      <c r="G313" s="143"/>
      <c r="H313" s="95">
        <f t="shared" si="11"/>
        <v>0</v>
      </c>
      <c r="I313" s="113"/>
      <c r="J313" s="124"/>
    </row>
    <row r="314" spans="1:10" s="25" customFormat="1" ht="45" x14ac:dyDescent="0.25">
      <c r="A314" s="84" t="s">
        <v>534</v>
      </c>
      <c r="B314" s="85" t="s">
        <v>635</v>
      </c>
      <c r="C314" s="163" t="s">
        <v>717</v>
      </c>
      <c r="D314" s="94">
        <v>1</v>
      </c>
      <c r="E314" s="155"/>
      <c r="F314" s="155"/>
      <c r="G314" s="143"/>
      <c r="H314" s="95">
        <f t="shared" si="11"/>
        <v>0</v>
      </c>
      <c r="I314" s="113"/>
      <c r="J314" s="124"/>
    </row>
    <row r="315" spans="1:10" s="25" customFormat="1" ht="19.5" thickBot="1" x14ac:dyDescent="0.3">
      <c r="A315" s="84" t="s">
        <v>535</v>
      </c>
      <c r="B315" s="85" t="s">
        <v>636</v>
      </c>
      <c r="C315" s="163" t="s">
        <v>717</v>
      </c>
      <c r="D315" s="94">
        <v>1</v>
      </c>
      <c r="E315" s="155"/>
      <c r="F315" s="155"/>
      <c r="G315" s="143"/>
      <c r="H315" s="96">
        <f t="shared" si="11"/>
        <v>0</v>
      </c>
      <c r="I315" s="113"/>
      <c r="J315" s="124"/>
    </row>
    <row r="316" spans="1:10" s="25" customFormat="1" ht="19.5" thickBot="1" x14ac:dyDescent="0.3">
      <c r="A316" s="238" t="s">
        <v>637</v>
      </c>
      <c r="B316" s="238"/>
      <c r="C316" s="238"/>
      <c r="D316" s="238"/>
      <c r="E316" s="239"/>
      <c r="F316" s="239"/>
      <c r="G316" s="239"/>
      <c r="H316" s="137">
        <f>SUM(H300:H315)</f>
        <v>0</v>
      </c>
      <c r="I316" s="146"/>
      <c r="J316" s="124"/>
    </row>
    <row r="317" spans="1:10" s="25" customFormat="1" ht="19.5" thickBot="1" x14ac:dyDescent="0.3">
      <c r="A317" s="223" t="s">
        <v>638</v>
      </c>
      <c r="B317" s="224"/>
      <c r="C317" s="224"/>
      <c r="D317" s="224"/>
      <c r="E317" s="224"/>
      <c r="F317" s="224"/>
      <c r="G317" s="224"/>
      <c r="H317" s="224"/>
      <c r="I317" s="225"/>
      <c r="J317" s="124"/>
    </row>
    <row r="318" spans="1:10" s="25" customFormat="1" ht="18.75" x14ac:dyDescent="0.25">
      <c r="A318" s="91" t="s">
        <v>504</v>
      </c>
      <c r="B318" s="148" t="s">
        <v>640</v>
      </c>
      <c r="C318" s="163" t="s">
        <v>717</v>
      </c>
      <c r="D318" s="142">
        <v>1</v>
      </c>
      <c r="E318" s="154"/>
      <c r="F318" s="154"/>
      <c r="G318" s="143"/>
      <c r="H318" s="144">
        <f t="shared" ref="H318:H336" si="12">D318*G318</f>
        <v>0</v>
      </c>
      <c r="I318" s="141"/>
      <c r="J318" s="124"/>
    </row>
    <row r="319" spans="1:10" s="25" customFormat="1" ht="18.75" x14ac:dyDescent="0.25">
      <c r="A319" s="84" t="s">
        <v>505</v>
      </c>
      <c r="B319" s="147" t="s">
        <v>506</v>
      </c>
      <c r="C319" s="163" t="s">
        <v>717</v>
      </c>
      <c r="D319" s="94">
        <v>1</v>
      </c>
      <c r="E319" s="155"/>
      <c r="F319" s="155"/>
      <c r="G319" s="143"/>
      <c r="H319" s="95">
        <f t="shared" si="12"/>
        <v>0</v>
      </c>
      <c r="I319" s="113"/>
      <c r="J319" s="124"/>
    </row>
    <row r="320" spans="1:10" s="25" customFormat="1" ht="18.75" x14ac:dyDescent="0.25">
      <c r="A320" s="84" t="s">
        <v>507</v>
      </c>
      <c r="B320" s="147" t="s">
        <v>508</v>
      </c>
      <c r="C320" s="163" t="s">
        <v>717</v>
      </c>
      <c r="D320" s="94">
        <v>1</v>
      </c>
      <c r="E320" s="155"/>
      <c r="F320" s="155"/>
      <c r="G320" s="143"/>
      <c r="H320" s="95">
        <f t="shared" si="12"/>
        <v>0</v>
      </c>
      <c r="I320" s="113"/>
      <c r="J320" s="124"/>
    </row>
    <row r="321" spans="1:10" s="25" customFormat="1" ht="18.75" x14ac:dyDescent="0.25">
      <c r="A321" s="84" t="s">
        <v>641</v>
      </c>
      <c r="B321" s="147" t="s">
        <v>509</v>
      </c>
      <c r="C321" s="163" t="s">
        <v>717</v>
      </c>
      <c r="D321" s="94">
        <v>1</v>
      </c>
      <c r="E321" s="155"/>
      <c r="F321" s="155"/>
      <c r="G321" s="143"/>
      <c r="H321" s="95">
        <f t="shared" si="12"/>
        <v>0</v>
      </c>
      <c r="I321" s="113"/>
      <c r="J321" s="124"/>
    </row>
    <row r="322" spans="1:10" s="25" customFormat="1" ht="18.75" x14ac:dyDescent="0.25">
      <c r="A322" s="84" t="s">
        <v>642</v>
      </c>
      <c r="B322" s="147" t="s">
        <v>510</v>
      </c>
      <c r="C322" s="163" t="s">
        <v>725</v>
      </c>
      <c r="D322" s="94">
        <v>1</v>
      </c>
      <c r="E322" s="155"/>
      <c r="F322" s="155"/>
      <c r="G322" s="143"/>
      <c r="H322" s="95">
        <f t="shared" si="12"/>
        <v>0</v>
      </c>
      <c r="I322" s="113"/>
      <c r="J322" s="124"/>
    </row>
    <row r="323" spans="1:10" s="25" customFormat="1" ht="18.75" x14ac:dyDescent="0.25">
      <c r="A323" s="84" t="s">
        <v>643</v>
      </c>
      <c r="B323" s="147" t="s">
        <v>511</v>
      </c>
      <c r="C323" s="163" t="s">
        <v>717</v>
      </c>
      <c r="D323" s="94">
        <v>1</v>
      </c>
      <c r="E323" s="155"/>
      <c r="F323" s="155"/>
      <c r="G323" s="143"/>
      <c r="H323" s="95">
        <f t="shared" si="12"/>
        <v>0</v>
      </c>
      <c r="I323" s="113"/>
      <c r="J323" s="124"/>
    </row>
    <row r="324" spans="1:10" s="25" customFormat="1" ht="18.75" x14ac:dyDescent="0.25">
      <c r="A324" s="84" t="s">
        <v>644</v>
      </c>
      <c r="B324" s="147" t="s">
        <v>688</v>
      </c>
      <c r="C324" s="163" t="s">
        <v>717</v>
      </c>
      <c r="D324" s="94">
        <v>1</v>
      </c>
      <c r="E324" s="155"/>
      <c r="F324" s="155"/>
      <c r="G324" s="143"/>
      <c r="H324" s="95">
        <f t="shared" si="12"/>
        <v>0</v>
      </c>
      <c r="I324" s="113"/>
      <c r="J324" s="124"/>
    </row>
    <row r="325" spans="1:10" s="25" customFormat="1" ht="18.75" x14ac:dyDescent="0.25">
      <c r="A325" s="84" t="s">
        <v>645</v>
      </c>
      <c r="B325" s="147" t="s">
        <v>512</v>
      </c>
      <c r="C325" s="163" t="s">
        <v>717</v>
      </c>
      <c r="D325" s="94">
        <v>1</v>
      </c>
      <c r="E325" s="155"/>
      <c r="F325" s="155"/>
      <c r="G325" s="143"/>
      <c r="H325" s="95">
        <f t="shared" si="12"/>
        <v>0</v>
      </c>
      <c r="I325" s="113"/>
      <c r="J325" s="124"/>
    </row>
    <row r="326" spans="1:10" s="25" customFormat="1" ht="18.75" x14ac:dyDescent="0.25">
      <c r="A326" s="84" t="s">
        <v>646</v>
      </c>
      <c r="B326" s="147" t="s">
        <v>513</v>
      </c>
      <c r="C326" s="163" t="s">
        <v>717</v>
      </c>
      <c r="D326" s="94">
        <v>1</v>
      </c>
      <c r="E326" s="155"/>
      <c r="F326" s="155"/>
      <c r="G326" s="143"/>
      <c r="H326" s="95">
        <f t="shared" si="12"/>
        <v>0</v>
      </c>
      <c r="I326" s="113"/>
      <c r="J326" s="124"/>
    </row>
    <row r="327" spans="1:10" s="25" customFormat="1" ht="18.75" x14ac:dyDescent="0.25">
      <c r="A327" s="84" t="s">
        <v>647</v>
      </c>
      <c r="B327" s="147" t="s">
        <v>514</v>
      </c>
      <c r="C327" s="163" t="s">
        <v>717</v>
      </c>
      <c r="D327" s="94">
        <v>1</v>
      </c>
      <c r="E327" s="155"/>
      <c r="F327" s="155"/>
      <c r="G327" s="143"/>
      <c r="H327" s="95">
        <f t="shared" si="12"/>
        <v>0</v>
      </c>
      <c r="I327" s="113"/>
      <c r="J327" s="124"/>
    </row>
    <row r="328" spans="1:10" s="25" customFormat="1" ht="18.75" x14ac:dyDescent="0.25">
      <c r="A328" s="84" t="s">
        <v>648</v>
      </c>
      <c r="B328" s="147" t="s">
        <v>515</v>
      </c>
      <c r="C328" s="163" t="s">
        <v>717</v>
      </c>
      <c r="D328" s="94">
        <v>1</v>
      </c>
      <c r="E328" s="155"/>
      <c r="F328" s="155"/>
      <c r="G328" s="143"/>
      <c r="H328" s="95">
        <f t="shared" si="12"/>
        <v>0</v>
      </c>
      <c r="I328" s="113"/>
      <c r="J328" s="124"/>
    </row>
    <row r="329" spans="1:10" s="25" customFormat="1" ht="18.75" x14ac:dyDescent="0.25">
      <c r="A329" s="84" t="s">
        <v>649</v>
      </c>
      <c r="B329" s="147" t="s">
        <v>516</v>
      </c>
      <c r="C329" s="163" t="s">
        <v>728</v>
      </c>
      <c r="D329" s="94">
        <v>1</v>
      </c>
      <c r="E329" s="155"/>
      <c r="F329" s="155"/>
      <c r="G329" s="143"/>
      <c r="H329" s="95">
        <f t="shared" si="12"/>
        <v>0</v>
      </c>
      <c r="I329" s="113"/>
      <c r="J329" s="124"/>
    </row>
    <row r="330" spans="1:10" s="25" customFormat="1" ht="18.75" x14ac:dyDescent="0.25">
      <c r="A330" s="84" t="s">
        <v>650</v>
      </c>
      <c r="B330" s="147" t="s">
        <v>517</v>
      </c>
      <c r="C330" s="163" t="s">
        <v>728</v>
      </c>
      <c r="D330" s="94">
        <v>1</v>
      </c>
      <c r="E330" s="155"/>
      <c r="F330" s="155"/>
      <c r="G330" s="143"/>
      <c r="H330" s="95">
        <f t="shared" si="12"/>
        <v>0</v>
      </c>
      <c r="I330" s="113"/>
      <c r="J330" s="124"/>
    </row>
    <row r="331" spans="1:10" s="25" customFormat="1" ht="18.75" x14ac:dyDescent="0.25">
      <c r="A331" s="84" t="s">
        <v>651</v>
      </c>
      <c r="B331" s="147" t="s">
        <v>518</v>
      </c>
      <c r="C331" s="163" t="s">
        <v>728</v>
      </c>
      <c r="D331" s="94">
        <v>1</v>
      </c>
      <c r="E331" s="155"/>
      <c r="F331" s="155"/>
      <c r="G331" s="143"/>
      <c r="H331" s="95">
        <f t="shared" si="12"/>
        <v>0</v>
      </c>
      <c r="I331" s="113"/>
      <c r="J331" s="124"/>
    </row>
    <row r="332" spans="1:10" s="25" customFormat="1" ht="18.75" x14ac:dyDescent="0.25">
      <c r="A332" s="84" t="s">
        <v>652</v>
      </c>
      <c r="B332" s="147" t="s">
        <v>653</v>
      </c>
      <c r="C332" s="163" t="s">
        <v>717</v>
      </c>
      <c r="D332" s="94">
        <v>1</v>
      </c>
      <c r="E332" s="155"/>
      <c r="F332" s="155"/>
      <c r="G332" s="143"/>
      <c r="H332" s="95">
        <f t="shared" si="12"/>
        <v>0</v>
      </c>
      <c r="I332" s="113"/>
      <c r="J332" s="124"/>
    </row>
    <row r="333" spans="1:10" s="25" customFormat="1" ht="18.75" x14ac:dyDescent="0.25">
      <c r="A333" s="84" t="s">
        <v>654</v>
      </c>
      <c r="B333" s="147" t="s">
        <v>727</v>
      </c>
      <c r="C333" s="163" t="s">
        <v>717</v>
      </c>
      <c r="D333" s="94">
        <v>1</v>
      </c>
      <c r="E333" s="155"/>
      <c r="F333" s="155"/>
      <c r="G333" s="143"/>
      <c r="H333" s="95">
        <f t="shared" si="12"/>
        <v>0</v>
      </c>
      <c r="I333" s="113"/>
      <c r="J333" s="124"/>
    </row>
    <row r="334" spans="1:10" s="25" customFormat="1" ht="18.75" x14ac:dyDescent="0.25">
      <c r="A334" s="84" t="s">
        <v>655</v>
      </c>
      <c r="B334" s="147" t="s">
        <v>726</v>
      </c>
      <c r="C334" s="163" t="s">
        <v>717</v>
      </c>
      <c r="D334" s="94">
        <v>1</v>
      </c>
      <c r="E334" s="155"/>
      <c r="F334" s="155"/>
      <c r="G334" s="143"/>
      <c r="H334" s="95">
        <f t="shared" si="12"/>
        <v>0</v>
      </c>
      <c r="I334" s="113"/>
      <c r="J334" s="124"/>
    </row>
    <row r="335" spans="1:10" s="25" customFormat="1" ht="18.75" x14ac:dyDescent="0.25">
      <c r="A335" s="84" t="s">
        <v>656</v>
      </c>
      <c r="B335" s="147" t="s">
        <v>657</v>
      </c>
      <c r="C335" s="163" t="s">
        <v>722</v>
      </c>
      <c r="D335" s="94">
        <v>1</v>
      </c>
      <c r="E335" s="155"/>
      <c r="F335" s="155"/>
      <c r="G335" s="143"/>
      <c r="H335" s="95">
        <f t="shared" si="12"/>
        <v>0</v>
      </c>
      <c r="I335" s="113"/>
      <c r="J335" s="124"/>
    </row>
    <row r="336" spans="1:10" s="25" customFormat="1" ht="19.5" thickBot="1" x14ac:dyDescent="0.3">
      <c r="A336" s="84" t="s">
        <v>658</v>
      </c>
      <c r="B336" s="147" t="s">
        <v>519</v>
      </c>
      <c r="C336" s="163" t="s">
        <v>721</v>
      </c>
      <c r="D336" s="94">
        <v>1</v>
      </c>
      <c r="E336" s="155"/>
      <c r="F336" s="155"/>
      <c r="G336" s="143"/>
      <c r="H336" s="96">
        <f t="shared" si="12"/>
        <v>0</v>
      </c>
      <c r="I336" s="113"/>
      <c r="J336" s="124"/>
    </row>
    <row r="337" spans="1:10" s="25" customFormat="1" ht="19.5" thickBot="1" x14ac:dyDescent="0.3">
      <c r="A337" s="238" t="s">
        <v>639</v>
      </c>
      <c r="B337" s="238"/>
      <c r="C337" s="238"/>
      <c r="D337" s="238"/>
      <c r="E337" s="239"/>
      <c r="F337" s="239"/>
      <c r="G337" s="239"/>
      <c r="H337" s="137">
        <f>SUM(H318:H336)</f>
        <v>0</v>
      </c>
      <c r="I337" s="146"/>
      <c r="J337" s="124"/>
    </row>
    <row r="338" spans="1:10" s="25" customFormat="1" ht="19.5" thickBot="1" x14ac:dyDescent="0.3">
      <c r="A338" s="223" t="s">
        <v>659</v>
      </c>
      <c r="B338" s="224"/>
      <c r="C338" s="224"/>
      <c r="D338" s="224"/>
      <c r="E338" s="224"/>
      <c r="F338" s="224"/>
      <c r="G338" s="224"/>
      <c r="H338" s="224"/>
      <c r="I338" s="225"/>
      <c r="J338" s="124"/>
    </row>
    <row r="339" spans="1:10" s="25" customFormat="1" ht="18.75" x14ac:dyDescent="0.25">
      <c r="A339" s="91" t="s">
        <v>660</v>
      </c>
      <c r="B339" s="92" t="s">
        <v>675</v>
      </c>
      <c r="C339" s="162" t="s">
        <v>720</v>
      </c>
      <c r="D339" s="142">
        <v>1</v>
      </c>
      <c r="E339" s="154"/>
      <c r="F339" s="154"/>
      <c r="G339" s="143"/>
      <c r="H339" s="144">
        <f t="shared" ref="H339:H348" si="13">D339*G339</f>
        <v>0</v>
      </c>
      <c r="I339" s="145"/>
      <c r="J339" s="124"/>
    </row>
    <row r="340" spans="1:10" s="25" customFormat="1" ht="18.75" x14ac:dyDescent="0.25">
      <c r="A340" s="84" t="s">
        <v>661</v>
      </c>
      <c r="B340" s="85" t="s">
        <v>662</v>
      </c>
      <c r="C340" s="163" t="s">
        <v>717</v>
      </c>
      <c r="D340" s="94">
        <v>1</v>
      </c>
      <c r="E340" s="155"/>
      <c r="F340" s="155"/>
      <c r="G340" s="143"/>
      <c r="H340" s="95">
        <f t="shared" si="13"/>
        <v>0</v>
      </c>
      <c r="I340" s="114"/>
      <c r="J340" s="124"/>
    </row>
    <row r="341" spans="1:10" s="25" customFormat="1" ht="18.75" x14ac:dyDescent="0.25">
      <c r="A341" s="84" t="s">
        <v>663</v>
      </c>
      <c r="B341" s="85" t="s">
        <v>676</v>
      </c>
      <c r="C341" s="163" t="s">
        <v>719</v>
      </c>
      <c r="D341" s="94">
        <v>1</v>
      </c>
      <c r="E341" s="155"/>
      <c r="F341" s="155"/>
      <c r="G341" s="143"/>
      <c r="H341" s="95">
        <f t="shared" si="13"/>
        <v>0</v>
      </c>
      <c r="I341" s="114"/>
      <c r="J341" s="124"/>
    </row>
    <row r="342" spans="1:10" s="25" customFormat="1" ht="18.75" x14ac:dyDescent="0.25">
      <c r="A342" s="84" t="s">
        <v>664</v>
      </c>
      <c r="B342" s="85" t="s">
        <v>665</v>
      </c>
      <c r="C342" s="163" t="s">
        <v>717</v>
      </c>
      <c r="D342" s="94">
        <v>1</v>
      </c>
      <c r="E342" s="155"/>
      <c r="F342" s="155"/>
      <c r="G342" s="143"/>
      <c r="H342" s="95">
        <f t="shared" si="13"/>
        <v>0</v>
      </c>
      <c r="I342" s="114"/>
      <c r="J342" s="124"/>
    </row>
    <row r="343" spans="1:10" s="25" customFormat="1" ht="18.75" x14ac:dyDescent="0.25">
      <c r="A343" s="84" t="s">
        <v>666</v>
      </c>
      <c r="B343" s="85" t="s">
        <v>667</v>
      </c>
      <c r="C343" s="163" t="s">
        <v>717</v>
      </c>
      <c r="D343" s="94">
        <v>1</v>
      </c>
      <c r="E343" s="155"/>
      <c r="F343" s="155"/>
      <c r="G343" s="143"/>
      <c r="H343" s="95">
        <f t="shared" si="13"/>
        <v>0</v>
      </c>
      <c r="I343" s="114"/>
      <c r="J343" s="124"/>
    </row>
    <row r="344" spans="1:10" s="25" customFormat="1" ht="18.75" x14ac:dyDescent="0.25">
      <c r="A344" s="84" t="s">
        <v>668</v>
      </c>
      <c r="B344" s="85" t="s">
        <v>536</v>
      </c>
      <c r="C344" s="163" t="s">
        <v>717</v>
      </c>
      <c r="D344" s="94">
        <v>1</v>
      </c>
      <c r="E344" s="155"/>
      <c r="F344" s="155"/>
      <c r="G344" s="143"/>
      <c r="H344" s="95">
        <f t="shared" si="13"/>
        <v>0</v>
      </c>
      <c r="I344" s="114"/>
      <c r="J344" s="124"/>
    </row>
    <row r="345" spans="1:10" s="25" customFormat="1" ht="18.75" x14ac:dyDescent="0.25">
      <c r="A345" s="84" t="s">
        <v>669</v>
      </c>
      <c r="B345" s="85" t="s">
        <v>537</v>
      </c>
      <c r="C345" s="163" t="s">
        <v>717</v>
      </c>
      <c r="D345" s="94">
        <v>1</v>
      </c>
      <c r="E345" s="155"/>
      <c r="F345" s="155"/>
      <c r="G345" s="143"/>
      <c r="H345" s="95">
        <f t="shared" si="13"/>
        <v>0</v>
      </c>
      <c r="I345" s="114"/>
      <c r="J345" s="124"/>
    </row>
    <row r="346" spans="1:10" s="25" customFormat="1" ht="18.75" x14ac:dyDescent="0.25">
      <c r="A346" s="84" t="s">
        <v>670</v>
      </c>
      <c r="B346" s="85" t="s">
        <v>671</v>
      </c>
      <c r="C346" s="163" t="s">
        <v>717</v>
      </c>
      <c r="D346" s="94">
        <v>1</v>
      </c>
      <c r="E346" s="155"/>
      <c r="F346" s="155"/>
      <c r="G346" s="143"/>
      <c r="H346" s="95">
        <f t="shared" si="13"/>
        <v>0</v>
      </c>
      <c r="I346" s="114"/>
      <c r="J346" s="124"/>
    </row>
    <row r="347" spans="1:10" s="25" customFormat="1" ht="18.75" x14ac:dyDescent="0.25">
      <c r="A347" s="84" t="s">
        <v>672</v>
      </c>
      <c r="B347" s="85" t="s">
        <v>538</v>
      </c>
      <c r="C347" s="163" t="s">
        <v>717</v>
      </c>
      <c r="D347" s="94">
        <v>1</v>
      </c>
      <c r="E347" s="155"/>
      <c r="F347" s="155"/>
      <c r="G347" s="143"/>
      <c r="H347" s="95">
        <f t="shared" si="13"/>
        <v>0</v>
      </c>
      <c r="I347" s="114"/>
      <c r="J347" s="124"/>
    </row>
    <row r="348" spans="1:10" s="25" customFormat="1" ht="19.5" thickBot="1" x14ac:dyDescent="0.3">
      <c r="A348" s="84" t="s">
        <v>673</v>
      </c>
      <c r="B348" s="85" t="s">
        <v>674</v>
      </c>
      <c r="C348" s="163" t="s">
        <v>717</v>
      </c>
      <c r="D348" s="94">
        <v>1</v>
      </c>
      <c r="E348" s="155"/>
      <c r="F348" s="155"/>
      <c r="G348" s="143"/>
      <c r="H348" s="96">
        <f t="shared" si="13"/>
        <v>0</v>
      </c>
      <c r="I348" s="114"/>
      <c r="J348" s="124"/>
    </row>
    <row r="349" spans="1:10" s="25" customFormat="1" ht="19.5" thickBot="1" x14ac:dyDescent="0.3">
      <c r="A349" s="240" t="s">
        <v>677</v>
      </c>
      <c r="B349" s="240"/>
      <c r="C349" s="240"/>
      <c r="D349" s="240"/>
      <c r="E349" s="241"/>
      <c r="F349" s="241"/>
      <c r="G349" s="241"/>
      <c r="H349" s="90">
        <f>SUM(H339:H348)</f>
        <v>0</v>
      </c>
      <c r="I349" s="34"/>
      <c r="J349" s="124"/>
    </row>
    <row r="350" spans="1:10" s="25" customFormat="1" ht="19.5" thickBot="1" x14ac:dyDescent="0.3">
      <c r="A350"/>
      <c r="B350" s="21"/>
      <c r="C350"/>
      <c r="D350"/>
      <c r="E350"/>
      <c r="F350"/>
      <c r="G350"/>
      <c r="H350"/>
      <c r="I350"/>
      <c r="J350" s="124"/>
    </row>
    <row r="351" spans="1:10" s="6" customFormat="1" ht="18.75" x14ac:dyDescent="0.25">
      <c r="A351" s="234" t="s">
        <v>572</v>
      </c>
      <c r="B351" s="235"/>
      <c r="C351" s="97">
        <f>H31</f>
        <v>0</v>
      </c>
      <c r="D351" s="10"/>
      <c r="E351" s="10"/>
      <c r="F351" s="10"/>
      <c r="G351" s="11"/>
      <c r="H351" s="11"/>
      <c r="I351" s="12"/>
      <c r="J351" s="119"/>
    </row>
    <row r="352" spans="1:10" s="6" customFormat="1" ht="18.75" customHeight="1" x14ac:dyDescent="0.25">
      <c r="A352" s="236" t="s">
        <v>573</v>
      </c>
      <c r="B352" s="237"/>
      <c r="C352" s="98">
        <f>H146</f>
        <v>0</v>
      </c>
      <c r="D352" s="10"/>
      <c r="E352" s="10"/>
      <c r="F352" s="10"/>
      <c r="G352" s="11"/>
      <c r="H352" s="11"/>
      <c r="I352" s="12"/>
      <c r="J352" s="119"/>
    </row>
    <row r="353" spans="1:10" s="6" customFormat="1" ht="18.75" customHeight="1" x14ac:dyDescent="0.25">
      <c r="A353" s="236" t="s">
        <v>574</v>
      </c>
      <c r="B353" s="237"/>
      <c r="C353" s="98">
        <f>H151</f>
        <v>0</v>
      </c>
      <c r="D353" s="10"/>
      <c r="E353" s="10"/>
      <c r="F353" s="10"/>
      <c r="G353" s="11"/>
      <c r="H353" s="11"/>
      <c r="I353" s="12"/>
      <c r="J353" s="119"/>
    </row>
    <row r="354" spans="1:10" s="6" customFormat="1" ht="18.75" customHeight="1" x14ac:dyDescent="0.25">
      <c r="A354" s="236" t="s">
        <v>575</v>
      </c>
      <c r="B354" s="237"/>
      <c r="C354" s="98">
        <f>H214</f>
        <v>0</v>
      </c>
      <c r="D354" s="10"/>
      <c r="E354" s="10"/>
      <c r="F354" s="10"/>
      <c r="G354" s="11"/>
      <c r="H354" s="11"/>
      <c r="I354" s="12"/>
      <c r="J354" s="119"/>
    </row>
    <row r="355" spans="1:10" s="6" customFormat="1" ht="18.75" customHeight="1" x14ac:dyDescent="0.25">
      <c r="A355" s="236" t="s">
        <v>576</v>
      </c>
      <c r="B355" s="237"/>
      <c r="C355" s="98">
        <f>H232</f>
        <v>0</v>
      </c>
      <c r="D355" s="10"/>
      <c r="E355" s="10"/>
      <c r="F355" s="10"/>
      <c r="G355" s="11"/>
      <c r="H355" s="11"/>
      <c r="I355" s="12"/>
      <c r="J355" s="119"/>
    </row>
    <row r="356" spans="1:10" s="6" customFormat="1" ht="18.75" customHeight="1" x14ac:dyDescent="0.25">
      <c r="A356" s="236" t="s">
        <v>577</v>
      </c>
      <c r="B356" s="237"/>
      <c r="C356" s="98">
        <f>H254</f>
        <v>0</v>
      </c>
      <c r="D356" s="10"/>
      <c r="E356" s="10"/>
      <c r="F356" s="10"/>
      <c r="G356" s="11"/>
      <c r="H356" s="11"/>
      <c r="I356" s="12"/>
      <c r="J356" s="119"/>
    </row>
    <row r="357" spans="1:10" s="6" customFormat="1" ht="18.75" customHeight="1" x14ac:dyDescent="0.25">
      <c r="A357" s="236" t="s">
        <v>678</v>
      </c>
      <c r="B357" s="237"/>
      <c r="C357" s="98">
        <f>H266</f>
        <v>0</v>
      </c>
      <c r="D357" s="10"/>
      <c r="E357" s="10"/>
      <c r="F357" s="10"/>
      <c r="G357" s="11"/>
      <c r="H357" s="11"/>
      <c r="I357" s="12"/>
      <c r="J357" s="119"/>
    </row>
    <row r="358" spans="1:10" s="6" customFormat="1" ht="18.75" customHeight="1" x14ac:dyDescent="0.25">
      <c r="A358" s="236" t="s">
        <v>679</v>
      </c>
      <c r="B358" s="237"/>
      <c r="C358" s="98">
        <f>H298</f>
        <v>0</v>
      </c>
      <c r="D358" s="10"/>
      <c r="E358" s="10"/>
      <c r="F358" s="10"/>
      <c r="G358" s="11"/>
      <c r="H358" s="11"/>
      <c r="I358" s="12"/>
      <c r="J358" s="119"/>
    </row>
    <row r="359" spans="1:10" s="6" customFormat="1" ht="18.75" customHeight="1" x14ac:dyDescent="0.25">
      <c r="A359" s="236" t="s">
        <v>680</v>
      </c>
      <c r="B359" s="237"/>
      <c r="C359" s="98">
        <f>H316</f>
        <v>0</v>
      </c>
      <c r="D359" s="10"/>
      <c r="E359" s="10"/>
      <c r="F359" s="10"/>
      <c r="G359" s="11"/>
      <c r="H359" s="11"/>
      <c r="I359" s="12"/>
      <c r="J359" s="119"/>
    </row>
    <row r="360" spans="1:10" s="6" customFormat="1" ht="18.75" customHeight="1" x14ac:dyDescent="0.25">
      <c r="A360" s="236" t="s">
        <v>681</v>
      </c>
      <c r="B360" s="237"/>
      <c r="C360" s="98">
        <f>H337</f>
        <v>0</v>
      </c>
      <c r="D360" s="10"/>
      <c r="E360" s="10"/>
      <c r="F360" s="10"/>
      <c r="G360" s="11"/>
      <c r="H360" s="11"/>
      <c r="I360" s="12"/>
      <c r="J360" s="119"/>
    </row>
    <row r="361" spans="1:10" s="6" customFormat="1" ht="19.5" customHeight="1" x14ac:dyDescent="0.25">
      <c r="A361" s="236" t="s">
        <v>682</v>
      </c>
      <c r="B361" s="237"/>
      <c r="C361" s="98">
        <f>H349</f>
        <v>0</v>
      </c>
      <c r="D361" s="10"/>
      <c r="E361" s="10"/>
      <c r="F361" s="10"/>
      <c r="G361" s="11"/>
      <c r="H361" s="11"/>
      <c r="I361" s="12"/>
      <c r="J361" s="119"/>
    </row>
    <row r="362" spans="1:10" s="6" customFormat="1" ht="21.75" thickBot="1" x14ac:dyDescent="0.3">
      <c r="A362" s="242" t="s">
        <v>713</v>
      </c>
      <c r="B362" s="243"/>
      <c r="C362" s="99">
        <f>SUM(C351:C361)</f>
        <v>0</v>
      </c>
      <c r="D362" s="10"/>
      <c r="E362" s="10"/>
      <c r="F362" s="10"/>
      <c r="G362" s="11"/>
      <c r="H362" s="11"/>
      <c r="I362" s="12"/>
      <c r="J362" s="119"/>
    </row>
    <row r="363" spans="1:10" s="6" customFormat="1" ht="21" x14ac:dyDescent="0.25">
      <c r="A363" s="19"/>
      <c r="B363" s="20"/>
      <c r="C363" s="23"/>
      <c r="D363" s="10"/>
      <c r="E363" s="10"/>
      <c r="F363" s="10"/>
      <c r="G363" s="11"/>
      <c r="H363" s="11"/>
      <c r="I363" s="12"/>
      <c r="J363" s="119"/>
    </row>
    <row r="364" spans="1:10" s="6" customFormat="1" ht="15.75" thickBot="1" x14ac:dyDescent="0.3">
      <c r="A364" s="8"/>
      <c r="B364" s="9"/>
      <c r="C364" s="22"/>
      <c r="D364" s="10"/>
      <c r="E364" s="10"/>
      <c r="F364" s="10"/>
      <c r="G364" s="11"/>
      <c r="H364" s="11"/>
      <c r="I364" s="12"/>
      <c r="J364" s="119"/>
    </row>
    <row r="365" spans="1:10" ht="21.75" thickBot="1" x14ac:dyDescent="0.3">
      <c r="A365" s="189" t="s">
        <v>539</v>
      </c>
      <c r="B365" s="190"/>
      <c r="C365" s="190"/>
      <c r="D365" s="190"/>
      <c r="E365" s="190"/>
      <c r="F365" s="190"/>
      <c r="G365" s="190"/>
      <c r="H365" s="190"/>
      <c r="I365" s="191"/>
    </row>
    <row r="366" spans="1:10" ht="38.25" thickBot="1" x14ac:dyDescent="0.3">
      <c r="A366" s="100" t="s">
        <v>2</v>
      </c>
      <c r="B366" s="101" t="s">
        <v>3</v>
      </c>
      <c r="C366" s="101" t="s">
        <v>0</v>
      </c>
      <c r="D366" s="100" t="s">
        <v>1</v>
      </c>
      <c r="E366" s="14" t="s">
        <v>716</v>
      </c>
      <c r="F366" s="14" t="s">
        <v>0</v>
      </c>
      <c r="G366" s="100" t="s">
        <v>4</v>
      </c>
      <c r="H366" s="101" t="s">
        <v>5</v>
      </c>
      <c r="I366" s="102" t="s">
        <v>6</v>
      </c>
    </row>
    <row r="367" spans="1:10" s="1" customFormat="1" ht="18.75" x14ac:dyDescent="0.25">
      <c r="A367" s="193" t="s">
        <v>60</v>
      </c>
      <c r="B367" s="194"/>
      <c r="C367" s="194"/>
      <c r="D367" s="194"/>
      <c r="E367" s="194"/>
      <c r="F367" s="194"/>
      <c r="G367" s="194"/>
      <c r="H367" s="194"/>
      <c r="I367" s="195"/>
      <c r="J367" s="120"/>
    </row>
    <row r="368" spans="1:10" s="1" customFormat="1" ht="180" x14ac:dyDescent="0.25">
      <c r="A368" s="67" t="s">
        <v>557</v>
      </c>
      <c r="B368" s="85" t="s">
        <v>743</v>
      </c>
      <c r="C368" s="94" t="s">
        <v>717</v>
      </c>
      <c r="D368" s="94">
        <v>1</v>
      </c>
      <c r="E368" s="160"/>
      <c r="F368" s="160"/>
      <c r="G368" s="176"/>
      <c r="H368" s="103">
        <f t="shared" ref="H368:H383" si="14">G368*D368</f>
        <v>0</v>
      </c>
      <c r="I368" s="160"/>
      <c r="J368" s="120"/>
    </row>
    <row r="369" spans="1:10" s="1" customFormat="1" ht="45" customHeight="1" x14ac:dyDescent="0.25">
      <c r="A369" s="67" t="s">
        <v>558</v>
      </c>
      <c r="B369" s="85" t="s">
        <v>744</v>
      </c>
      <c r="C369" s="94" t="s">
        <v>717</v>
      </c>
      <c r="D369" s="94">
        <v>1</v>
      </c>
      <c r="E369" s="160"/>
      <c r="F369" s="160"/>
      <c r="G369" s="176"/>
      <c r="H369" s="103">
        <f t="shared" si="14"/>
        <v>0</v>
      </c>
      <c r="I369" s="160"/>
      <c r="J369" s="120"/>
    </row>
    <row r="370" spans="1:10" s="6" customFormat="1" ht="30" x14ac:dyDescent="0.25">
      <c r="A370" s="67" t="s">
        <v>540</v>
      </c>
      <c r="B370" s="151" t="s">
        <v>556</v>
      </c>
      <c r="C370" s="161" t="s">
        <v>717</v>
      </c>
      <c r="D370" s="79">
        <v>1</v>
      </c>
      <c r="E370" s="159"/>
      <c r="F370" s="159"/>
      <c r="G370" s="176"/>
      <c r="H370" s="103">
        <f t="shared" si="14"/>
        <v>0</v>
      </c>
      <c r="I370" s="29"/>
      <c r="J370" s="119"/>
    </row>
    <row r="371" spans="1:10" s="6" customFormat="1" ht="30" x14ac:dyDescent="0.25">
      <c r="A371" s="67" t="s">
        <v>541</v>
      </c>
      <c r="B371" s="65" t="s">
        <v>542</v>
      </c>
      <c r="C371" s="161" t="s">
        <v>717</v>
      </c>
      <c r="D371" s="79">
        <v>1</v>
      </c>
      <c r="E371" s="159"/>
      <c r="F371" s="159"/>
      <c r="G371" s="176"/>
      <c r="H371" s="103">
        <f t="shared" si="14"/>
        <v>0</v>
      </c>
      <c r="I371" s="29"/>
      <c r="J371" s="119"/>
    </row>
    <row r="372" spans="1:10" s="6" customFormat="1" ht="45" x14ac:dyDescent="0.25">
      <c r="A372" s="67" t="s">
        <v>543</v>
      </c>
      <c r="B372" s="65" t="s">
        <v>544</v>
      </c>
      <c r="C372" s="161" t="s">
        <v>717</v>
      </c>
      <c r="D372" s="79">
        <v>1</v>
      </c>
      <c r="E372" s="159"/>
      <c r="F372" s="159"/>
      <c r="G372" s="176"/>
      <c r="H372" s="103">
        <f t="shared" si="14"/>
        <v>0</v>
      </c>
      <c r="I372" s="29"/>
      <c r="J372" s="119"/>
    </row>
    <row r="373" spans="1:10" s="6" customFormat="1" ht="45" x14ac:dyDescent="0.25">
      <c r="A373" s="67" t="s">
        <v>545</v>
      </c>
      <c r="B373" s="65" t="s">
        <v>546</v>
      </c>
      <c r="C373" s="161" t="s">
        <v>717</v>
      </c>
      <c r="D373" s="79">
        <v>1</v>
      </c>
      <c r="E373" s="159"/>
      <c r="F373" s="159"/>
      <c r="G373" s="176"/>
      <c r="H373" s="103">
        <f t="shared" si="14"/>
        <v>0</v>
      </c>
      <c r="I373" s="29"/>
      <c r="J373" s="119"/>
    </row>
    <row r="374" spans="1:10" s="6" customFormat="1" x14ac:dyDescent="0.25">
      <c r="A374" s="67" t="s">
        <v>547</v>
      </c>
      <c r="B374" s="65" t="s">
        <v>548</v>
      </c>
      <c r="C374" s="161" t="s">
        <v>719</v>
      </c>
      <c r="D374" s="79">
        <v>1</v>
      </c>
      <c r="E374" s="159"/>
      <c r="F374" s="159"/>
      <c r="G374" s="176"/>
      <c r="H374" s="103">
        <f t="shared" si="14"/>
        <v>0</v>
      </c>
      <c r="I374" s="29"/>
      <c r="J374" s="119"/>
    </row>
    <row r="375" spans="1:10" s="6" customFormat="1" ht="45" x14ac:dyDescent="0.25">
      <c r="A375" s="67" t="s">
        <v>559</v>
      </c>
      <c r="B375" s="65" t="s">
        <v>549</v>
      </c>
      <c r="C375" s="161" t="s">
        <v>717</v>
      </c>
      <c r="D375" s="79">
        <v>1</v>
      </c>
      <c r="E375" s="159"/>
      <c r="F375" s="159"/>
      <c r="G375" s="176"/>
      <c r="H375" s="103">
        <f t="shared" si="14"/>
        <v>0</v>
      </c>
      <c r="I375" s="29"/>
      <c r="J375" s="119"/>
    </row>
    <row r="376" spans="1:10" s="6" customFormat="1" ht="30" x14ac:dyDescent="0.25">
      <c r="A376" s="67" t="s">
        <v>550</v>
      </c>
      <c r="B376" s="65" t="s">
        <v>551</v>
      </c>
      <c r="C376" s="161" t="s">
        <v>717</v>
      </c>
      <c r="D376" s="79">
        <v>1</v>
      </c>
      <c r="E376" s="159"/>
      <c r="F376" s="159"/>
      <c r="G376" s="176"/>
      <c r="H376" s="103">
        <f t="shared" si="14"/>
        <v>0</v>
      </c>
      <c r="I376" s="29"/>
      <c r="J376" s="119"/>
    </row>
    <row r="377" spans="1:10" s="6" customFormat="1" ht="30" x14ac:dyDescent="0.25">
      <c r="A377" s="67" t="s">
        <v>745</v>
      </c>
      <c r="B377" s="65" t="s">
        <v>552</v>
      </c>
      <c r="C377" s="161" t="s">
        <v>717</v>
      </c>
      <c r="D377" s="79">
        <v>1</v>
      </c>
      <c r="E377" s="159"/>
      <c r="F377" s="159"/>
      <c r="G377" s="176"/>
      <c r="H377" s="103">
        <f t="shared" si="14"/>
        <v>0</v>
      </c>
      <c r="I377" s="29"/>
      <c r="J377" s="119"/>
    </row>
    <row r="378" spans="1:10" s="6" customFormat="1" x14ac:dyDescent="0.25">
      <c r="A378" s="67" t="s">
        <v>553</v>
      </c>
      <c r="B378" s="65" t="s">
        <v>554</v>
      </c>
      <c r="C378" s="161" t="s">
        <v>718</v>
      </c>
      <c r="D378" s="79">
        <v>1</v>
      </c>
      <c r="E378" s="159"/>
      <c r="F378" s="159"/>
      <c r="G378" s="176"/>
      <c r="H378" s="103">
        <f t="shared" si="14"/>
        <v>0</v>
      </c>
      <c r="I378" s="29"/>
      <c r="J378" s="119"/>
    </row>
    <row r="379" spans="1:10" s="6" customFormat="1" ht="375" x14ac:dyDescent="0.25">
      <c r="A379" s="67" t="s">
        <v>746</v>
      </c>
      <c r="B379" s="65" t="s">
        <v>555</v>
      </c>
      <c r="C379" s="161" t="s">
        <v>717</v>
      </c>
      <c r="D379" s="79">
        <v>3</v>
      </c>
      <c r="E379" s="159"/>
      <c r="F379" s="159"/>
      <c r="G379" s="176"/>
      <c r="H379" s="103">
        <f t="shared" si="14"/>
        <v>0</v>
      </c>
      <c r="I379" s="29"/>
      <c r="J379" s="119"/>
    </row>
    <row r="380" spans="1:10" s="6" customFormat="1" ht="255" x14ac:dyDescent="0.25">
      <c r="A380" s="67" t="s">
        <v>747</v>
      </c>
      <c r="B380" s="65" t="s">
        <v>560</v>
      </c>
      <c r="C380" s="161" t="s">
        <v>717</v>
      </c>
      <c r="D380" s="79">
        <v>1</v>
      </c>
      <c r="E380" s="159"/>
      <c r="F380" s="159"/>
      <c r="G380" s="176"/>
      <c r="H380" s="103">
        <f t="shared" si="14"/>
        <v>0</v>
      </c>
      <c r="I380" s="29"/>
      <c r="J380" s="119"/>
    </row>
    <row r="381" spans="1:10" s="6" customFormat="1" ht="45" x14ac:dyDescent="0.25">
      <c r="A381" s="67" t="s">
        <v>748</v>
      </c>
      <c r="B381" s="65" t="s">
        <v>750</v>
      </c>
      <c r="C381" s="161" t="s">
        <v>717</v>
      </c>
      <c r="D381" s="79">
        <v>1</v>
      </c>
      <c r="E381" s="159"/>
      <c r="F381" s="159"/>
      <c r="G381" s="176"/>
      <c r="H381" s="103">
        <f t="shared" si="14"/>
        <v>0</v>
      </c>
      <c r="I381" s="29"/>
      <c r="J381" s="119"/>
    </row>
    <row r="382" spans="1:10" s="6" customFormat="1" ht="30" x14ac:dyDescent="0.25">
      <c r="A382" s="67" t="s">
        <v>749</v>
      </c>
      <c r="B382" s="65" t="s">
        <v>751</v>
      </c>
      <c r="C382" s="161" t="s">
        <v>717</v>
      </c>
      <c r="D382" s="79">
        <v>1</v>
      </c>
      <c r="E382" s="159"/>
      <c r="F382" s="159"/>
      <c r="G382" s="176"/>
      <c r="H382" s="103">
        <f t="shared" si="14"/>
        <v>0</v>
      </c>
      <c r="I382" s="29"/>
      <c r="J382" s="119"/>
    </row>
    <row r="383" spans="1:10" s="6" customFormat="1" ht="35.25" customHeight="1" x14ac:dyDescent="0.25">
      <c r="A383" s="67" t="s">
        <v>752</v>
      </c>
      <c r="B383" s="65" t="s">
        <v>561</v>
      </c>
      <c r="C383" s="161" t="s">
        <v>717</v>
      </c>
      <c r="D383" s="94">
        <v>1</v>
      </c>
      <c r="E383" s="155"/>
      <c r="F383" s="155"/>
      <c r="G383" s="176"/>
      <c r="H383" s="75">
        <f t="shared" si="14"/>
        <v>0</v>
      </c>
      <c r="I383" s="29"/>
      <c r="J383" s="119"/>
    </row>
    <row r="384" spans="1:10" s="27" customFormat="1" ht="19.5" thickBot="1" x14ac:dyDescent="0.35">
      <c r="A384" s="192" t="s">
        <v>76</v>
      </c>
      <c r="B384" s="192"/>
      <c r="C384" s="192"/>
      <c r="D384" s="192"/>
      <c r="E384" s="192"/>
      <c r="F384" s="192"/>
      <c r="G384" s="192"/>
      <c r="H384" s="104">
        <f>SUM(H368:H383)</f>
        <v>0</v>
      </c>
      <c r="I384" s="58"/>
      <c r="J384" s="125"/>
    </row>
    <row r="385" spans="1:10" ht="18.75" x14ac:dyDescent="0.25">
      <c r="A385" s="196" t="s">
        <v>59</v>
      </c>
      <c r="B385" s="197"/>
      <c r="C385" s="197"/>
      <c r="D385" s="197"/>
      <c r="E385" s="197"/>
      <c r="F385" s="197"/>
      <c r="G385" s="197"/>
      <c r="H385" s="197"/>
      <c r="I385" s="198"/>
    </row>
    <row r="386" spans="1:10" ht="60" x14ac:dyDescent="0.25">
      <c r="A386" s="84" t="s">
        <v>562</v>
      </c>
      <c r="B386" s="105" t="s">
        <v>563</v>
      </c>
      <c r="C386" s="161" t="s">
        <v>717</v>
      </c>
      <c r="D386" s="79">
        <v>1</v>
      </c>
      <c r="E386" s="159"/>
      <c r="F386" s="159"/>
      <c r="G386" s="28"/>
      <c r="H386" s="103">
        <f>G386*D386</f>
        <v>0</v>
      </c>
      <c r="I386" s="29"/>
    </row>
    <row r="387" spans="1:10" ht="30" x14ac:dyDescent="0.25">
      <c r="A387" s="84" t="s">
        <v>753</v>
      </c>
      <c r="B387" s="105" t="s">
        <v>754</v>
      </c>
      <c r="C387" s="161" t="s">
        <v>717</v>
      </c>
      <c r="D387" s="79">
        <v>1</v>
      </c>
      <c r="E387" s="159"/>
      <c r="F387" s="159"/>
      <c r="G387" s="28"/>
      <c r="H387" s="103">
        <f t="shared" ref="H387:H390" si="15">G387*D387</f>
        <v>0</v>
      </c>
      <c r="I387" s="29"/>
    </row>
    <row r="388" spans="1:10" ht="75" x14ac:dyDescent="0.25">
      <c r="A388" s="84" t="s">
        <v>755</v>
      </c>
      <c r="B388" s="105" t="s">
        <v>756</v>
      </c>
      <c r="C388" s="161" t="s">
        <v>717</v>
      </c>
      <c r="D388" s="79">
        <v>1</v>
      </c>
      <c r="E388" s="159"/>
      <c r="F388" s="159"/>
      <c r="G388" s="28"/>
      <c r="H388" s="103">
        <f t="shared" si="15"/>
        <v>0</v>
      </c>
      <c r="I388" s="29"/>
    </row>
    <row r="389" spans="1:10" ht="150" x14ac:dyDescent="0.25">
      <c r="A389" s="84" t="s">
        <v>564</v>
      </c>
      <c r="B389" s="105" t="s">
        <v>565</v>
      </c>
      <c r="C389" s="161" t="s">
        <v>717</v>
      </c>
      <c r="D389" s="79">
        <v>1</v>
      </c>
      <c r="E389" s="159"/>
      <c r="F389" s="159"/>
      <c r="G389" s="28"/>
      <c r="H389" s="103">
        <f t="shared" si="15"/>
        <v>0</v>
      </c>
      <c r="I389" s="29"/>
    </row>
    <row r="390" spans="1:10" ht="150" x14ac:dyDescent="0.25">
      <c r="A390" s="84" t="s">
        <v>757</v>
      </c>
      <c r="B390" s="105" t="s">
        <v>758</v>
      </c>
      <c r="C390" s="161" t="s">
        <v>717</v>
      </c>
      <c r="D390" s="79">
        <v>1</v>
      </c>
      <c r="E390" s="159"/>
      <c r="F390" s="159"/>
      <c r="G390" s="28"/>
      <c r="H390" s="103">
        <f t="shared" si="15"/>
        <v>0</v>
      </c>
      <c r="I390" s="29"/>
    </row>
    <row r="391" spans="1:10" ht="19.5" thickBot="1" x14ac:dyDescent="0.3">
      <c r="A391" s="199" t="s">
        <v>77</v>
      </c>
      <c r="B391" s="200"/>
      <c r="C391" s="200"/>
      <c r="D391" s="200"/>
      <c r="E391" s="200"/>
      <c r="F391" s="200"/>
      <c r="G391" s="201"/>
      <c r="H391" s="106">
        <f>SUM(H386:H390)</f>
        <v>0</v>
      </c>
      <c r="I391" s="32"/>
    </row>
    <row r="392" spans="1:10" x14ac:dyDescent="0.25">
      <c r="A392" s="4"/>
    </row>
    <row r="393" spans="1:10" x14ac:dyDescent="0.25">
      <c r="A393" s="2"/>
    </row>
    <row r="394" spans="1:10" x14ac:dyDescent="0.25">
      <c r="A394" s="3"/>
    </row>
    <row r="395" spans="1:10" ht="15.75" thickBot="1" x14ac:dyDescent="0.3"/>
    <row r="396" spans="1:10" s="6" customFormat="1" ht="18.75" x14ac:dyDescent="0.25">
      <c r="A396" s="183" t="s">
        <v>566</v>
      </c>
      <c r="B396" s="184"/>
      <c r="C396" s="109">
        <f>H384</f>
        <v>0</v>
      </c>
      <c r="D396" s="10"/>
      <c r="E396" s="10"/>
      <c r="F396" s="10"/>
      <c r="G396" s="11"/>
      <c r="H396" s="11"/>
      <c r="I396" s="12"/>
      <c r="J396" s="119"/>
    </row>
    <row r="397" spans="1:10" s="6" customFormat="1" ht="42.75" customHeight="1" x14ac:dyDescent="0.25">
      <c r="A397" s="187" t="s">
        <v>567</v>
      </c>
      <c r="B397" s="188"/>
      <c r="C397" s="110">
        <f>H391</f>
        <v>0</v>
      </c>
      <c r="D397" s="10"/>
      <c r="E397" s="10"/>
      <c r="F397" s="10"/>
      <c r="G397" s="11"/>
      <c r="H397" s="11"/>
      <c r="I397" s="12"/>
      <c r="J397" s="119"/>
    </row>
    <row r="398" spans="1:10" s="15" customFormat="1" ht="21.75" thickBot="1" x14ac:dyDescent="0.3">
      <c r="A398" s="107" t="s">
        <v>568</v>
      </c>
      <c r="B398" s="108"/>
      <c r="C398" s="111">
        <f>SUM(C396:C397)</f>
        <v>0</v>
      </c>
      <c r="D398" s="16"/>
      <c r="E398" s="16"/>
      <c r="F398" s="16"/>
      <c r="G398" s="16"/>
      <c r="H398" s="16"/>
      <c r="I398" s="16"/>
      <c r="J398" s="126"/>
    </row>
    <row r="401" spans="1:10" ht="15.75" thickBot="1" x14ac:dyDescent="0.3"/>
    <row r="402" spans="1:10" s="17" customFormat="1" ht="73.5" customHeight="1" thickBot="1" x14ac:dyDescent="0.3">
      <c r="A402" s="185" t="s">
        <v>569</v>
      </c>
      <c r="B402" s="186"/>
      <c r="C402" s="112">
        <f>C362+C398</f>
        <v>0</v>
      </c>
      <c r="D402" s="18"/>
      <c r="E402" s="18"/>
      <c r="F402" s="18"/>
      <c r="G402" s="18"/>
      <c r="H402" s="18"/>
      <c r="I402" s="18"/>
      <c r="J402" s="127"/>
    </row>
    <row r="406" spans="1:10" ht="15.75" thickBot="1" x14ac:dyDescent="0.3"/>
    <row r="407" spans="1:10" ht="35.25" customHeight="1" x14ac:dyDescent="0.25">
      <c r="B407" s="59" t="s">
        <v>63</v>
      </c>
    </row>
    <row r="408" spans="1:10" ht="18.75" x14ac:dyDescent="0.3">
      <c r="B408" s="33"/>
    </row>
    <row r="409" spans="1:10" ht="45.75" customHeight="1" x14ac:dyDescent="0.25">
      <c r="B409" s="60" t="s">
        <v>64</v>
      </c>
    </row>
    <row r="410" spans="1:10" ht="18.75" x14ac:dyDescent="0.3">
      <c r="B410" s="33"/>
    </row>
    <row r="411" spans="1:10" ht="48" customHeight="1" thickBot="1" x14ac:dyDescent="0.3">
      <c r="B411" s="61" t="s">
        <v>65</v>
      </c>
    </row>
  </sheetData>
  <sheetProtection algorithmName="SHA-512" hashValue="w2ZkTM5gzva0wVh1HlHF2/ehxc+cnAjHI4RQ8tFQfNGT98yn6q0JM8asY8KdyJwu8OFSpcTiCEtNzr1ccB2s2A==" saltValue="Tjy6p/hb4GHTgSwwo+Ey1g==" spinCount="100000" sheet="1" objects="1" scenarios="1"/>
  <mergeCells count="45">
    <mergeCell ref="A353:B353"/>
    <mergeCell ref="A354:B354"/>
    <mergeCell ref="A355:B355"/>
    <mergeCell ref="A361:B361"/>
    <mergeCell ref="A362:B362"/>
    <mergeCell ref="A356:B356"/>
    <mergeCell ref="A357:B357"/>
    <mergeCell ref="A358:B358"/>
    <mergeCell ref="A359:B359"/>
    <mergeCell ref="A360:B360"/>
    <mergeCell ref="A232:G232"/>
    <mergeCell ref="A233:I233"/>
    <mergeCell ref="A254:G254"/>
    <mergeCell ref="A351:B351"/>
    <mergeCell ref="A352:B352"/>
    <mergeCell ref="A255:I255"/>
    <mergeCell ref="A266:G266"/>
    <mergeCell ref="A267:I267"/>
    <mergeCell ref="A298:G298"/>
    <mergeCell ref="A299:I299"/>
    <mergeCell ref="A337:G337"/>
    <mergeCell ref="A338:I338"/>
    <mergeCell ref="A349:G349"/>
    <mergeCell ref="A316:G316"/>
    <mergeCell ref="A317:I317"/>
    <mergeCell ref="A214:G214"/>
    <mergeCell ref="A215:I215"/>
    <mergeCell ref="A148:I148"/>
    <mergeCell ref="A151:G151"/>
    <mergeCell ref="A152:I152"/>
    <mergeCell ref="A2:I2"/>
    <mergeCell ref="A32:I32"/>
    <mergeCell ref="A3:I3"/>
    <mergeCell ref="A146:G146"/>
    <mergeCell ref="A147:I147"/>
    <mergeCell ref="A6:I6"/>
    <mergeCell ref="A31:G31"/>
    <mergeCell ref="A396:B396"/>
    <mergeCell ref="A402:B402"/>
    <mergeCell ref="A397:B397"/>
    <mergeCell ref="A365:I365"/>
    <mergeCell ref="A384:G384"/>
    <mergeCell ref="A367:I367"/>
    <mergeCell ref="A385:I385"/>
    <mergeCell ref="A391:G391"/>
  </mergeCells>
  <phoneticPr fontId="26" type="noConversion"/>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Notes to Tenderers</vt:lpstr>
      <vt:lpstr>Appendix 3a</vt:lpstr>
    </vt:vector>
  </TitlesOfParts>
  <Company>CDETB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McDonald</dc:creator>
  <cp:lastModifiedBy>Alan Fitzmaurice</cp:lastModifiedBy>
  <dcterms:created xsi:type="dcterms:W3CDTF">2023-03-08T06:52:34Z</dcterms:created>
  <dcterms:modified xsi:type="dcterms:W3CDTF">2026-04-28T09:42:54Z</dcterms:modified>
</cp:coreProperties>
</file>