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https://tusmm.sharepoint.com/sites/TUSProcurement/Shared Documents/General/ELECTRICAL MATERIALS - MIDLANDS/Tender Docs/Tender Docs/"/>
    </mc:Choice>
  </mc:AlternateContent>
  <xr:revisionPtr revIDLastSave="1009" documentId="8_{A063C077-99AC-456C-A842-D219ADC64827}" xr6:coauthVersionLast="47" xr6:coauthVersionMax="47" xr10:uidLastSave="{C981E478-5F35-4FEE-8708-E93CB25ACE34}"/>
  <bookViews>
    <workbookView xWindow="-120" yWindow="-120" windowWidth="20730" windowHeight="11040" activeTab="8" xr2:uid="{00000000-000D-0000-FFFF-FFFF00000000}"/>
  </bookViews>
  <sheets>
    <sheet name="Instructions" sheetId="75" r:id="rId1"/>
    <sheet name="Cables" sheetId="4" r:id="rId2"/>
    <sheet name="Containment" sheetId="64" r:id="rId3"/>
    <sheet name="Accessories" sheetId="65" r:id="rId4"/>
    <sheet name="Lighting" sheetId="66" r:id="rId5"/>
    <sheet name="MISC Items" sheetId="67" r:id="rId6"/>
    <sheet name="Batteries _Fuses" sheetId="68" r:id="rId7"/>
    <sheet name="ICT Network" sheetId="72" r:id="rId8"/>
    <sheet name="OVERALL TOTAL COST" sheetId="76" r:id="rId9"/>
  </sheets>
  <definedNames>
    <definedName name="_xlnm.Print_Titles" localSheetId="3">Accessories!$A:$G,Accessories!$1:$3</definedName>
    <definedName name="_xlnm.Print_Titles" localSheetId="6">'Batteries _Fuses'!$A:$E,'Batteries _Fuses'!$1:$3</definedName>
    <definedName name="_xlnm.Print_Titles" localSheetId="1">Cables!$A:$G,Cables!$1:$3</definedName>
    <definedName name="_xlnm.Print_Titles" localSheetId="2">Containment!$A:$E,Containment!$1:$3</definedName>
    <definedName name="_xlnm.Print_Titles" localSheetId="4">Lighting!$A:$E,Lighting!$1:$3</definedName>
    <definedName name="_xlnm.Print_Titles" localSheetId="5">'MISC Items'!$A:$E,'MISC Items'!$1:$3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76" l="1"/>
  <c r="C4" i="76"/>
  <c r="F6" i="72"/>
  <c r="F7" i="72"/>
  <c r="F8" i="72"/>
  <c r="F9" i="72"/>
  <c r="F10" i="72"/>
  <c r="F11" i="72"/>
  <c r="F12" i="72"/>
  <c r="F13" i="72"/>
  <c r="F14" i="72"/>
  <c r="F15" i="72"/>
  <c r="F16" i="72"/>
  <c r="F17" i="72"/>
  <c r="F18" i="72"/>
  <c r="F19" i="72"/>
  <c r="F20" i="72"/>
  <c r="F21" i="72"/>
  <c r="F22" i="72"/>
  <c r="F23" i="72"/>
  <c r="F24" i="72"/>
  <c r="F25" i="72"/>
  <c r="F26" i="72"/>
  <c r="F27" i="72"/>
  <c r="F28" i="72"/>
  <c r="F29" i="72"/>
  <c r="F30" i="72"/>
  <c r="F31" i="72"/>
  <c r="F32" i="72"/>
  <c r="F33" i="72"/>
  <c r="F34" i="72"/>
  <c r="F35" i="72"/>
  <c r="F36" i="72"/>
  <c r="F37" i="72"/>
  <c r="F38" i="72"/>
  <c r="F39" i="72"/>
  <c r="F40" i="72"/>
  <c r="F41" i="72"/>
  <c r="F42" i="72"/>
  <c r="F43" i="72"/>
  <c r="F44" i="72"/>
  <c r="F45" i="72"/>
  <c r="F5" i="72"/>
  <c r="G6" i="65"/>
  <c r="G7" i="65"/>
  <c r="G8" i="65"/>
  <c r="G9" i="65"/>
  <c r="G10" i="65"/>
  <c r="G11" i="65"/>
  <c r="G12" i="65"/>
  <c r="G13" i="65"/>
  <c r="G14" i="65"/>
  <c r="G15" i="65"/>
  <c r="G16" i="65"/>
  <c r="G17" i="65"/>
  <c r="G18" i="65"/>
  <c r="G19" i="65"/>
  <c r="G20" i="65"/>
  <c r="G21" i="65"/>
  <c r="G22" i="65"/>
  <c r="G23" i="65"/>
  <c r="G24" i="65"/>
  <c r="G25" i="65"/>
  <c r="G26" i="65"/>
  <c r="G27" i="65"/>
  <c r="G28" i="65"/>
  <c r="G29" i="65"/>
  <c r="G30" i="65"/>
  <c r="G31" i="65"/>
  <c r="G32" i="65"/>
  <c r="G33" i="65"/>
  <c r="G34" i="65"/>
  <c r="G35" i="65"/>
  <c r="G36" i="65"/>
  <c r="G37" i="65"/>
  <c r="G38" i="65"/>
  <c r="G39" i="65"/>
  <c r="G40" i="65"/>
  <c r="G41" i="65"/>
  <c r="G42" i="65"/>
  <c r="G43" i="65"/>
  <c r="G44" i="65"/>
  <c r="G45" i="65"/>
  <c r="G46" i="65"/>
  <c r="G47" i="65"/>
  <c r="G48" i="65"/>
  <c r="G49" i="65"/>
  <c r="G50" i="65"/>
  <c r="G51" i="65"/>
  <c r="G52" i="65"/>
  <c r="G53" i="65"/>
  <c r="G54" i="65"/>
  <c r="G55" i="65"/>
  <c r="G56" i="65"/>
  <c r="G57" i="65"/>
  <c r="G58" i="65"/>
  <c r="G59" i="65"/>
  <c r="G60" i="65"/>
  <c r="G61" i="65"/>
  <c r="G62" i="65"/>
  <c r="G63" i="65"/>
  <c r="G64" i="65"/>
  <c r="G65" i="65"/>
  <c r="G5" i="65"/>
  <c r="G6" i="4"/>
  <c r="G7" i="4"/>
  <c r="G8" i="4"/>
  <c r="G9" i="4"/>
  <c r="G10" i="4"/>
  <c r="G11" i="4"/>
  <c r="G12" i="4"/>
  <c r="G13" i="4"/>
  <c r="G14" i="4"/>
  <c r="G15" i="4"/>
  <c r="G16" i="4"/>
  <c r="G17" i="4"/>
  <c r="G18" i="4"/>
  <c r="G19" i="4"/>
  <c r="G20" i="4"/>
  <c r="G22" i="4"/>
  <c r="G23" i="4"/>
  <c r="G24" i="4"/>
  <c r="G25" i="4"/>
  <c r="G26" i="4"/>
  <c r="G28" i="4"/>
  <c r="G29" i="4"/>
  <c r="G30" i="4"/>
  <c r="G31" i="4"/>
  <c r="G32" i="4"/>
  <c r="G34" i="4"/>
  <c r="G35" i="4"/>
  <c r="G36" i="4"/>
  <c r="G37" i="4"/>
  <c r="G38" i="4"/>
  <c r="G39" i="4"/>
  <c r="G40" i="4"/>
  <c r="G42" i="4"/>
  <c r="G43" i="4"/>
  <c r="G44" i="4"/>
  <c r="G45" i="4"/>
  <c r="G46" i="4"/>
  <c r="G47" i="4"/>
  <c r="G48" i="4"/>
  <c r="G50" i="4"/>
  <c r="G51" i="4"/>
  <c r="G52" i="4"/>
  <c r="G53" i="4"/>
  <c r="G54" i="4"/>
  <c r="G56" i="4"/>
  <c r="G57" i="4"/>
  <c r="G59" i="4"/>
  <c r="G60" i="4"/>
  <c r="G61" i="4"/>
  <c r="G62" i="4"/>
  <c r="G63" i="4"/>
  <c r="G64" i="4"/>
  <c r="G65" i="4"/>
  <c r="G66" i="4"/>
  <c r="G68" i="4"/>
  <c r="G69" i="4"/>
  <c r="G70" i="4"/>
  <c r="G71" i="4"/>
  <c r="G73" i="4"/>
  <c r="G74" i="4"/>
  <c r="G75" i="4"/>
  <c r="G77" i="4"/>
  <c r="G78" i="4"/>
  <c r="G79" i="4"/>
  <c r="G80" i="4"/>
  <c r="G81" i="4"/>
  <c r="G82" i="4"/>
  <c r="G83" i="4"/>
  <c r="G84" i="4"/>
  <c r="G5" i="4"/>
  <c r="E6" i="68"/>
  <c r="E7" i="68"/>
  <c r="E8" i="68"/>
  <c r="E9" i="68"/>
  <c r="E10" i="68"/>
  <c r="E11" i="68"/>
  <c r="E12" i="68"/>
  <c r="E13" i="68"/>
  <c r="E14" i="68"/>
  <c r="E15" i="68"/>
  <c r="E16" i="68"/>
  <c r="E17" i="68"/>
  <c r="E18" i="68"/>
  <c r="E19" i="68"/>
  <c r="E20" i="68"/>
  <c r="E21" i="68"/>
  <c r="E22" i="68"/>
  <c r="E23" i="68"/>
  <c r="E24" i="68"/>
  <c r="E25" i="68"/>
  <c r="E26" i="68"/>
  <c r="E27" i="68"/>
  <c r="E29" i="68"/>
  <c r="E30" i="68"/>
  <c r="E31" i="68"/>
  <c r="E32" i="68"/>
  <c r="E33" i="68"/>
  <c r="E34" i="68"/>
  <c r="E35" i="68"/>
  <c r="E36" i="68"/>
  <c r="E37" i="68"/>
  <c r="E38" i="68"/>
  <c r="E39" i="68"/>
  <c r="E40" i="68"/>
  <c r="E42" i="68"/>
  <c r="E43" i="68"/>
  <c r="E44" i="68"/>
  <c r="E45" i="68"/>
  <c r="E46" i="68"/>
  <c r="E47" i="68"/>
  <c r="E49" i="68"/>
  <c r="E50" i="68"/>
  <c r="E5" i="68"/>
  <c r="E83" i="67"/>
  <c r="E85" i="67"/>
  <c r="E76" i="67"/>
  <c r="E78" i="67"/>
  <c r="E6" i="67"/>
  <c r="E7" i="67"/>
  <c r="E8" i="67"/>
  <c r="E9" i="67"/>
  <c r="E10" i="67"/>
  <c r="E11" i="67"/>
  <c r="E12" i="67"/>
  <c r="E13" i="67"/>
  <c r="E14" i="67"/>
  <c r="E15" i="67"/>
  <c r="E16" i="67"/>
  <c r="E17" i="67"/>
  <c r="E18" i="67"/>
  <c r="E19" i="67"/>
  <c r="E20" i="67"/>
  <c r="E21" i="67"/>
  <c r="E22" i="67"/>
  <c r="E23" i="67"/>
  <c r="E24" i="67"/>
  <c r="E25" i="67"/>
  <c r="E26" i="67"/>
  <c r="E27" i="67"/>
  <c r="E28" i="67"/>
  <c r="E29" i="67"/>
  <c r="E30" i="67"/>
  <c r="E31" i="67"/>
  <c r="E32" i="67"/>
  <c r="E33" i="67"/>
  <c r="E35" i="67"/>
  <c r="E36" i="67"/>
  <c r="E37" i="67"/>
  <c r="E38" i="67"/>
  <c r="E39" i="67"/>
  <c r="E40" i="67"/>
  <c r="E41" i="67"/>
  <c r="E42" i="67"/>
  <c r="E44" i="67"/>
  <c r="E45" i="67"/>
  <c r="E47" i="67"/>
  <c r="E48" i="67"/>
  <c r="E49" i="67"/>
  <c r="E50" i="67"/>
  <c r="E51" i="67"/>
  <c r="E52" i="67"/>
  <c r="E53" i="67"/>
  <c r="E54" i="67"/>
  <c r="E55" i="67"/>
  <c r="E56" i="67"/>
  <c r="E57" i="67"/>
  <c r="E58" i="67"/>
  <c r="E59" i="67"/>
  <c r="E60" i="67"/>
  <c r="E61" i="67"/>
  <c r="E62" i="67"/>
  <c r="E63" i="67"/>
  <c r="E64" i="67"/>
  <c r="E66" i="67"/>
  <c r="E67" i="67"/>
  <c r="E68" i="67"/>
  <c r="E69" i="67"/>
  <c r="E70" i="67"/>
  <c r="E71" i="67"/>
  <c r="E72" i="67"/>
  <c r="E73" i="67"/>
  <c r="E74" i="67"/>
  <c r="E75" i="67"/>
  <c r="E79" i="67"/>
  <c r="E80" i="67"/>
  <c r="E81" i="67"/>
  <c r="E82" i="67"/>
  <c r="E86" i="67"/>
  <c r="E87" i="67"/>
  <c r="E88" i="67"/>
  <c r="E89" i="67"/>
  <c r="E90" i="67"/>
  <c r="E5" i="67"/>
  <c r="E20" i="66"/>
  <c r="E22" i="66"/>
  <c r="E6" i="66"/>
  <c r="E7" i="66"/>
  <c r="E8" i="66"/>
  <c r="E9" i="66"/>
  <c r="E10" i="66"/>
  <c r="E11" i="66"/>
  <c r="E12" i="66"/>
  <c r="E13" i="66"/>
  <c r="E14" i="66"/>
  <c r="E15" i="66"/>
  <c r="E16" i="66"/>
  <c r="E17" i="66"/>
  <c r="E18" i="66"/>
  <c r="E19" i="66"/>
  <c r="E23" i="66"/>
  <c r="E24" i="66"/>
  <c r="E25" i="66"/>
  <c r="E26" i="66"/>
  <c r="E27" i="66"/>
  <c r="E28" i="66"/>
  <c r="E29" i="66"/>
  <c r="E30" i="66"/>
  <c r="E31" i="66"/>
  <c r="E32" i="66"/>
  <c r="E33" i="66"/>
  <c r="E34" i="66"/>
  <c r="E35" i="66"/>
  <c r="E36" i="66"/>
  <c r="E37" i="66"/>
  <c r="E38" i="66"/>
  <c r="E39" i="66"/>
  <c r="E40" i="66"/>
  <c r="E41" i="66"/>
  <c r="E42" i="66"/>
  <c r="E43" i="66"/>
  <c r="E44" i="66"/>
  <c r="E45" i="66"/>
  <c r="E46" i="66"/>
  <c r="E47" i="66"/>
  <c r="E48" i="66"/>
  <c r="E49" i="66"/>
  <c r="E50" i="66"/>
  <c r="E51" i="66"/>
  <c r="E52" i="66"/>
  <c r="E53" i="66"/>
  <c r="E54" i="66"/>
  <c r="E56" i="66"/>
  <c r="E57" i="66"/>
  <c r="E58" i="66"/>
  <c r="E59" i="66"/>
  <c r="E60" i="66"/>
  <c r="E61" i="66"/>
  <c r="E62" i="66"/>
  <c r="E63" i="66"/>
  <c r="E64" i="66"/>
  <c r="E65" i="66"/>
  <c r="E66" i="66"/>
  <c r="E67" i="66"/>
  <c r="E68" i="66"/>
  <c r="E69" i="66"/>
  <c r="E70" i="66"/>
  <c r="E5" i="66"/>
  <c r="E105" i="64"/>
  <c r="E109" i="64"/>
  <c r="E5" i="64"/>
  <c r="E6" i="64"/>
  <c r="E7" i="64"/>
  <c r="E8" i="64"/>
  <c r="E9" i="64"/>
  <c r="E10" i="64"/>
  <c r="E11" i="64"/>
  <c r="E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6" i="64"/>
  <c r="E107" i="64"/>
  <c r="E108" i="64"/>
  <c r="E110" i="64"/>
  <c r="E111" i="64"/>
  <c r="E112" i="64"/>
  <c r="E4" i="64"/>
  <c r="F46" i="72" l="1"/>
  <c r="C10" i="76" s="1"/>
  <c r="E51" i="68"/>
  <c r="C9" i="76" s="1"/>
  <c r="E91" i="67"/>
  <c r="C8" i="76" s="1"/>
  <c r="E113" i="64"/>
  <c r="C5" i="76" s="1"/>
  <c r="G85" i="4"/>
  <c r="G66" i="65"/>
  <c r="C6" i="76" s="1"/>
  <c r="E71" i="66"/>
  <c r="C7" i="76" s="1"/>
  <c r="C12" i="76" l="1"/>
</calcChain>
</file>

<file path=xl/sharedStrings.xml><?xml version="1.0" encoding="utf-8"?>
<sst xmlns="http://schemas.openxmlformats.org/spreadsheetml/2006/main" count="800" uniqueCount="581">
  <si>
    <t>Appendix 2- Pricing Schedule</t>
  </si>
  <si>
    <t>General Information</t>
  </si>
  <si>
    <t>Project Title</t>
  </si>
  <si>
    <t>Tender Deadline</t>
  </si>
  <si>
    <t>Tender Submission:</t>
  </si>
  <si>
    <t>Tenders are to be submitted via the e-Tenders postbox only.  Hardcopy, late or e-mailed tenders will not be accepted.</t>
  </si>
  <si>
    <t>Tender Queries:</t>
  </si>
  <si>
    <t>All tender queries are to be submitted through the messaging facility on e-Tenders and will also be answered via e-Tenders</t>
  </si>
  <si>
    <t>Instructions</t>
  </si>
  <si>
    <t>Please ensure the signature box at the bottom of both this sheet and the Overall Total Cost sheet  are completed.</t>
  </si>
  <si>
    <t>Signed:</t>
  </si>
  <si>
    <t>E-mail</t>
  </si>
  <si>
    <t>Print Name:</t>
  </si>
  <si>
    <t xml:space="preserve">Phone No: </t>
  </si>
  <si>
    <t>Position</t>
  </si>
  <si>
    <t>Date:</t>
  </si>
  <si>
    <t>Company Name</t>
  </si>
  <si>
    <t>Company Address</t>
  </si>
  <si>
    <t>NB:  The above table is to be completed by the Tenderer.</t>
  </si>
  <si>
    <t>Basket 1</t>
  </si>
  <si>
    <t>CABLES</t>
  </si>
  <si>
    <t>Material Description</t>
  </si>
  <si>
    <t>Notional Quantity</t>
  </si>
  <si>
    <t>Unit Cost (excluding VAT)</t>
  </si>
  <si>
    <t>TOTAL Ex-VAT</t>
  </si>
  <si>
    <t>SWA</t>
  </si>
  <si>
    <t>3 x 1.5mm²</t>
  </si>
  <si>
    <t>PVC</t>
  </si>
  <si>
    <t>brown/black/grey/blue/gr/yw LSF</t>
  </si>
  <si>
    <t>1.5mm²</t>
  </si>
  <si>
    <t>2.5mm²</t>
  </si>
  <si>
    <t>4mm²</t>
  </si>
  <si>
    <t>6mm²</t>
  </si>
  <si>
    <t>10mm²</t>
  </si>
  <si>
    <t>Pannel</t>
  </si>
  <si>
    <t>flex  brown/black/grey/blue/ gr/yellow</t>
  </si>
  <si>
    <t>16mm²</t>
  </si>
  <si>
    <t>25mm²</t>
  </si>
  <si>
    <t>Nymj</t>
  </si>
  <si>
    <t>cable</t>
  </si>
  <si>
    <t>3 x 2.5mm²</t>
  </si>
  <si>
    <t>100m</t>
  </si>
  <si>
    <t>3 x 4mm²</t>
  </si>
  <si>
    <t>3 x 6mm²</t>
  </si>
  <si>
    <t>5 x 1.5mm²</t>
  </si>
  <si>
    <t>5 x 2.5mm²</t>
  </si>
  <si>
    <t>5 x 4mm²</t>
  </si>
  <si>
    <t>Flex</t>
  </si>
  <si>
    <t>LSOH  heat resisant flex</t>
  </si>
  <si>
    <t>3 X .75mm²</t>
  </si>
  <si>
    <t>3 X 1mm²</t>
  </si>
  <si>
    <t>3 X 1.5mm²</t>
  </si>
  <si>
    <t>4 X .75mm²</t>
  </si>
  <si>
    <t>4 X 1mm²</t>
  </si>
  <si>
    <t>4 X 1.5mm²</t>
  </si>
  <si>
    <t>Rubber</t>
  </si>
  <si>
    <t>flex  HO7</t>
  </si>
  <si>
    <t>5 x 6mm²</t>
  </si>
  <si>
    <t xml:space="preserve">Fire </t>
  </si>
  <si>
    <t>alarm cable</t>
  </si>
  <si>
    <t>2 x 1.5 PH120 FP 200</t>
  </si>
  <si>
    <t>2 x 2.5 PH120 FP 200</t>
  </si>
  <si>
    <t>Control</t>
  </si>
  <si>
    <t>belden 9402 cable</t>
  </si>
  <si>
    <t>2 x .2mm²</t>
  </si>
  <si>
    <t>4 x .2mm²</t>
  </si>
  <si>
    <t>2 x .5mm²</t>
  </si>
  <si>
    <t>4 x .5mm²</t>
  </si>
  <si>
    <t>Cable Clips 2.5mmsq NYM (50no. Per box)</t>
  </si>
  <si>
    <t>Cable Clips 4.0mmsq NYM (30no. Per box)</t>
  </si>
  <si>
    <t xml:space="preserve">Cable Cleats </t>
  </si>
  <si>
    <t>Metal Cable Clips (FP 200)</t>
  </si>
  <si>
    <t>Glands</t>
  </si>
  <si>
    <t>plastic</t>
  </si>
  <si>
    <t xml:space="preserve">20mm plastic Glands (white) </t>
  </si>
  <si>
    <t xml:space="preserve">20mm Cable Glands (Red) Fire Rated </t>
  </si>
  <si>
    <t>25mm plastic glands</t>
  </si>
  <si>
    <t>32mm plastic glands</t>
  </si>
  <si>
    <t>Flexible</t>
  </si>
  <si>
    <t>conduit glands plastic[copex]</t>
  </si>
  <si>
    <t>Metal</t>
  </si>
  <si>
    <t>swa glands</t>
  </si>
  <si>
    <t>BW 20s</t>
  </si>
  <si>
    <t>BW 20</t>
  </si>
  <si>
    <t>BW 25</t>
  </si>
  <si>
    <t>BW 32</t>
  </si>
  <si>
    <t>CW 20S</t>
  </si>
  <si>
    <t>CW 20</t>
  </si>
  <si>
    <t>CW 25</t>
  </si>
  <si>
    <t>CW 32</t>
  </si>
  <si>
    <t>BASKET 2</t>
  </si>
  <si>
    <t>CONTAINMENT</t>
  </si>
  <si>
    <t>Item</t>
  </si>
  <si>
    <t>300mm Galvanised Tray</t>
  </si>
  <si>
    <t>300mm Galvanised Tray Bend 45</t>
  </si>
  <si>
    <t>300mm Galvanised Tray Bend 90</t>
  </si>
  <si>
    <t>200mm Galvanised Tray</t>
  </si>
  <si>
    <t>200mm Galvanised Tray Bend 45</t>
  </si>
  <si>
    <t>200mm Galvanised Tray Bend 90</t>
  </si>
  <si>
    <t>100mm Galvanised Tray</t>
  </si>
  <si>
    <t>100mm Galvanised Tray Bend 45</t>
  </si>
  <si>
    <t>100mm Galvanised Tray Bend 90</t>
  </si>
  <si>
    <t>50mm Galvanised Tray</t>
  </si>
  <si>
    <t>50mm Galvanised Tray Bend 45</t>
  </si>
  <si>
    <t>50mm Galvanised Tray Bend 90</t>
  </si>
  <si>
    <t>300mm Galvanised Basket</t>
  </si>
  <si>
    <t>300mm Galvanised Basket Bend 45</t>
  </si>
  <si>
    <t>300mm Galvanised Basket Bend 90</t>
  </si>
  <si>
    <t>150mm Galvanised Basket</t>
  </si>
  <si>
    <t>150mm Galvanised Basket Bend 45</t>
  </si>
  <si>
    <t>150mm Galvanised Basket Bend 90</t>
  </si>
  <si>
    <t>600mm Galvanised Ladder</t>
  </si>
  <si>
    <t>600mm Galvanised Ladder Bend 45</t>
  </si>
  <si>
    <t>600mm Galvanised Ladder Bend 90</t>
  </si>
  <si>
    <t>600mm Galvanised Ladder offset</t>
  </si>
  <si>
    <t>300mm Galvanised Ladder</t>
  </si>
  <si>
    <t>300mm Galvanised Ladder Bend 45</t>
  </si>
  <si>
    <t>300mm Galvanised Ladder Bend 90</t>
  </si>
  <si>
    <t>300mm Galvanised Ladder offset</t>
  </si>
  <si>
    <t>38mm Unistrut</t>
  </si>
  <si>
    <t>25mm Unistrut</t>
  </si>
  <si>
    <t>Unistrut angle brackets 1 hole</t>
  </si>
  <si>
    <t>Unistrut angle brackets 2 hole</t>
  </si>
  <si>
    <t>10mm anchors</t>
  </si>
  <si>
    <t>12mm anchors</t>
  </si>
  <si>
    <t>12mm GS threaded bar</t>
  </si>
  <si>
    <t>10mm GS threaded bar</t>
  </si>
  <si>
    <t>Unistrut spring nuts 6mm</t>
  </si>
  <si>
    <t>Unistrut spring nuts 10mm</t>
  </si>
  <si>
    <t xml:space="preserve">10mm bolts </t>
  </si>
  <si>
    <t>12mm bolts</t>
  </si>
  <si>
    <t>M6 x 25mm Bolts with nuts</t>
  </si>
  <si>
    <t>M6 x 50mm Bolts with nuts</t>
  </si>
  <si>
    <t>20mm Galvanised Conduit</t>
  </si>
  <si>
    <t>20mm Galvanised Conduit Saddle</t>
  </si>
  <si>
    <t>20mm Galvanised Conduit Throu' box</t>
  </si>
  <si>
    <t>20mm Galvanised Conduit end box</t>
  </si>
  <si>
    <t>20mm Galvanised Conduit 'U' box</t>
  </si>
  <si>
    <t>20mm Galvanised Conduit 'Y' box</t>
  </si>
  <si>
    <t>20mm Galvanised Conduit bushing</t>
  </si>
  <si>
    <t>20mm Galvanised Conduit coupler</t>
  </si>
  <si>
    <t>20mm Galvanised Conduit lock nut / rings</t>
  </si>
  <si>
    <t>20mm Galvanised Conduit blanks</t>
  </si>
  <si>
    <r>
      <t>20mm GS 90</t>
    </r>
    <r>
      <rPr>
        <vertAlign val="superscript"/>
        <sz val="10"/>
        <rFont val="Arial"/>
        <family val="2"/>
      </rPr>
      <t>o</t>
    </r>
    <r>
      <rPr>
        <sz val="10"/>
        <rFont val="Arial"/>
        <family val="2"/>
      </rPr>
      <t xml:space="preserve"> bends (long and short with Insp)</t>
    </r>
  </si>
  <si>
    <t>25mm Galvanised Conduit</t>
  </si>
  <si>
    <t>25mm Galvanised Conduit Saddle</t>
  </si>
  <si>
    <t>25mm Galvanised Conduit Throu' box</t>
  </si>
  <si>
    <t>25mm Galvanised Conduit end box</t>
  </si>
  <si>
    <t>25mm Galvanised Conduit 'U' box</t>
  </si>
  <si>
    <t>25mm Galvanised Conduit 'Y' box</t>
  </si>
  <si>
    <t>25mm Galvanised Conduit bushing</t>
  </si>
  <si>
    <t>25mm Galvanised Conduit coupler</t>
  </si>
  <si>
    <t>25mm Galvanised Conduit lock nut / rings</t>
  </si>
  <si>
    <t>25mm Galvanised Conduit blanks</t>
  </si>
  <si>
    <r>
      <t>25mm GS 90</t>
    </r>
    <r>
      <rPr>
        <vertAlign val="superscript"/>
        <sz val="10"/>
        <rFont val="Arial"/>
        <family val="2"/>
      </rPr>
      <t>o</t>
    </r>
    <r>
      <rPr>
        <sz val="10"/>
        <rFont val="Arial"/>
        <family val="2"/>
      </rPr>
      <t xml:space="preserve"> bends (long and short with Insp)</t>
    </r>
  </si>
  <si>
    <t xml:space="preserve">50mm x 50mm GS Trunking </t>
  </si>
  <si>
    <t>50mm x 50mm GS Trunking  couplers</t>
  </si>
  <si>
    <t>50mm x 50mm GS Trunking  bends (in or out)</t>
  </si>
  <si>
    <t>50mm x 50mm GS Trunking  tee</t>
  </si>
  <si>
    <t xml:space="preserve">100mm x 50mm GS Trunking </t>
  </si>
  <si>
    <t>100mm x 50mm GS Trunking  couplers</t>
  </si>
  <si>
    <t>100mm x 50mm GS Trunking  bends (in or out)</t>
  </si>
  <si>
    <t>100mm x 50mm GS Trunking  tee</t>
  </si>
  <si>
    <t xml:space="preserve">100mm x 100mm GS Trunking </t>
  </si>
  <si>
    <t>100mm x 100mm GS Trunking  couplers</t>
  </si>
  <si>
    <t>100mm x 100mm GS Trunking  bends (in or out)</t>
  </si>
  <si>
    <t>100mm x 100mm GS Trunking  tee</t>
  </si>
  <si>
    <t xml:space="preserve">150mm x 100mm GS Trunking </t>
  </si>
  <si>
    <t>150mm x 100mm GS Trunking  couplers</t>
  </si>
  <si>
    <t>150mm x 100mm GS Trunking  bends (in or out)</t>
  </si>
  <si>
    <t>150mm x 100mm GS Trunking  tee</t>
  </si>
  <si>
    <t xml:space="preserve">150mm x 150mm GS Trunking </t>
  </si>
  <si>
    <t>150mm x 150mm GS Trunking  couplers</t>
  </si>
  <si>
    <t>150mm x 150mm GS Trunking  bends (in or out)</t>
  </si>
  <si>
    <t>150mm x 150mm GS Trunking  tee</t>
  </si>
  <si>
    <t>Trunking earth straps</t>
  </si>
  <si>
    <t>M3.5 set screws 20mm to 40mm</t>
  </si>
  <si>
    <t>M4 Nuts</t>
  </si>
  <si>
    <t>M4 Bolts 8/12/20/ 30mm</t>
  </si>
  <si>
    <t>M6 Cage bolts &amp; Nuts</t>
  </si>
  <si>
    <t>16mm PVC (Mini-Trunking)</t>
  </si>
  <si>
    <t>16mm PVC (Mini-Trunking) self adhesive</t>
  </si>
  <si>
    <t>25mm PVC (Mini-Trunking)</t>
  </si>
  <si>
    <t>25mm PVC (Mini-Trunking) self adhesive</t>
  </si>
  <si>
    <t>50mm PVC (Mini-Trunking)</t>
  </si>
  <si>
    <t>50mm PVC (Mini-Trunking) self adhesive</t>
  </si>
  <si>
    <t>20mm PVC Conduit</t>
  </si>
  <si>
    <t>20mm PVC Conduit Saddle</t>
  </si>
  <si>
    <t>20mm PVC Conduit Throu' box</t>
  </si>
  <si>
    <t>20mm PVC Conduit end box</t>
  </si>
  <si>
    <t>20mm PVC Conduit 'U' box</t>
  </si>
  <si>
    <t>20mm PVC Conduit 'Y' box</t>
  </si>
  <si>
    <t>20mm PVC Conduit bushing</t>
  </si>
  <si>
    <t>20mm PVC Conduit coupler</t>
  </si>
  <si>
    <t>20mm PVC Conduit lock nut / rings</t>
  </si>
  <si>
    <t>100 x 100 G.S Adaptable box</t>
  </si>
  <si>
    <t>150 x 150 G.S Adaptable box</t>
  </si>
  <si>
    <t>100 x 100 PVC Adaptable box</t>
  </si>
  <si>
    <t>150 x 150 PVC Adaptable box</t>
  </si>
  <si>
    <t>20mm flexible conduit [copex]</t>
  </si>
  <si>
    <t>25mm flexible conduit</t>
  </si>
  <si>
    <t>32mm flexible conduit</t>
  </si>
  <si>
    <t>BASKET 3</t>
  </si>
  <si>
    <t>ACCESSORIES</t>
  </si>
  <si>
    <t>Brand used on site</t>
  </si>
  <si>
    <t>Switches and Sockets</t>
  </si>
  <si>
    <t>twin switched socket outlet {pvc}</t>
  </si>
  <si>
    <t>logic plus</t>
  </si>
  <si>
    <t>twin switched socket outlet (metal clad)</t>
  </si>
  <si>
    <t>mk k2946</t>
  </si>
  <si>
    <t>single switched socket outlet (PVC)</t>
  </si>
  <si>
    <t>single switched socket outlet (metal clad)</t>
  </si>
  <si>
    <t>mk k2977</t>
  </si>
  <si>
    <t>13a Fused spur Unit (metal)/neon</t>
  </si>
  <si>
    <t>mk</t>
  </si>
  <si>
    <t>Switched 13a Fused spur Unit (metal) nenon</t>
  </si>
  <si>
    <t>20A D.P switch (metal)</t>
  </si>
  <si>
    <t>single gang 1 way switch (metal)</t>
  </si>
  <si>
    <t>single gang 2 way switch (metal)</t>
  </si>
  <si>
    <t>2 gang 1 way switch (metal)</t>
  </si>
  <si>
    <t>2 gang 2 way switch (metal)</t>
  </si>
  <si>
    <t>single gang 1 way switch (PVC)</t>
  </si>
  <si>
    <t>single gang 2 way switch (PVC)</t>
  </si>
  <si>
    <t>2 gang 1 way switch (PVC)</t>
  </si>
  <si>
    <t>2 gang 2 way switch (PVC)</t>
  </si>
  <si>
    <t>4 gang 1 way switch (metal)</t>
  </si>
  <si>
    <t>4 gang 2 way switch (metal)</t>
  </si>
  <si>
    <t>12 gang switch (metal)</t>
  </si>
  <si>
    <t>86mm x 146mm surface back box (metal)</t>
  </si>
  <si>
    <t>86mm x 86mm surface back box (metal)</t>
  </si>
  <si>
    <t>86mm x 146mm surface back box (PVC)</t>
  </si>
  <si>
    <t>86mm x 86mm surface back box (PVC)</t>
  </si>
  <si>
    <t>75mm x 75mm flush back box (metal)</t>
  </si>
  <si>
    <t>75mm x 135mm flush back box (metal)</t>
  </si>
  <si>
    <t>ip 65 32A TPN plug</t>
  </si>
  <si>
    <t>ip 65 16A TPN plug</t>
  </si>
  <si>
    <t>ip 65 16A SPN plug</t>
  </si>
  <si>
    <t>IP 65 16A SPN socket</t>
  </si>
  <si>
    <t>IP 65 32A TPN socket</t>
  </si>
  <si>
    <t>IP 65 20A SPN Isolator</t>
  </si>
  <si>
    <t>IP 65 20A TPN Isolator 3 Pole</t>
  </si>
  <si>
    <t>IP 65 20A TPN Isolator 4 Pole</t>
  </si>
  <si>
    <t>IP 65 45A SPN Isolator</t>
  </si>
  <si>
    <t>IP 65 45A TPN Isolator</t>
  </si>
  <si>
    <t>IP 65 63A TPN Isolator</t>
  </si>
  <si>
    <t>3 Compartment Dado  PVC Trunking  Cat 6A</t>
  </si>
  <si>
    <t>oddessy</t>
  </si>
  <si>
    <t>10 lenghts (3m)</t>
  </si>
  <si>
    <t>3 Compartment Dado Trunking Int Bends</t>
  </si>
  <si>
    <t>3 Compartment Dado Trunking Ext Bends</t>
  </si>
  <si>
    <t>3 Compartment Dado Trunking tee</t>
  </si>
  <si>
    <t>dado trunking single box</t>
  </si>
  <si>
    <t>dado trunking double box</t>
  </si>
  <si>
    <t>Extension Lead 10m  4gang</t>
  </si>
  <si>
    <t>Extension Lead 25m  4 gang</t>
  </si>
  <si>
    <t xml:space="preserve">Extension Lead 50m </t>
  </si>
  <si>
    <t>4 Way Multi-plug c/w surge protection 2m</t>
  </si>
  <si>
    <t>4 Way Multi-plug c/w surge protection 3m</t>
  </si>
  <si>
    <t>4 Way Multi-plug c/w surge protection 5m</t>
  </si>
  <si>
    <t>10A Photocell</t>
  </si>
  <si>
    <t xml:space="preserve">10A Motion Sensor </t>
  </si>
  <si>
    <t>luxomatic, 92196/92190</t>
  </si>
  <si>
    <t>3 Pin Klik plug and base</t>
  </si>
  <si>
    <t>Hager</t>
  </si>
  <si>
    <t>4 Pin Klik</t>
  </si>
  <si>
    <t>hager</t>
  </si>
  <si>
    <t>Photo Cell &amp; Base</t>
  </si>
  <si>
    <t>Time Clock</t>
  </si>
  <si>
    <t>H.O.A (hand off auto switch)</t>
  </si>
  <si>
    <t>Contactor &amp; Box</t>
  </si>
  <si>
    <t>6 gang 6A 4Pin lighting Dist box</t>
  </si>
  <si>
    <t>klik hager</t>
  </si>
  <si>
    <t>8 gang 6A 4Pin lighting Dist box</t>
  </si>
  <si>
    <t>10 gang 6A 4Pin lighting Dist box</t>
  </si>
  <si>
    <t xml:space="preserve"> klik hager</t>
  </si>
  <si>
    <t>13a black plug tops( rugged)</t>
  </si>
  <si>
    <t>Green Break Glass Unit</t>
  </si>
  <si>
    <t>Press to Exit Button</t>
  </si>
  <si>
    <t>BASKET 4</t>
  </si>
  <si>
    <t>LIGHTING</t>
  </si>
  <si>
    <t>TOTAL ex-vat</t>
  </si>
  <si>
    <t>General and Emergency Lighting</t>
  </si>
  <si>
    <t>Type A Fitting</t>
  </si>
  <si>
    <t>Type B Fitting</t>
  </si>
  <si>
    <t>Type C Fitting</t>
  </si>
  <si>
    <t>Type D Fitting</t>
  </si>
  <si>
    <t>Type F Fitting</t>
  </si>
  <si>
    <t>Type F Ordinary Fitting</t>
  </si>
  <si>
    <t>Type Ex 1 Fitting</t>
  </si>
  <si>
    <t>Type Ex 2 Fitting</t>
  </si>
  <si>
    <t>Type Ex 3 Fitting</t>
  </si>
  <si>
    <t>Type EM - 1 Emergency Light Fitting</t>
  </si>
  <si>
    <t>Type EM - 2 Emergency Light Fitting</t>
  </si>
  <si>
    <t>Type EM - 3 Maintained Exit Sign</t>
  </si>
  <si>
    <t>Type EM - 4 Maintained Exit Sign</t>
  </si>
  <si>
    <t>Type EM - 5 Maintained Exit Sign</t>
  </si>
  <si>
    <t>Type EM - 6 Emergency Light Fitting</t>
  </si>
  <si>
    <t>Type EM - 7 External Em. Light Fitting</t>
  </si>
  <si>
    <t>Lamps</t>
  </si>
  <si>
    <t>T8 5ft 58w  840</t>
  </si>
  <si>
    <t>T8 4ft 36w 840</t>
  </si>
  <si>
    <t>T8 3ft 28w 840</t>
  </si>
  <si>
    <t>T8 2 ft 18w 840</t>
  </si>
  <si>
    <t>T8 2 ft 18w 860</t>
  </si>
  <si>
    <t>T8 2 ft 18w 960</t>
  </si>
  <si>
    <t>T5 49 watt 840</t>
  </si>
  <si>
    <t>T5 35watt 840</t>
  </si>
  <si>
    <t>T5 28 watt 840</t>
  </si>
  <si>
    <t>T5 13 watt 840</t>
  </si>
  <si>
    <t>T5 14 watt 840</t>
  </si>
  <si>
    <t>T5 8 watt 640</t>
  </si>
  <si>
    <t>16 watt 2d 2 pin</t>
  </si>
  <si>
    <t>16 watt 2d  4 pin</t>
  </si>
  <si>
    <t>28watt 2d 2 pin</t>
  </si>
  <si>
    <t>28 watt 2d  4 pin</t>
  </si>
  <si>
    <t>38 watt 2d 4pin</t>
  </si>
  <si>
    <t>57 watt triple biax 4pin</t>
  </si>
  <si>
    <t>42 watt triple biax 4pin</t>
  </si>
  <si>
    <t>26 watt double biax 2 pin</t>
  </si>
  <si>
    <t>26 watt double biax 4 pin</t>
  </si>
  <si>
    <t>18 watt double biax 2 pin</t>
  </si>
  <si>
    <t>18 watt double biax  4 pin</t>
  </si>
  <si>
    <t>13 watt double biax 2 and 4 pin</t>
  </si>
  <si>
    <t>100 watt  son t e 40 linear</t>
  </si>
  <si>
    <t>250 watt HPST e40 linear</t>
  </si>
  <si>
    <t>400 watt HPTS e 40 linear</t>
  </si>
  <si>
    <t>250 watt HQL e 40 pearl</t>
  </si>
  <si>
    <t>70 watt HPTS e 27 pearl</t>
  </si>
  <si>
    <t>70 watt HPTS e linear</t>
  </si>
  <si>
    <t>150 watt RX7s</t>
  </si>
  <si>
    <t>150 watt G12</t>
  </si>
  <si>
    <t>70 watt G12</t>
  </si>
  <si>
    <t>Electronic Ballast Replacement</t>
  </si>
  <si>
    <t>2 x14w t5</t>
  </si>
  <si>
    <t>4x 14w t5</t>
  </si>
  <si>
    <t>4 x14w emergency t5</t>
  </si>
  <si>
    <t>1x 28w t5</t>
  </si>
  <si>
    <t>2 x 28w  t5</t>
  </si>
  <si>
    <t>4 x 28w emergency t5</t>
  </si>
  <si>
    <t>1 x35w t5</t>
  </si>
  <si>
    <t>2 x 35w t5 emergency</t>
  </si>
  <si>
    <t>1 x 49w t5</t>
  </si>
  <si>
    <t>1 x49w t5 emergency</t>
  </si>
  <si>
    <t>Replacement Ballast -3 BIAX 42 Watt</t>
  </si>
  <si>
    <t>Replacement Ballast -3 BIAX 57 Watt</t>
  </si>
  <si>
    <t>Replacement Ballast - SON / MH</t>
  </si>
  <si>
    <t>Starters S2</t>
  </si>
  <si>
    <t>Starters S10</t>
  </si>
  <si>
    <t>BASKET 5</t>
  </si>
  <si>
    <t>MISCELLANEOUS ITEMS</t>
  </si>
  <si>
    <t>Fuse board hardware</t>
  </si>
  <si>
    <t>Single Phase MCB, 6A Type B</t>
  </si>
  <si>
    <t>Single Phase MCB, 6A Type C</t>
  </si>
  <si>
    <t>Single Phase MCB, 10A Type B</t>
  </si>
  <si>
    <t>Single Phase MCB, 10A Type C</t>
  </si>
  <si>
    <t>Single Phase MCB, 20A Type B</t>
  </si>
  <si>
    <t>Single Phase MCB, 20A Type C</t>
  </si>
  <si>
    <t>Single Phase MCB, 32A Type B</t>
  </si>
  <si>
    <t>Single Phase MCB, 32A Type C</t>
  </si>
  <si>
    <t>Three Phase RCD, 30mA 40A</t>
  </si>
  <si>
    <t>Three Phase RCD, 30mA 63A</t>
  </si>
  <si>
    <t>Three Phase RCD, 30mA 100A</t>
  </si>
  <si>
    <t xml:space="preserve">Three Phase MCB, 20A </t>
  </si>
  <si>
    <t>Three Phase MCB 25A</t>
  </si>
  <si>
    <t>Three phase  MCB 32A</t>
  </si>
  <si>
    <t xml:space="preserve">Three Phase MCB, 40A </t>
  </si>
  <si>
    <t xml:space="preserve">Three Phase MCB, 50A </t>
  </si>
  <si>
    <t>Single Phase RCBO 20A</t>
  </si>
  <si>
    <t>Single Phase RCBO 25A</t>
  </si>
  <si>
    <t>Single Phase RCBO 32A</t>
  </si>
  <si>
    <t>4 Pole din-rail contactor 20A (NO or NC)</t>
  </si>
  <si>
    <t>4 Pole din-rail contactor 40A (NO or NC)</t>
  </si>
  <si>
    <t>Din-rail terminals - 2.5mmsq</t>
  </si>
  <si>
    <t>Din-rail terminals - 4.0mmsq</t>
  </si>
  <si>
    <t>Din-rail terminals - 6.0 mmsq</t>
  </si>
  <si>
    <t>Din-rail terminals - 10 mmsq</t>
  </si>
  <si>
    <t>Din-rail terminals - 16mmsq</t>
  </si>
  <si>
    <t>Din-rail terminals - 25mmsq</t>
  </si>
  <si>
    <t xml:space="preserve">1 Channel Electronic Timer </t>
  </si>
  <si>
    <t xml:space="preserve">2 Channel Electronic Timer </t>
  </si>
  <si>
    <t>Cable Ferrules per pack</t>
  </si>
  <si>
    <t>1mm²</t>
  </si>
  <si>
    <t>Butt Splices per pack</t>
  </si>
  <si>
    <t>Spade Connectors per pack</t>
  </si>
  <si>
    <t>63 bft 1.5-2.5mm</t>
  </si>
  <si>
    <t>63yft 4-6mm</t>
  </si>
  <si>
    <t xml:space="preserve">piano connectors 2pin (wago 758-1650) </t>
  </si>
  <si>
    <t>piano connectors 3 pin(wago 475-1437</t>
  </si>
  <si>
    <t>Ceramic Connectors - 2.5mmsq</t>
  </si>
  <si>
    <t>Ceramic Connectors - 4.0mmsq</t>
  </si>
  <si>
    <t>Ceramic Connectors - 6.0mmsq</t>
  </si>
  <si>
    <t>Strip Connectors - 5A</t>
  </si>
  <si>
    <t>Strip Connectors - 10A</t>
  </si>
  <si>
    <t>Strip Connectors - 15A</t>
  </si>
  <si>
    <t>Strip Connectors - 30A</t>
  </si>
  <si>
    <t>Insulation Tape various colours - (Pack of 10 rolls)</t>
  </si>
  <si>
    <t>Duct Tape (50m roll)</t>
  </si>
  <si>
    <t>Printer Tapes 12mm black on white ( brother printers)</t>
  </si>
  <si>
    <t>Printer Tapes 18mm black on yellow 9 (brothers)</t>
  </si>
  <si>
    <t>Floor marker tape self-adhesive (red on white)</t>
  </si>
  <si>
    <t>Floor marker tape self-adhesive (yellow on black)</t>
  </si>
  <si>
    <t>work zone barrier  tape non-adhesive (red on white)</t>
  </si>
  <si>
    <t>Screws  Wood per 100</t>
  </si>
  <si>
    <t>4 x 25mm</t>
  </si>
  <si>
    <t>4 x30mm</t>
  </si>
  <si>
    <t>4 x 40mm</t>
  </si>
  <si>
    <t>4 x 50mm</t>
  </si>
  <si>
    <t>4 x 60mm</t>
  </si>
  <si>
    <t>4 x 70mm</t>
  </si>
  <si>
    <t>5 x 30mm</t>
  </si>
  <si>
    <t>5 x 40mm</t>
  </si>
  <si>
    <t>5 x 50mm</t>
  </si>
  <si>
    <t>5 x 60mm</t>
  </si>
  <si>
    <t>5 x 70mm</t>
  </si>
  <si>
    <t>Hex Head Self-drilling per 100</t>
  </si>
  <si>
    <t>5.5 x 19mm</t>
  </si>
  <si>
    <t>5.5 x 22mm</t>
  </si>
  <si>
    <t>5.5 x 25mm</t>
  </si>
  <si>
    <t>waffer head zippy 4.2 x 13</t>
  </si>
  <si>
    <t>PANEL Lamps - 24V LED (various colours)</t>
  </si>
  <si>
    <t>PANEL Lamps - 230V LED (various colours)</t>
  </si>
  <si>
    <t>Ties each</t>
  </si>
  <si>
    <t>Cable ties 100mm</t>
  </si>
  <si>
    <t>Cable ties 188mm</t>
  </si>
  <si>
    <t>Cable ties 200mm</t>
  </si>
  <si>
    <t>Cable ties 300mm</t>
  </si>
  <si>
    <t>Cable ties 600mm</t>
  </si>
  <si>
    <t>Steel Cable ties</t>
  </si>
  <si>
    <t>BASKET 6</t>
  </si>
  <si>
    <t>BATTERIES &amp; FUSES</t>
  </si>
  <si>
    <t>Fuses</t>
  </si>
  <si>
    <t>5 X20mm ceramic &amp; glass quick blow anti-surge - 0.5A</t>
  </si>
  <si>
    <t>5 X20mm ceramic &amp; glass quick blow anti-surge - 3A</t>
  </si>
  <si>
    <t>5 X20mm ceramic &amp; glass quick blow anti-surge - 6.3A</t>
  </si>
  <si>
    <t>6.3 x 25.4 Ceramic fuses - 3A</t>
  </si>
  <si>
    <t>6.3 x 25.4 Ceramic fuses - 5A</t>
  </si>
  <si>
    <t>6.3 x 25.4 Ceramic fuses - 10A</t>
  </si>
  <si>
    <t>6.3 x 25.4 Ceramic fuses - 13A</t>
  </si>
  <si>
    <t>10 x 38 gG Fuses -4A</t>
  </si>
  <si>
    <t>10 x 38 gG Fuses -6A</t>
  </si>
  <si>
    <t>10 x 38 gG Fuses -8A</t>
  </si>
  <si>
    <t>10 x 38 gG Fuses -10A</t>
  </si>
  <si>
    <t>10 x 38 gG Fuses -16A</t>
  </si>
  <si>
    <t>6 A street Lighting cut out fuse (LST)</t>
  </si>
  <si>
    <t>10 A street Lighting cut out fuse (LST)</t>
  </si>
  <si>
    <t>NH000gG500V -16A</t>
  </si>
  <si>
    <t>NH000gG500V -20A</t>
  </si>
  <si>
    <t>NH000gG500V -25A</t>
  </si>
  <si>
    <t>NH000gG500V -32A</t>
  </si>
  <si>
    <t>NH000gG500V -50A</t>
  </si>
  <si>
    <t>NH000gG500V -63A</t>
  </si>
  <si>
    <t>NH000gG500V -80A</t>
  </si>
  <si>
    <t>NH000gG500V -100A</t>
  </si>
  <si>
    <t>NH000gG500V -125A</t>
  </si>
  <si>
    <t>Batteries</t>
  </si>
  <si>
    <t>AA</t>
  </si>
  <si>
    <t>AAA</t>
  </si>
  <si>
    <t>9V square</t>
  </si>
  <si>
    <t>3V CR2016 Batteries</t>
  </si>
  <si>
    <t>3V CR2020 Batteries</t>
  </si>
  <si>
    <t>3V CR2025 Batteries</t>
  </si>
  <si>
    <t>3V CR2032 Batteries</t>
  </si>
  <si>
    <t>3V CR2430 Batteries</t>
  </si>
  <si>
    <t>12V 2.1 Ah lead acid rechargeable</t>
  </si>
  <si>
    <t>12V 7.0 Ah lead acid rechargeable **</t>
  </si>
  <si>
    <t>3 cell: hrmt (AA) [mackwell 9001688]</t>
  </si>
  <si>
    <t>3 cell 1.6AH 3.6v  [tridonic accu nicd c  89899743]</t>
  </si>
  <si>
    <t>Stick Batteries d type</t>
  </si>
  <si>
    <t>2 cell</t>
  </si>
  <si>
    <t>3cell</t>
  </si>
  <si>
    <t>4cell</t>
  </si>
  <si>
    <t>5cell</t>
  </si>
  <si>
    <t>6 cell</t>
  </si>
  <si>
    <t>7 cell</t>
  </si>
  <si>
    <t>Side by Side  d type</t>
  </si>
  <si>
    <t>2 cell side by side</t>
  </si>
  <si>
    <t>4 cell side by side</t>
  </si>
  <si>
    <t>BASKET 7</t>
  </si>
  <si>
    <t>ICT NETWORK</t>
  </si>
  <si>
    <t>Structured Cable</t>
  </si>
  <si>
    <t>cat 6 utp /100m</t>
  </si>
  <si>
    <t>cat 6 ftp/ 100m</t>
  </si>
  <si>
    <t>cat 6A utp /100</t>
  </si>
  <si>
    <t>cat 6A ftp /100</t>
  </si>
  <si>
    <t>Hardware</t>
  </si>
  <si>
    <t>cat 6 utp rj45 euro module</t>
  </si>
  <si>
    <t>cat 6 ftp rj45 euro module</t>
  </si>
  <si>
    <t>cat 6A utp rj45 euro module</t>
  </si>
  <si>
    <t>cat 6A ftp rj45 euro module</t>
  </si>
  <si>
    <t>cat 6 utp tool less jack key stone</t>
  </si>
  <si>
    <t>cat 6 ftp tool less jack key stone</t>
  </si>
  <si>
    <t>cat6A utp tool less jack key stone</t>
  </si>
  <si>
    <t>cat 6A ftp tool less jack key stone</t>
  </si>
  <si>
    <t>cat 6 shutter module for keystone</t>
  </si>
  <si>
    <t>Face plates</t>
  </si>
  <si>
    <t>mk pro logic,mk metal clad, connectix</t>
  </si>
  <si>
    <t>2G module 50x50 plastic</t>
  </si>
  <si>
    <t>2G module 50x50 metal</t>
  </si>
  <si>
    <t xml:space="preserve">1G module 25  plastic </t>
  </si>
  <si>
    <t>1G module 25 x50 metal</t>
  </si>
  <si>
    <t>24 port cat 6 patch panel</t>
  </si>
  <si>
    <t>24 port cat 6A pacth panel</t>
  </si>
  <si>
    <t>1U cable management</t>
  </si>
  <si>
    <t>2u cable management</t>
  </si>
  <si>
    <t>Tools</t>
  </si>
  <si>
    <t>hole saw 22mm</t>
  </si>
  <si>
    <t>Hole saw 25mm</t>
  </si>
  <si>
    <t>hole saw 32mm</t>
  </si>
  <si>
    <t>pilot bit 6mm</t>
  </si>
  <si>
    <t>4mm steel bit</t>
  </si>
  <si>
    <t>5mm steel bit</t>
  </si>
  <si>
    <t>10mm steel bit</t>
  </si>
  <si>
    <t>12mm steel bit</t>
  </si>
  <si>
    <t>5.5masonery bit short</t>
  </si>
  <si>
    <t>5.5masonery bit long</t>
  </si>
  <si>
    <t xml:space="preserve">senior hack saw blade </t>
  </si>
  <si>
    <t>junior hacksaw blade 10</t>
  </si>
  <si>
    <t>Handriers</t>
  </si>
  <si>
    <t>air blade v [dyson huo2n]</t>
  </si>
  <si>
    <t>act panther [za 05</t>
  </si>
  <si>
    <t>Appendix 2 - Pricing Schedule - Overall Total Cost</t>
  </si>
  <si>
    <t>Description</t>
  </si>
  <si>
    <t>Total  Cost Excluding VAT</t>
  </si>
  <si>
    <t>Total Cost Including VAT</t>
  </si>
  <si>
    <t>Basket 1: Cables</t>
  </si>
  <si>
    <t>Basket 2: Containment</t>
  </si>
  <si>
    <t>Basket 3: Accessories</t>
  </si>
  <si>
    <t>Basket 4: Lighting</t>
  </si>
  <si>
    <t>Basket 5: Miscellaneous</t>
  </si>
  <si>
    <t>Basket 6: Batteries and Fuses</t>
  </si>
  <si>
    <t>Basket 7: ICT Network</t>
  </si>
  <si>
    <t>NOTIONAL TENDER COST</t>
  </si>
  <si>
    <t xml:space="preserve">Company Name: </t>
  </si>
  <si>
    <t xml:space="preserve">Address: </t>
  </si>
  <si>
    <t>Posiition:</t>
  </si>
  <si>
    <t>Phone No.:</t>
  </si>
  <si>
    <t>E-mail:</t>
  </si>
  <si>
    <t xml:space="preserve">Electrical Materials for TUS Midlands - Athlone campus </t>
  </si>
  <si>
    <t xml:space="preserve">TUS Midlands -Athlone Campus </t>
  </si>
  <si>
    <t>3 X2.5mm²</t>
  </si>
  <si>
    <t>3 X 4mm²</t>
  </si>
  <si>
    <t>3 X 6mm²</t>
  </si>
  <si>
    <t>3 X 10mm²</t>
  </si>
  <si>
    <t>4 X 2.5mm²</t>
  </si>
  <si>
    <t>4 X 6mm²</t>
  </si>
  <si>
    <t>4 x 10mm²</t>
  </si>
  <si>
    <t>4 X 16mm²</t>
  </si>
  <si>
    <t>5 X 2.5mm²</t>
  </si>
  <si>
    <t>5 X 4mm²</t>
  </si>
  <si>
    <t>5 X 10mm²</t>
  </si>
  <si>
    <t>5 X 16mm²</t>
  </si>
  <si>
    <t>5 X 25mm²</t>
  </si>
  <si>
    <t>20mm</t>
  </si>
  <si>
    <t>25mm</t>
  </si>
  <si>
    <t>32mm</t>
  </si>
  <si>
    <t>TOTAL NOTIONAL COST</t>
  </si>
  <si>
    <t>0.5mm²</t>
  </si>
  <si>
    <t>0.75mm²</t>
  </si>
  <si>
    <t>Unit of Measure</t>
  </si>
  <si>
    <t>Each</t>
  </si>
  <si>
    <t>Box of 50</t>
  </si>
  <si>
    <t>Box of 30</t>
  </si>
  <si>
    <t xml:space="preserve">3 x 1.5mm² </t>
  </si>
  <si>
    <t>Notional Quantity
(per Unit of measure specified in column D)</t>
  </si>
  <si>
    <t>1 m</t>
  </si>
  <si>
    <t>VAT Rate (%)</t>
  </si>
  <si>
    <t>cat 6aA shutter module for key stone</t>
  </si>
  <si>
    <t>TOTAL 
Ex-VAT</t>
  </si>
  <si>
    <t>Unit Cost (Ex- VAT)</t>
  </si>
  <si>
    <t>Unit Cost (Ex-VAT)</t>
  </si>
  <si>
    <t>TOTAL 
EX-VAT</t>
  </si>
  <si>
    <r>
      <t xml:space="preserve">Notional Quantity 
</t>
    </r>
    <r>
      <rPr>
        <b/>
        <sz val="10"/>
        <color rgb="FFFF0000"/>
        <rFont val="Arial"/>
        <family val="2"/>
      </rPr>
      <t>(per 3m length where applicable)</t>
    </r>
  </si>
  <si>
    <t>Please ensure that you complete all cells highlighed in yellow.  All other cells are locked and cannot be changed.</t>
  </si>
  <si>
    <t>Electrical Materials for TUS Midlands - Athlone Campus</t>
  </si>
  <si>
    <t>This Pricing Schedule should be submitted in Excel Format.</t>
  </si>
  <si>
    <t>Tendered sums in each tab will be calculated automatically.  Tenderers are advised to check these calculations to ensure that they are satisfied that the calculations are correct prior to submitting the pricing schedule to the contracting authority.  If errors in the formulae are identified they should be brought to the attention of the Contracting Authority.</t>
  </si>
  <si>
    <t>2.00 p.m. on Wednesday 28th January, 2026.</t>
  </si>
  <si>
    <t xml:space="preserve">This tender is NOT divided into lots. Unit costs must be included for ALL items across all baskets/tabs. If an itemised unit cost is left blank, or priced at €0.00, the highest applicable submitted price will be applied and used in the calculations for evaluation purposes. However, where more than 10% of items (across all 7 baskets) are left unpriced the applicant may be excluded from the tender competition. </t>
  </si>
  <si>
    <t>Please ensure that you complete the Overall Total Cost sheet which totals the cost of the various baskets. The basket totals will automatically carry over. Tenderers are required to check these calculations to ensure they are accurate.</t>
  </si>
  <si>
    <r>
      <t>Delivery Charge (if applicable) for order under €100</t>
    </r>
    <r>
      <rPr>
        <b/>
        <sz val="12"/>
        <color rgb="FFFF0000"/>
        <rFont val="Calibri"/>
        <family val="2"/>
        <scheme val="minor"/>
      </rPr>
      <t>*</t>
    </r>
  </si>
  <si>
    <r>
      <rPr>
        <b/>
        <sz val="16"/>
        <color rgb="FFFF0000"/>
        <rFont val="Calibri"/>
        <family val="2"/>
        <scheme val="minor"/>
      </rPr>
      <t xml:space="preserve">* </t>
    </r>
    <r>
      <rPr>
        <b/>
        <sz val="16"/>
        <color theme="1"/>
        <rFont val="Calibri"/>
        <family val="2"/>
        <scheme val="minor"/>
      </rPr>
      <t xml:space="preserve">  If delivery charges do not apply please insert 0.00 in Total Columns
</t>
    </r>
    <r>
      <rPr>
        <b/>
        <sz val="12"/>
        <color theme="1"/>
        <rFont val="Calibri"/>
        <family val="2"/>
        <scheme val="minor"/>
      </rPr>
      <t xml:space="preserve">It is expected that any order over €100.00 will not incur a delivery charge. In the event that the order value 
is less than the specified amount (€100.00), a delivery charge is optional. In this event, Tenderers must 
indicate what the delivery charge will be (if any).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</si>
</sst>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
    <numFmt numFmtId="166" formatCode="0.000"/>
  </numFmts>
  <fonts count="42" x14ac:knownFonts="1">
    <font>
      <sz val="11"/>
      <color theme="1"/>
      <name val="Calibri"/>
      <family val="2"/>
      <scheme val="minor"/>
    </font>
    <font>
      <sz val="10"/>
      <name val="Arial"/>
      <family val="2"/>
    </font>
    <font>
      <b/>
      <sz val="10"/>
      <name val="Arial"/>
      <family val="2"/>
    </font>
    <font>
      <sz val="10"/>
      <color theme="1"/>
      <name val="Calibri"/>
      <family val="2"/>
      <scheme val="minor"/>
    </font>
    <font>
      <sz val="10"/>
      <name val="Arial"/>
      <family val="2"/>
    </font>
    <font>
      <vertAlign val="superscript"/>
      <sz val="10"/>
      <name val="Arial"/>
      <family val="2"/>
    </font>
    <font>
      <sz val="10"/>
      <color theme="1"/>
      <name val="Arial"/>
      <family val="2"/>
    </font>
    <font>
      <b/>
      <sz val="10"/>
      <color theme="0"/>
      <name val="Arial"/>
      <family val="2"/>
    </font>
    <font>
      <sz val="12"/>
      <name val="Arial"/>
      <family val="2"/>
    </font>
    <font>
      <sz val="14"/>
      <name val="Arial"/>
      <family val="2"/>
    </font>
    <font>
      <b/>
      <sz val="12"/>
      <name val="Arial"/>
      <family val="2"/>
    </font>
    <font>
      <b/>
      <sz val="12"/>
      <color theme="0"/>
      <name val="Arial"/>
      <family val="2"/>
    </font>
    <font>
      <sz val="10"/>
      <color theme="1"/>
      <name val="Times New Roman"/>
      <family val="1"/>
    </font>
    <font>
      <sz val="10"/>
      <name val="Times New Roman"/>
      <family val="1"/>
    </font>
    <font>
      <b/>
      <sz val="10"/>
      <name val="Times New Roman"/>
      <family val="1"/>
    </font>
    <font>
      <b/>
      <sz val="10"/>
      <color theme="0"/>
      <name val="Times New Roman"/>
      <family val="1"/>
    </font>
    <font>
      <b/>
      <sz val="10"/>
      <color theme="1"/>
      <name val="Arial"/>
      <family val="2"/>
    </font>
    <font>
      <b/>
      <sz val="11"/>
      <color theme="1"/>
      <name val="Calibri"/>
      <family val="2"/>
      <scheme val="minor"/>
    </font>
    <font>
      <b/>
      <sz val="14"/>
      <color theme="1"/>
      <name val="Calibri"/>
      <family val="2"/>
      <scheme val="minor"/>
    </font>
    <font>
      <b/>
      <sz val="12"/>
      <color theme="1"/>
      <name val="Calibri"/>
      <family val="2"/>
      <scheme val="minor"/>
    </font>
    <font>
      <sz val="12"/>
      <color theme="1"/>
      <name val="Arial"/>
      <family val="2"/>
    </font>
    <font>
      <b/>
      <sz val="12"/>
      <color theme="1"/>
      <name val="Arial"/>
      <family val="2"/>
    </font>
    <font>
      <sz val="12"/>
      <color theme="1"/>
      <name val="Times New Roman"/>
      <family val="1"/>
    </font>
    <font>
      <b/>
      <sz val="12"/>
      <color theme="1"/>
      <name val="Times New Roman"/>
      <family val="1"/>
    </font>
    <font>
      <b/>
      <u/>
      <sz val="16"/>
      <color theme="1"/>
      <name val="Calibri"/>
      <family val="2"/>
      <scheme val="minor"/>
    </font>
    <font>
      <u/>
      <sz val="11"/>
      <color theme="1"/>
      <name val="Calibri"/>
      <family val="2"/>
      <scheme val="minor"/>
    </font>
    <font>
      <b/>
      <sz val="16"/>
      <color theme="1"/>
      <name val="Calibri"/>
      <family val="2"/>
      <scheme val="minor"/>
    </font>
    <font>
      <sz val="8"/>
      <color theme="1"/>
      <name val="Calibri"/>
      <family val="2"/>
      <scheme val="minor"/>
    </font>
    <font>
      <sz val="12"/>
      <color theme="1"/>
      <name val="Calibri"/>
      <family val="2"/>
      <scheme val="minor"/>
    </font>
    <font>
      <b/>
      <u/>
      <sz val="14"/>
      <color theme="1"/>
      <name val="Calibri"/>
      <family val="2"/>
    </font>
    <font>
      <b/>
      <sz val="18"/>
      <color theme="1"/>
      <name val="Calibri"/>
      <family val="2"/>
      <scheme val="minor"/>
    </font>
    <font>
      <b/>
      <u/>
      <sz val="11"/>
      <color theme="1"/>
      <name val="Calibri"/>
      <family val="2"/>
      <scheme val="minor"/>
    </font>
    <font>
      <sz val="11"/>
      <name val="Calibri"/>
      <family val="2"/>
      <scheme val="minor"/>
    </font>
    <font>
      <b/>
      <i/>
      <sz val="12"/>
      <color theme="1"/>
      <name val="Calibri"/>
      <family val="2"/>
      <scheme val="minor"/>
    </font>
    <font>
      <b/>
      <sz val="16"/>
      <color rgb="FFFF0000"/>
      <name val="Calibri"/>
      <family val="2"/>
      <scheme val="minor"/>
    </font>
    <font>
      <b/>
      <sz val="12"/>
      <color rgb="FFFF0000"/>
      <name val="Calibri"/>
      <family val="2"/>
      <scheme val="minor"/>
    </font>
    <font>
      <sz val="48"/>
      <color theme="1"/>
      <name val="Calibri"/>
      <family val="2"/>
      <scheme val="minor"/>
    </font>
    <font>
      <sz val="8"/>
      <name val="Calibri"/>
      <family val="2"/>
      <scheme val="minor"/>
    </font>
    <font>
      <b/>
      <sz val="11"/>
      <color rgb="FFFF0000"/>
      <name val="Arial"/>
      <family val="2"/>
    </font>
    <font>
      <b/>
      <sz val="10"/>
      <color rgb="FFFF0000"/>
      <name val="Arial"/>
      <family val="2"/>
    </font>
    <font>
      <b/>
      <sz val="10"/>
      <color rgb="FFFF0000"/>
      <name val="Times New Roman"/>
      <family val="1"/>
    </font>
    <font>
      <b/>
      <sz val="14"/>
      <color rgb="FFFF0000"/>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1"/>
        <bgColor indexed="64"/>
      </patternFill>
    </fill>
    <fill>
      <patternFill patternType="solid">
        <fgColor theme="2" tint="-9.9978637043366805E-2"/>
        <bgColor indexed="64"/>
      </patternFill>
    </fill>
    <fill>
      <patternFill patternType="solid">
        <fgColor theme="8" tint="0.59999389629810485"/>
        <bgColor indexed="64"/>
      </patternFill>
    </fill>
    <fill>
      <patternFill patternType="solid">
        <fgColor rgb="FFFFFF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auto="1"/>
      </top>
      <bottom style="medium">
        <color auto="1"/>
      </bottom>
      <diagonal/>
    </border>
    <border>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auto="1"/>
      </top>
      <bottom/>
      <diagonal/>
    </border>
    <border>
      <left/>
      <right/>
      <top/>
      <bottom style="thin">
        <color indexed="64"/>
      </bottom>
      <diagonal/>
    </border>
    <border>
      <left style="medium">
        <color indexed="64"/>
      </left>
      <right/>
      <top/>
      <bottom style="medium">
        <color indexed="64"/>
      </bottom>
      <diagonal/>
    </border>
    <border>
      <left style="medium">
        <color indexed="64"/>
      </left>
      <right/>
      <top style="medium">
        <color auto="1"/>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1" fillId="0" borderId="0"/>
    <xf numFmtId="0" fontId="4" fillId="0" borderId="0"/>
  </cellStyleXfs>
  <cellXfs count="253">
    <xf numFmtId="0" fontId="0" fillId="0" borderId="0" xfId="0"/>
    <xf numFmtId="165" fontId="3" fillId="0" borderId="0" xfId="0" applyNumberFormat="1" applyFont="1"/>
    <xf numFmtId="0" fontId="3" fillId="0" borderId="0" xfId="0" applyFont="1"/>
    <xf numFmtId="0" fontId="0" fillId="0" borderId="0" xfId="0" applyAlignment="1">
      <alignment vertical="center"/>
    </xf>
    <xf numFmtId="0" fontId="6" fillId="0" borderId="1" xfId="0" applyFont="1" applyBorder="1" applyAlignment="1">
      <alignment horizontal="left" vertical="center"/>
    </xf>
    <xf numFmtId="165" fontId="2" fillId="2" borderId="1" xfId="1" applyNumberFormat="1" applyFont="1" applyFill="1" applyBorder="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wrapText="1"/>
    </xf>
    <xf numFmtId="164" fontId="2" fillId="2" borderId="1" xfId="1" applyNumberFormat="1" applyFont="1" applyFill="1" applyBorder="1" applyAlignment="1">
      <alignment horizontal="center" vertical="center"/>
    </xf>
    <xf numFmtId="165" fontId="2" fillId="2" borderId="5" xfId="1" applyNumberFormat="1" applyFont="1" applyFill="1" applyBorder="1" applyAlignment="1">
      <alignment horizontal="center" vertical="center"/>
    </xf>
    <xf numFmtId="0" fontId="2" fillId="2" borderId="5" xfId="1" applyFont="1" applyFill="1" applyBorder="1" applyAlignment="1">
      <alignment horizontal="center" vertical="center"/>
    </xf>
    <xf numFmtId="0" fontId="2" fillId="2" borderId="5" xfId="1" applyFont="1" applyFill="1" applyBorder="1" applyAlignment="1">
      <alignment horizontal="center" vertical="center" wrapText="1"/>
    </xf>
    <xf numFmtId="0" fontId="6" fillId="3" borderId="1" xfId="0" applyFont="1" applyFill="1" applyBorder="1" applyAlignment="1">
      <alignment horizontal="left" vertical="center"/>
    </xf>
    <xf numFmtId="164" fontId="2" fillId="2" borderId="1" xfId="1" applyNumberFormat="1" applyFont="1" applyFill="1" applyBorder="1" applyAlignment="1">
      <alignment horizontal="center" vertical="center" wrapText="1"/>
    </xf>
    <xf numFmtId="164" fontId="2" fillId="2" borderId="5" xfId="1" applyNumberFormat="1" applyFont="1" applyFill="1" applyBorder="1" applyAlignment="1">
      <alignment horizontal="center" vertical="center" wrapText="1"/>
    </xf>
    <xf numFmtId="0" fontId="2" fillId="2" borderId="2" xfId="1" applyFont="1" applyFill="1" applyBorder="1" applyAlignment="1">
      <alignment horizontal="center" vertical="center" wrapText="1"/>
    </xf>
    <xf numFmtId="164" fontId="2" fillId="2" borderId="2" xfId="1" applyNumberFormat="1" applyFont="1" applyFill="1" applyBorder="1" applyAlignment="1">
      <alignment horizontal="center" vertical="center" wrapText="1"/>
    </xf>
    <xf numFmtId="2" fontId="3" fillId="0" borderId="0" xfId="0" applyNumberFormat="1" applyFont="1"/>
    <xf numFmtId="0" fontId="12" fillId="0" borderId="0" xfId="0" applyFont="1"/>
    <xf numFmtId="165" fontId="12" fillId="0" borderId="0" xfId="0" applyNumberFormat="1" applyFont="1"/>
    <xf numFmtId="0" fontId="13" fillId="0" borderId="1" xfId="2" applyFont="1" applyBorder="1" applyAlignment="1">
      <alignment horizontal="center"/>
    </xf>
    <xf numFmtId="0" fontId="13" fillId="0" borderId="1" xfId="2" applyFont="1" applyBorder="1" applyAlignment="1">
      <alignment horizontal="left"/>
    </xf>
    <xf numFmtId="164" fontId="14" fillId="2" borderId="1" xfId="2" applyNumberFormat="1" applyFont="1" applyFill="1" applyBorder="1" applyAlignment="1">
      <alignment horizontal="center" vertical="center" wrapText="1"/>
    </xf>
    <xf numFmtId="0" fontId="14" fillId="2" borderId="1" xfId="2" applyFont="1" applyFill="1" applyBorder="1" applyAlignment="1">
      <alignment horizontal="center" vertical="center" wrapText="1"/>
    </xf>
    <xf numFmtId="0" fontId="14" fillId="2" borderId="1" xfId="2" applyFont="1" applyFill="1" applyBorder="1" applyAlignment="1">
      <alignment horizontal="center" vertical="center"/>
    </xf>
    <xf numFmtId="0" fontId="12" fillId="0" borderId="0" xfId="0" applyFont="1" applyAlignment="1">
      <alignment vertical="center"/>
    </xf>
    <xf numFmtId="0" fontId="1" fillId="0" borderId="2" xfId="1" applyBorder="1" applyAlignment="1">
      <alignment horizontal="left" wrapText="1"/>
    </xf>
    <xf numFmtId="0" fontId="2" fillId="2" borderId="1" xfId="1" applyFont="1" applyFill="1" applyBorder="1"/>
    <xf numFmtId="0" fontId="16" fillId="2" borderId="1" xfId="0" applyFont="1" applyFill="1" applyBorder="1" applyAlignment="1">
      <alignment vertical="center"/>
    </xf>
    <xf numFmtId="0" fontId="0" fillId="3" borderId="0" xfId="0" applyFill="1"/>
    <xf numFmtId="0" fontId="0" fillId="6" borderId="6" xfId="0" applyFill="1" applyBorder="1"/>
    <xf numFmtId="0" fontId="18" fillId="3" borderId="0" xfId="0" applyFont="1" applyFill="1"/>
    <xf numFmtId="0" fontId="32" fillId="3" borderId="16" xfId="0" applyFont="1" applyFill="1" applyBorder="1" applyAlignment="1">
      <alignment horizontal="left" wrapText="1"/>
    </xf>
    <xf numFmtId="0" fontId="32" fillId="3" borderId="14" xfId="0" applyFont="1" applyFill="1" applyBorder="1" applyAlignment="1">
      <alignment horizontal="left" wrapText="1"/>
    </xf>
    <xf numFmtId="0" fontId="32" fillId="3" borderId="17" xfId="0" applyFont="1" applyFill="1" applyBorder="1" applyAlignment="1">
      <alignment horizontal="left" wrapText="1"/>
    </xf>
    <xf numFmtId="0" fontId="33" fillId="6" borderId="14" xfId="0" applyFont="1" applyFill="1" applyBorder="1" applyAlignment="1">
      <alignment horizontal="left" vertical="center" wrapText="1"/>
    </xf>
    <xf numFmtId="0" fontId="33" fillId="6" borderId="14" xfId="0" applyFont="1" applyFill="1" applyBorder="1" applyAlignment="1">
      <alignment vertical="center"/>
    </xf>
    <xf numFmtId="0" fontId="33" fillId="6" borderId="21" xfId="0" applyFont="1" applyFill="1" applyBorder="1" applyAlignment="1">
      <alignment vertical="center" wrapText="1"/>
    </xf>
    <xf numFmtId="0" fontId="33" fillId="6" borderId="16" xfId="0" applyFont="1" applyFill="1" applyBorder="1" applyAlignment="1">
      <alignment vertical="top" wrapText="1"/>
    </xf>
    <xf numFmtId="0" fontId="26" fillId="0" borderId="0" xfId="0" applyFont="1"/>
    <xf numFmtId="0" fontId="17" fillId="3" borderId="15" xfId="0" applyFont="1" applyFill="1" applyBorder="1" applyAlignment="1">
      <alignment horizontal="center" vertical="center"/>
    </xf>
    <xf numFmtId="165" fontId="14" fillId="2" borderId="8" xfId="2" applyNumberFormat="1" applyFont="1" applyFill="1" applyBorder="1" applyAlignment="1">
      <alignment horizontal="center" vertical="center"/>
    </xf>
    <xf numFmtId="164" fontId="14" fillId="2" borderId="9" xfId="2" applyNumberFormat="1" applyFont="1" applyFill="1" applyBorder="1" applyAlignment="1">
      <alignment horizontal="center" vertical="center" wrapText="1"/>
    </xf>
    <xf numFmtId="0" fontId="13" fillId="0" borderId="8" xfId="2" applyFont="1" applyBorder="1" applyAlignment="1">
      <alignment horizontal="left" readingOrder="2"/>
    </xf>
    <xf numFmtId="0" fontId="13" fillId="0" borderId="8" xfId="2" applyFont="1" applyBorder="1" applyAlignment="1">
      <alignment horizontal="left" readingOrder="1"/>
    </xf>
    <xf numFmtId="0" fontId="33" fillId="6" borderId="16" xfId="0" applyFont="1" applyFill="1" applyBorder="1" applyAlignment="1">
      <alignment vertical="center" wrapText="1"/>
    </xf>
    <xf numFmtId="0" fontId="32" fillId="3" borderId="19" xfId="0" applyFont="1" applyFill="1" applyBorder="1" applyAlignment="1">
      <alignment horizontal="left" wrapText="1"/>
    </xf>
    <xf numFmtId="0" fontId="32" fillId="3" borderId="11" xfId="0" applyFont="1" applyFill="1" applyBorder="1" applyAlignment="1">
      <alignment horizontal="left" wrapText="1"/>
    </xf>
    <xf numFmtId="0" fontId="32" fillId="3" borderId="11" xfId="0" applyFont="1" applyFill="1" applyBorder="1" applyAlignment="1">
      <alignment horizontal="left"/>
    </xf>
    <xf numFmtId="0" fontId="19" fillId="3" borderId="11" xfId="0" applyFont="1" applyFill="1" applyBorder="1" applyAlignment="1">
      <alignment horizontal="left" wrapText="1"/>
    </xf>
    <xf numFmtId="0" fontId="33" fillId="6" borderId="21" xfId="0" applyFont="1" applyFill="1" applyBorder="1" applyAlignment="1">
      <alignment horizontal="left" vertical="center" wrapText="1" indent="1"/>
    </xf>
    <xf numFmtId="0" fontId="33" fillId="6" borderId="21" xfId="0" applyFont="1" applyFill="1" applyBorder="1" applyAlignment="1">
      <alignment horizontal="left" vertical="center" wrapText="1"/>
    </xf>
    <xf numFmtId="0" fontId="19" fillId="3" borderId="14" xfId="0" applyFont="1" applyFill="1" applyBorder="1" applyAlignment="1">
      <alignment horizontal="left" wrapText="1"/>
    </xf>
    <xf numFmtId="0" fontId="17" fillId="3" borderId="25" xfId="0" applyFont="1" applyFill="1" applyBorder="1" applyAlignment="1">
      <alignment horizontal="center" vertical="center"/>
    </xf>
    <xf numFmtId="0" fontId="30" fillId="3" borderId="11" xfId="0" applyFont="1" applyFill="1" applyBorder="1" applyAlignment="1">
      <alignment horizontal="left"/>
    </xf>
    <xf numFmtId="0" fontId="30" fillId="3" borderId="14" xfId="0" applyFont="1" applyFill="1" applyBorder="1" applyAlignment="1">
      <alignment horizontal="left"/>
    </xf>
    <xf numFmtId="0" fontId="30" fillId="3" borderId="12" xfId="0" applyFont="1" applyFill="1" applyBorder="1" applyAlignment="1">
      <alignment horizontal="left"/>
    </xf>
    <xf numFmtId="2" fontId="0" fillId="0" borderId="1" xfId="0" applyNumberFormat="1" applyBorder="1" applyAlignment="1">
      <alignment horizontal="left"/>
    </xf>
    <xf numFmtId="0" fontId="1" fillId="0" borderId="1" xfId="1" applyBorder="1" applyAlignment="1">
      <alignment horizontal="left"/>
    </xf>
    <xf numFmtId="164" fontId="1" fillId="0" borderId="1" xfId="1" applyNumberFormat="1" applyBorder="1" applyAlignment="1">
      <alignment horizontal="center"/>
    </xf>
    <xf numFmtId="165" fontId="1" fillId="0" borderId="1" xfId="1" applyNumberFormat="1" applyBorder="1" applyAlignment="1">
      <alignment horizontal="left"/>
    </xf>
    <xf numFmtId="2" fontId="1" fillId="0" borderId="1" xfId="1" applyNumberFormat="1" applyBorder="1" applyAlignment="1">
      <alignment horizontal="left"/>
    </xf>
    <xf numFmtId="2" fontId="1" fillId="3" borderId="1" xfId="1" applyNumberFormat="1" applyFill="1" applyBorder="1" applyAlignment="1">
      <alignment horizontal="left"/>
    </xf>
    <xf numFmtId="0" fontId="1" fillId="3" borderId="1" xfId="1" applyFill="1" applyBorder="1" applyAlignment="1">
      <alignment horizontal="left"/>
    </xf>
    <xf numFmtId="164" fontId="1" fillId="3" borderId="1" xfId="1" applyNumberFormat="1" applyFill="1" applyBorder="1" applyAlignment="1">
      <alignment horizontal="center"/>
    </xf>
    <xf numFmtId="0" fontId="1" fillId="0" borderId="2" xfId="1" applyBorder="1" applyAlignment="1">
      <alignment horizontal="center"/>
    </xf>
    <xf numFmtId="166" fontId="1" fillId="0" borderId="1" xfId="1" applyNumberFormat="1" applyBorder="1" applyAlignment="1">
      <alignment horizontal="left"/>
    </xf>
    <xf numFmtId="166" fontId="1" fillId="3" borderId="1" xfId="1" applyNumberFormat="1" applyFill="1" applyBorder="1" applyAlignment="1">
      <alignment horizontal="left"/>
    </xf>
    <xf numFmtId="0" fontId="1" fillId="3" borderId="2" xfId="1" applyFill="1" applyBorder="1" applyAlignment="1">
      <alignment horizontal="center"/>
    </xf>
    <xf numFmtId="0" fontId="1" fillId="0" borderId="2" xfId="1" applyBorder="1" applyAlignment="1">
      <alignment horizontal="left"/>
    </xf>
    <xf numFmtId="0" fontId="1" fillId="3" borderId="2" xfId="1" applyFill="1" applyBorder="1" applyAlignment="1">
      <alignment horizontal="left"/>
    </xf>
    <xf numFmtId="0" fontId="1" fillId="3" borderId="2" xfId="1" applyFill="1" applyBorder="1" applyAlignment="1">
      <alignment horizontal="center" wrapText="1"/>
    </xf>
    <xf numFmtId="0" fontId="1" fillId="0" borderId="2" xfId="1" applyBorder="1"/>
    <xf numFmtId="0" fontId="1" fillId="2" borderId="2" xfId="1" applyFill="1" applyBorder="1" applyAlignment="1">
      <alignment horizontal="center"/>
    </xf>
    <xf numFmtId="164" fontId="1" fillId="2" borderId="2" xfId="1" applyNumberFormat="1" applyFill="1" applyBorder="1" applyAlignment="1">
      <alignment horizontal="left"/>
    </xf>
    <xf numFmtId="164" fontId="1" fillId="2" borderId="1" xfId="1" applyNumberFormat="1" applyFill="1" applyBorder="1" applyAlignment="1">
      <alignment horizontal="left"/>
    </xf>
    <xf numFmtId="165" fontId="1" fillId="0" borderId="1" xfId="1" applyNumberFormat="1" applyBorder="1" applyAlignment="1">
      <alignment horizontal="center"/>
    </xf>
    <xf numFmtId="2" fontId="1" fillId="0" borderId="1" xfId="1" applyNumberFormat="1" applyBorder="1" applyAlignment="1">
      <alignment horizontal="center"/>
    </xf>
    <xf numFmtId="164" fontId="1" fillId="2" borderId="2" xfId="1" applyNumberFormat="1" applyFill="1" applyBorder="1" applyAlignment="1">
      <alignment horizontal="center"/>
    </xf>
    <xf numFmtId="164" fontId="1" fillId="2" borderId="1" xfId="1" applyNumberFormat="1" applyFill="1" applyBorder="1" applyAlignment="1">
      <alignment horizontal="center"/>
    </xf>
    <xf numFmtId="0" fontId="1" fillId="2" borderId="2" xfId="1" applyFill="1" applyBorder="1" applyAlignment="1">
      <alignment horizontal="left"/>
    </xf>
    <xf numFmtId="0" fontId="14" fillId="2" borderId="4" xfId="2" applyFont="1" applyFill="1" applyBorder="1" applyAlignment="1">
      <alignment horizontal="center" vertical="center"/>
    </xf>
    <xf numFmtId="0" fontId="13" fillId="2" borderId="1" xfId="2" applyFont="1" applyFill="1" applyBorder="1" applyAlignment="1">
      <alignment horizontal="center"/>
    </xf>
    <xf numFmtId="164" fontId="13" fillId="2" borderId="1" xfId="2" applyNumberFormat="1" applyFont="1" applyFill="1" applyBorder="1" applyAlignment="1">
      <alignment horizontal="center"/>
    </xf>
    <xf numFmtId="164" fontId="13" fillId="2" borderId="9" xfId="2" applyNumberFormat="1" applyFont="1" applyFill="1" applyBorder="1" applyAlignment="1">
      <alignment horizontal="center"/>
    </xf>
    <xf numFmtId="0" fontId="14" fillId="2" borderId="4" xfId="2" applyFont="1" applyFill="1" applyBorder="1" applyAlignment="1">
      <alignment horizontal="center"/>
    </xf>
    <xf numFmtId="0" fontId="0" fillId="3" borderId="0" xfId="0" applyFill="1" applyAlignment="1">
      <alignment horizontal="center"/>
    </xf>
    <xf numFmtId="0" fontId="0" fillId="3" borderId="13" xfId="0" applyFill="1" applyBorder="1" applyAlignment="1">
      <alignment horizontal="center"/>
    </xf>
    <xf numFmtId="0" fontId="7" fillId="4" borderId="1" xfId="1" applyFont="1" applyFill="1" applyBorder="1" applyAlignment="1">
      <alignment horizontal="center" vertical="center"/>
    </xf>
    <xf numFmtId="0" fontId="2" fillId="5" borderId="1" xfId="1" applyFont="1" applyFill="1" applyBorder="1" applyAlignment="1">
      <alignment horizontal="center" vertical="center"/>
    </xf>
    <xf numFmtId="165" fontId="16" fillId="0" borderId="2" xfId="0" applyNumberFormat="1" applyFont="1" applyBorder="1" applyAlignment="1">
      <alignment horizontal="center"/>
    </xf>
    <xf numFmtId="165" fontId="16" fillId="0" borderId="3" xfId="0" applyNumberFormat="1" applyFont="1" applyBorder="1" applyAlignment="1">
      <alignment horizontal="center"/>
    </xf>
    <xf numFmtId="165" fontId="10" fillId="2" borderId="2" xfId="1" applyNumberFormat="1" applyFont="1" applyFill="1" applyBorder="1" applyAlignment="1">
      <alignment horizontal="left"/>
    </xf>
    <xf numFmtId="0" fontId="19" fillId="2" borderId="4" xfId="0" applyFont="1" applyFill="1" applyBorder="1" applyAlignment="1">
      <alignment horizontal="left"/>
    </xf>
    <xf numFmtId="165" fontId="21" fillId="0" borderId="2" xfId="0" applyNumberFormat="1" applyFont="1" applyBorder="1" applyAlignment="1">
      <alignment horizontal="center"/>
    </xf>
    <xf numFmtId="165" fontId="21" fillId="0" borderId="3" xfId="0" applyNumberFormat="1" applyFont="1" applyBorder="1" applyAlignment="1">
      <alignment horizontal="center"/>
    </xf>
    <xf numFmtId="0" fontId="2" fillId="2" borderId="2" xfId="1" applyFont="1" applyFill="1" applyBorder="1" applyAlignment="1">
      <alignment horizontal="center"/>
    </xf>
    <xf numFmtId="0" fontId="2" fillId="2" borderId="3" xfId="1" applyFont="1" applyFill="1" applyBorder="1" applyAlignment="1">
      <alignment horizontal="center"/>
    </xf>
    <xf numFmtId="0" fontId="2" fillId="2" borderId="4" xfId="1" applyFont="1" applyFill="1" applyBorder="1" applyAlignment="1">
      <alignment horizontal="center"/>
    </xf>
    <xf numFmtId="0" fontId="16" fillId="2" borderId="2" xfId="0" applyFont="1" applyFill="1" applyBorder="1" applyAlignment="1">
      <alignment horizontal="center" vertical="center"/>
    </xf>
    <xf numFmtId="0" fontId="16" fillId="2" borderId="4" xfId="0" applyFont="1" applyFill="1" applyBorder="1" applyAlignment="1">
      <alignment horizontal="center" vertical="center"/>
    </xf>
    <xf numFmtId="2" fontId="21" fillId="0" borderId="2" xfId="0" applyNumberFormat="1" applyFont="1" applyBorder="1" applyAlignment="1">
      <alignment horizontal="center"/>
    </xf>
    <xf numFmtId="2" fontId="20" fillId="0" borderId="3" xfId="0" applyNumberFormat="1" applyFont="1" applyBorder="1" applyAlignment="1">
      <alignment horizontal="center"/>
    </xf>
    <xf numFmtId="0" fontId="2" fillId="2" borderId="2" xfId="1" applyFont="1" applyFill="1" applyBorder="1" applyAlignment="1">
      <alignment horizontal="center" vertical="center"/>
    </xf>
    <xf numFmtId="0" fontId="2" fillId="2" borderId="4" xfId="1" applyFont="1" applyFill="1" applyBorder="1" applyAlignment="1">
      <alignment horizontal="center" vertical="center"/>
    </xf>
    <xf numFmtId="165" fontId="23" fillId="0" borderId="26" xfId="0" applyNumberFormat="1" applyFont="1" applyBorder="1" applyAlignment="1">
      <alignment horizontal="center"/>
    </xf>
    <xf numFmtId="165" fontId="22" fillId="0" borderId="10" xfId="0" applyNumberFormat="1" applyFont="1" applyBorder="1" applyAlignment="1">
      <alignment horizontal="center"/>
    </xf>
    <xf numFmtId="0" fontId="14" fillId="2" borderId="25" xfId="2" applyFont="1" applyFill="1" applyBorder="1" applyAlignment="1">
      <alignment horizontal="center"/>
    </xf>
    <xf numFmtId="0" fontId="14" fillId="2" borderId="4" xfId="2" applyFont="1" applyFill="1" applyBorder="1" applyAlignment="1">
      <alignment horizontal="center"/>
    </xf>
    <xf numFmtId="0" fontId="15" fillId="4" borderId="23" xfId="2" applyFont="1" applyFill="1" applyBorder="1" applyAlignment="1">
      <alignment horizontal="center" vertical="center"/>
    </xf>
    <xf numFmtId="0" fontId="15" fillId="4" borderId="24" xfId="2" applyFont="1" applyFill="1" applyBorder="1" applyAlignment="1">
      <alignment horizontal="center" vertical="center"/>
    </xf>
    <xf numFmtId="0" fontId="15" fillId="4" borderId="7" xfId="2" applyFont="1" applyFill="1" applyBorder="1" applyAlignment="1">
      <alignment horizontal="center" vertical="center"/>
    </xf>
    <xf numFmtId="0" fontId="14" fillId="5" borderId="8" xfId="2" applyFont="1" applyFill="1" applyBorder="1" applyAlignment="1">
      <alignment horizontal="center" vertical="center"/>
    </xf>
    <xf numFmtId="0" fontId="14" fillId="5" borderId="1" xfId="2" applyFont="1" applyFill="1" applyBorder="1" applyAlignment="1">
      <alignment horizontal="center" vertical="center"/>
    </xf>
    <xf numFmtId="0" fontId="14" fillId="5" borderId="9" xfId="2" applyFont="1" applyFill="1" applyBorder="1" applyAlignment="1">
      <alignment horizontal="center" vertical="center"/>
    </xf>
    <xf numFmtId="0" fontId="14" fillId="2" borderId="25" xfId="2" applyFont="1" applyFill="1" applyBorder="1" applyAlignment="1">
      <alignment horizontal="center" vertical="center"/>
    </xf>
    <xf numFmtId="0" fontId="14" fillId="2" borderId="4" xfId="2" applyFont="1" applyFill="1" applyBorder="1" applyAlignment="1">
      <alignment horizontal="center" vertical="center"/>
    </xf>
    <xf numFmtId="164" fontId="39" fillId="0" borderId="6" xfId="0" applyNumberFormat="1" applyFont="1" applyBorder="1" applyAlignment="1">
      <alignment horizontal="center"/>
    </xf>
    <xf numFmtId="0" fontId="17" fillId="3" borderId="19" xfId="0" applyFont="1" applyFill="1" applyBorder="1" applyAlignment="1">
      <alignment horizontal="center" vertical="center"/>
    </xf>
    <xf numFmtId="0" fontId="31" fillId="3" borderId="0" xfId="0" applyFont="1" applyFill="1" applyBorder="1" applyAlignment="1">
      <alignment horizontal="center" vertical="center"/>
    </xf>
    <xf numFmtId="0" fontId="17" fillId="3" borderId="6" xfId="0" applyFont="1" applyFill="1" applyBorder="1" applyAlignment="1">
      <alignment horizontal="center" vertical="center"/>
    </xf>
    <xf numFmtId="0" fontId="32" fillId="3" borderId="0" xfId="0" applyFont="1" applyFill="1" applyBorder="1" applyAlignment="1">
      <alignment horizontal="left" wrapText="1"/>
    </xf>
    <xf numFmtId="0" fontId="33" fillId="6" borderId="0" xfId="0" applyFont="1" applyFill="1" applyBorder="1" applyAlignment="1">
      <alignment vertical="center" wrapText="1"/>
    </xf>
    <xf numFmtId="0" fontId="13" fillId="3" borderId="1" xfId="2" applyFont="1" applyFill="1" applyBorder="1" applyAlignment="1">
      <alignment horizontal="center"/>
    </xf>
    <xf numFmtId="164" fontId="13" fillId="3" borderId="9" xfId="2" applyNumberFormat="1" applyFont="1" applyFill="1" applyBorder="1" applyAlignment="1">
      <alignment horizontal="center"/>
    </xf>
    <xf numFmtId="0" fontId="11" fillId="4" borderId="28" xfId="1" applyFont="1" applyFill="1" applyBorder="1" applyAlignment="1" applyProtection="1">
      <alignment horizontal="center" vertical="center"/>
      <protection locked="0"/>
    </xf>
    <xf numFmtId="0" fontId="11" fillId="4" borderId="29" xfId="1" applyFont="1" applyFill="1" applyBorder="1" applyAlignment="1" applyProtection="1">
      <alignment horizontal="center" vertical="center"/>
      <protection locked="0"/>
    </xf>
    <xf numFmtId="0" fontId="11" fillId="4" borderId="30" xfId="1" applyFont="1" applyFill="1" applyBorder="1" applyAlignment="1" applyProtection="1">
      <alignment horizontal="center" vertical="center"/>
      <protection locked="0"/>
    </xf>
    <xf numFmtId="0" fontId="0" fillId="0" borderId="0" xfId="0" applyAlignment="1" applyProtection="1">
      <alignment vertical="center"/>
      <protection locked="0"/>
    </xf>
    <xf numFmtId="0" fontId="10" fillId="5" borderId="25" xfId="1" applyFont="1" applyFill="1" applyBorder="1" applyAlignment="1" applyProtection="1">
      <alignment horizontal="center" vertical="center"/>
      <protection locked="0"/>
    </xf>
    <xf numFmtId="0" fontId="10" fillId="5" borderId="3" xfId="1" applyFont="1" applyFill="1" applyBorder="1" applyAlignment="1" applyProtection="1">
      <alignment horizontal="center" vertical="center"/>
      <protection locked="0"/>
    </xf>
    <xf numFmtId="0" fontId="10" fillId="5" borderId="31" xfId="1" applyFont="1" applyFill="1" applyBorder="1" applyAlignment="1" applyProtection="1">
      <alignment horizontal="center" vertical="center"/>
      <protection locked="0"/>
    </xf>
    <xf numFmtId="0" fontId="0" fillId="0" borderId="0" xfId="0" applyProtection="1">
      <protection locked="0"/>
    </xf>
    <xf numFmtId="164" fontId="1" fillId="7" borderId="1" xfId="1" applyNumberFormat="1" applyFill="1" applyBorder="1" applyAlignment="1" applyProtection="1">
      <alignment horizontal="center"/>
      <protection locked="0"/>
    </xf>
    <xf numFmtId="165" fontId="18" fillId="0" borderId="26" xfId="0" applyNumberFormat="1" applyFont="1" applyBorder="1" applyAlignment="1" applyProtection="1">
      <alignment horizontal="center" vertical="center"/>
      <protection locked="0"/>
    </xf>
    <xf numFmtId="165" fontId="18" fillId="0" borderId="10" xfId="0" applyNumberFormat="1" applyFont="1" applyBorder="1" applyAlignment="1" applyProtection="1">
      <alignment horizontal="center" vertical="center"/>
      <protection locked="0"/>
    </xf>
    <xf numFmtId="165" fontId="3" fillId="0" borderId="0" xfId="0" applyNumberFormat="1" applyFont="1" applyProtection="1">
      <protection locked="0"/>
    </xf>
    <xf numFmtId="0" fontId="3" fillId="0" borderId="0" xfId="0" applyFont="1" applyProtection="1">
      <protection locked="0"/>
    </xf>
    <xf numFmtId="0" fontId="0" fillId="2" borderId="8" xfId="0" applyFill="1" applyBorder="1" applyProtection="1"/>
    <xf numFmtId="165" fontId="8" fillId="2" borderId="1" xfId="1" applyNumberFormat="1" applyFont="1" applyFill="1" applyBorder="1" applyAlignment="1" applyProtection="1">
      <alignment horizontal="left"/>
    </xf>
    <xf numFmtId="0" fontId="1" fillId="2" borderId="1" xfId="1" applyFill="1" applyBorder="1" applyAlignment="1" applyProtection="1">
      <alignment horizontal="left"/>
    </xf>
    <xf numFmtId="164" fontId="1" fillId="2" borderId="1" xfId="1" applyNumberFormat="1" applyFill="1" applyBorder="1" applyAlignment="1" applyProtection="1">
      <alignment horizontal="center" wrapText="1"/>
    </xf>
    <xf numFmtId="0" fontId="0" fillId="0" borderId="8" xfId="0" applyBorder="1" applyProtection="1"/>
    <xf numFmtId="165" fontId="9" fillId="0" borderId="1" xfId="1" applyNumberFormat="1" applyFont="1" applyBorder="1" applyAlignment="1" applyProtection="1">
      <alignment horizontal="left"/>
    </xf>
    <xf numFmtId="0" fontId="1" fillId="0" borderId="1" xfId="1" applyBorder="1" applyAlignment="1" applyProtection="1">
      <alignment horizontal="left"/>
    </xf>
    <xf numFmtId="0" fontId="1" fillId="0" borderId="1" xfId="1" applyBorder="1" applyAlignment="1" applyProtection="1">
      <alignment horizontal="center"/>
    </xf>
    <xf numFmtId="165" fontId="1" fillId="0" borderId="1" xfId="1" applyNumberFormat="1" applyBorder="1" applyAlignment="1" applyProtection="1">
      <alignment horizontal="left"/>
    </xf>
    <xf numFmtId="2" fontId="0" fillId="0" borderId="8" xfId="0" applyNumberFormat="1" applyBorder="1" applyProtection="1"/>
    <xf numFmtId="2" fontId="1" fillId="0" borderId="1" xfId="1" applyNumberFormat="1" applyBorder="1" applyAlignment="1" applyProtection="1">
      <alignment horizontal="left"/>
    </xf>
    <xf numFmtId="2" fontId="8" fillId="2" borderId="1" xfId="1" applyNumberFormat="1" applyFont="1" applyFill="1" applyBorder="1" applyAlignment="1" applyProtection="1">
      <alignment horizontal="left"/>
    </xf>
    <xf numFmtId="0" fontId="1" fillId="2" borderId="1" xfId="1" applyFill="1" applyBorder="1" applyAlignment="1" applyProtection="1">
      <alignment horizontal="center"/>
    </xf>
    <xf numFmtId="2" fontId="1" fillId="3" borderId="1" xfId="1" applyNumberFormat="1" applyFill="1" applyBorder="1" applyAlignment="1" applyProtection="1">
      <alignment horizontal="left"/>
    </xf>
    <xf numFmtId="0" fontId="1" fillId="3" borderId="1" xfId="1" applyFill="1" applyBorder="1" applyAlignment="1" applyProtection="1">
      <alignment horizontal="left"/>
    </xf>
    <xf numFmtId="0" fontId="1" fillId="3" borderId="1" xfId="1" applyFill="1" applyBorder="1" applyAlignment="1" applyProtection="1">
      <alignment horizontal="center"/>
    </xf>
    <xf numFmtId="0" fontId="1" fillId="0" borderId="1" xfId="1" quotePrefix="1" applyBorder="1" applyAlignment="1" applyProtection="1">
      <alignment horizontal="center"/>
    </xf>
    <xf numFmtId="2" fontId="9" fillId="0" borderId="1" xfId="1" applyNumberFormat="1" applyFont="1" applyBorder="1" applyAlignment="1" applyProtection="1">
      <alignment horizontal="left"/>
    </xf>
    <xf numFmtId="164" fontId="1" fillId="2" borderId="9" xfId="1" applyNumberFormat="1" applyFill="1" applyBorder="1" applyAlignment="1" applyProtection="1">
      <alignment horizontal="center" wrapText="1"/>
    </xf>
    <xf numFmtId="164" fontId="0" fillId="3" borderId="9" xfId="0" applyNumberFormat="1" applyFill="1" applyBorder="1" applyProtection="1"/>
    <xf numFmtId="164" fontId="0" fillId="2" borderId="9" xfId="0" applyNumberFormat="1" applyFill="1" applyBorder="1" applyProtection="1"/>
    <xf numFmtId="164" fontId="38" fillId="0" borderId="6" xfId="0" applyNumberFormat="1" applyFont="1" applyBorder="1" applyProtection="1"/>
    <xf numFmtId="165" fontId="2" fillId="2" borderId="8" xfId="1" applyNumberFormat="1" applyFont="1" applyFill="1" applyBorder="1" applyAlignment="1" applyProtection="1">
      <alignment horizontal="center" vertical="center"/>
    </xf>
    <xf numFmtId="165" fontId="2" fillId="2" borderId="1" xfId="1" applyNumberFormat="1" applyFont="1" applyFill="1" applyBorder="1" applyAlignment="1" applyProtection="1">
      <alignment horizontal="center" vertical="center"/>
    </xf>
    <xf numFmtId="0" fontId="2" fillId="2" borderId="1" xfId="1" applyFont="1" applyFill="1" applyBorder="1" applyAlignment="1" applyProtection="1">
      <alignment horizontal="center" vertical="center"/>
    </xf>
    <xf numFmtId="0" fontId="2" fillId="2" borderId="1" xfId="1" applyFont="1" applyFill="1" applyBorder="1" applyAlignment="1" applyProtection="1">
      <alignment horizontal="center" vertical="center" wrapText="1"/>
    </xf>
    <xf numFmtId="164" fontId="2" fillId="2" borderId="1" xfId="1" applyNumberFormat="1" applyFont="1" applyFill="1" applyBorder="1" applyAlignment="1" applyProtection="1">
      <alignment horizontal="center" vertical="center" wrapText="1"/>
    </xf>
    <xf numFmtId="164" fontId="2" fillId="2" borderId="9" xfId="1" applyNumberFormat="1" applyFont="1" applyFill="1" applyBorder="1" applyAlignment="1" applyProtection="1">
      <alignment horizontal="center" vertical="center" wrapText="1"/>
    </xf>
    <xf numFmtId="164" fontId="1" fillId="2" borderId="1" xfId="1" applyNumberFormat="1" applyFill="1" applyBorder="1" applyAlignment="1" applyProtection="1">
      <alignment horizontal="center"/>
    </xf>
    <xf numFmtId="0" fontId="0" fillId="0" borderId="12" xfId="0" applyBorder="1" applyAlignment="1"/>
    <xf numFmtId="0" fontId="24" fillId="3" borderId="0" xfId="0" applyFont="1" applyFill="1" applyProtection="1"/>
    <xf numFmtId="0" fontId="25" fillId="3" borderId="0" xfId="0" applyFont="1" applyFill="1" applyProtection="1"/>
    <xf numFmtId="0" fontId="0" fillId="3" borderId="0" xfId="0" applyFill="1" applyProtection="1"/>
    <xf numFmtId="0" fontId="26" fillId="3" borderId="0" xfId="0" applyFont="1" applyFill="1" applyAlignment="1" applyProtection="1">
      <alignment horizontal="center"/>
    </xf>
    <xf numFmtId="0" fontId="36" fillId="3" borderId="0" xfId="0" applyFont="1" applyFill="1" applyProtection="1"/>
    <xf numFmtId="0" fontId="27" fillId="3" borderId="0" xfId="0" applyFont="1" applyFill="1" applyProtection="1"/>
    <xf numFmtId="0" fontId="26" fillId="3" borderId="11" xfId="0" applyFont="1" applyFill="1" applyBorder="1" applyAlignment="1" applyProtection="1">
      <alignment horizontal="center"/>
    </xf>
    <xf numFmtId="0" fontId="26" fillId="3" borderId="14" xfId="0" applyFont="1" applyFill="1" applyBorder="1" applyAlignment="1" applyProtection="1">
      <alignment horizontal="center"/>
    </xf>
    <xf numFmtId="0" fontId="27" fillId="3" borderId="14" xfId="0" applyFont="1" applyFill="1" applyBorder="1" applyProtection="1"/>
    <xf numFmtId="0" fontId="0" fillId="3" borderId="12" xfId="0" applyFill="1" applyBorder="1" applyProtection="1"/>
    <xf numFmtId="0" fontId="19" fillId="3" borderId="6" xfId="0" applyFont="1" applyFill="1" applyBorder="1" applyAlignment="1" applyProtection="1">
      <alignment vertical="center"/>
    </xf>
    <xf numFmtId="0" fontId="19" fillId="3" borderId="14" xfId="0" applyFont="1" applyFill="1" applyBorder="1" applyAlignment="1" applyProtection="1">
      <alignment wrapText="1"/>
    </xf>
    <xf numFmtId="0" fontId="19" fillId="3" borderId="6" xfId="0" applyFont="1" applyFill="1" applyBorder="1" applyProtection="1"/>
    <xf numFmtId="0" fontId="28" fillId="0" borderId="14" xfId="0" applyFont="1" applyBorder="1" applyProtection="1"/>
    <xf numFmtId="0" fontId="19" fillId="3" borderId="0" xfId="0" applyFont="1" applyFill="1" applyProtection="1"/>
    <xf numFmtId="0" fontId="28" fillId="3" borderId="0" xfId="0" applyFont="1" applyFill="1" applyProtection="1"/>
    <xf numFmtId="0" fontId="29" fillId="0" borderId="0" xfId="0" applyFont="1" applyAlignment="1" applyProtection="1">
      <alignment vertical="center" wrapText="1"/>
    </xf>
    <xf numFmtId="0" fontId="0" fillId="0" borderId="0" xfId="0" applyAlignment="1" applyProtection="1">
      <alignment vertical="center" wrapText="1"/>
    </xf>
    <xf numFmtId="0" fontId="17" fillId="0" borderId="0" xfId="0" applyFont="1" applyAlignment="1" applyProtection="1">
      <alignment horizontal="center" vertical="center" wrapText="1"/>
    </xf>
    <xf numFmtId="0" fontId="0" fillId="3" borderId="11" xfId="0" applyFill="1" applyBorder="1" applyAlignment="1" applyProtection="1">
      <alignment horizontal="center" vertical="center"/>
    </xf>
    <xf numFmtId="0" fontId="0" fillId="3" borderId="6" xfId="0" applyFill="1" applyBorder="1" applyAlignment="1" applyProtection="1">
      <alignment horizontal="center" vertical="center"/>
    </xf>
    <xf numFmtId="0" fontId="17" fillId="3" borderId="12" xfId="0" applyFont="1" applyFill="1" applyBorder="1" applyProtection="1"/>
    <xf numFmtId="0" fontId="0" fillId="3" borderId="11" xfId="0" applyFill="1" applyBorder="1" applyProtection="1"/>
    <xf numFmtId="0" fontId="17" fillId="3" borderId="6" xfId="0" applyFont="1" applyFill="1" applyBorder="1" applyProtection="1"/>
    <xf numFmtId="0" fontId="0" fillId="3" borderId="21" xfId="0" applyFill="1" applyBorder="1" applyProtection="1"/>
    <xf numFmtId="0" fontId="0" fillId="3" borderId="22" xfId="0" applyFill="1" applyBorder="1" applyProtection="1"/>
    <xf numFmtId="0" fontId="0" fillId="7" borderId="14" xfId="0" applyFill="1" applyBorder="1" applyProtection="1">
      <protection locked="0"/>
    </xf>
    <xf numFmtId="0" fontId="0" fillId="7" borderId="11" xfId="0" applyFill="1" applyBorder="1" applyAlignment="1" applyProtection="1">
      <protection locked="0"/>
    </xf>
    <xf numFmtId="0" fontId="0" fillId="7" borderId="12" xfId="0" applyFill="1" applyBorder="1" applyAlignment="1" applyProtection="1">
      <protection locked="0"/>
    </xf>
    <xf numFmtId="0" fontId="0" fillId="7" borderId="11" xfId="0" applyFill="1" applyBorder="1" applyAlignment="1" applyProtection="1">
      <alignment horizontal="left"/>
      <protection locked="0"/>
    </xf>
    <xf numFmtId="0" fontId="0" fillId="7" borderId="14" xfId="0" applyFill="1" applyBorder="1" applyAlignment="1" applyProtection="1">
      <alignment horizontal="left"/>
      <protection locked="0"/>
    </xf>
    <xf numFmtId="0" fontId="0" fillId="0" borderId="12" xfId="0" applyBorder="1" applyAlignment="1" applyProtection="1">
      <alignment horizontal="left"/>
      <protection locked="0"/>
    </xf>
    <xf numFmtId="164" fontId="1" fillId="7" borderId="2" xfId="1" applyNumberFormat="1" applyFill="1" applyBorder="1" applyAlignment="1" applyProtection="1">
      <alignment horizontal="center"/>
      <protection locked="0"/>
    </xf>
    <xf numFmtId="0" fontId="2" fillId="2" borderId="1" xfId="1" applyFont="1" applyFill="1" applyBorder="1" applyProtection="1"/>
    <xf numFmtId="0" fontId="16" fillId="2" borderId="1" xfId="0" applyFont="1" applyFill="1" applyBorder="1" applyAlignment="1" applyProtection="1">
      <alignment vertical="center"/>
    </xf>
    <xf numFmtId="164" fontId="1" fillId="2" borderId="2" xfId="1" applyNumberFormat="1" applyFill="1" applyBorder="1" applyAlignment="1" applyProtection="1">
      <alignment horizontal="center"/>
    </xf>
    <xf numFmtId="164" fontId="13" fillId="7" borderId="1" xfId="2" applyNumberFormat="1" applyFont="1" applyFill="1" applyBorder="1" applyAlignment="1" applyProtection="1">
      <alignment horizontal="center"/>
      <protection locked="0"/>
    </xf>
    <xf numFmtId="164" fontId="13" fillId="2" borderId="1" xfId="2" applyNumberFormat="1" applyFont="1" applyFill="1" applyBorder="1" applyAlignment="1" applyProtection="1">
      <alignment horizontal="center"/>
    </xf>
    <xf numFmtId="164" fontId="40" fillId="0" borderId="32" xfId="2" applyNumberFormat="1" applyFont="1" applyBorder="1" applyAlignment="1">
      <alignment horizontal="center"/>
    </xf>
    <xf numFmtId="2" fontId="13" fillId="0" borderId="8" xfId="2" applyNumberFormat="1" applyFont="1" applyBorder="1" applyAlignment="1">
      <alignment horizontal="left" readingOrder="1"/>
    </xf>
    <xf numFmtId="164" fontId="0" fillId="0" borderId="6" xfId="0" applyNumberFormat="1" applyBorder="1" applyAlignment="1">
      <alignment horizontal="center"/>
    </xf>
    <xf numFmtId="164" fontId="17" fillId="3" borderId="6" xfId="0" applyNumberFormat="1" applyFont="1" applyFill="1" applyBorder="1" applyAlignment="1" applyProtection="1">
      <alignment horizontal="center" vertical="center"/>
    </xf>
    <xf numFmtId="0" fontId="33" fillId="6" borderId="11" xfId="0" applyFont="1" applyFill="1" applyBorder="1" applyAlignment="1" applyProtection="1">
      <alignment horizontal="left" vertical="center" wrapText="1"/>
    </xf>
    <xf numFmtId="0" fontId="33" fillId="6" borderId="11" xfId="0" applyFont="1" applyFill="1" applyBorder="1" applyAlignment="1" applyProtection="1">
      <alignment vertical="center"/>
    </xf>
    <xf numFmtId="0" fontId="33" fillId="6" borderId="19" xfId="0" applyFont="1" applyFill="1" applyBorder="1" applyAlignment="1" applyProtection="1">
      <alignment vertical="center" wrapText="1"/>
    </xf>
    <xf numFmtId="0" fontId="33" fillId="6" borderId="18" xfId="0" applyFont="1" applyFill="1" applyBorder="1" applyAlignment="1" applyProtection="1">
      <alignment vertical="center" wrapText="1"/>
    </xf>
    <xf numFmtId="0" fontId="33" fillId="6" borderId="18" xfId="0" applyFont="1" applyFill="1" applyBorder="1" applyAlignment="1" applyProtection="1">
      <alignment horizontal="left" vertical="center" wrapText="1"/>
    </xf>
    <xf numFmtId="0" fontId="0" fillId="0" borderId="0" xfId="0" applyProtection="1"/>
    <xf numFmtId="10" fontId="0" fillId="7" borderId="11" xfId="0" applyNumberFormat="1" applyFill="1" applyBorder="1" applyAlignment="1" applyProtection="1">
      <alignment horizontal="center"/>
      <protection locked="0"/>
    </xf>
    <xf numFmtId="10" fontId="0" fillId="7" borderId="18" xfId="0" applyNumberFormat="1" applyFill="1" applyBorder="1" applyAlignment="1" applyProtection="1">
      <alignment horizontal="center"/>
      <protection locked="0"/>
    </xf>
    <xf numFmtId="10" fontId="17" fillId="7" borderId="11" xfId="0" applyNumberFormat="1" applyFont="1" applyFill="1" applyBorder="1" applyAlignment="1" applyProtection="1">
      <alignment horizontal="center"/>
      <protection locked="0"/>
    </xf>
    <xf numFmtId="164" fontId="0" fillId="7" borderId="6" xfId="0" applyNumberFormat="1" applyFill="1" applyBorder="1" applyAlignment="1" applyProtection="1">
      <alignment horizontal="center" vertical="center"/>
      <protection locked="0"/>
    </xf>
    <xf numFmtId="164" fontId="0" fillId="7" borderId="27" xfId="0" applyNumberFormat="1" applyFill="1" applyBorder="1" applyAlignment="1" applyProtection="1">
      <alignment horizontal="center" vertical="center"/>
      <protection locked="0"/>
    </xf>
    <xf numFmtId="164" fontId="0" fillId="7" borderId="6" xfId="0" applyNumberFormat="1" applyFill="1" applyBorder="1" applyAlignment="1" applyProtection="1">
      <alignment horizontal="center"/>
      <protection locked="0"/>
    </xf>
    <xf numFmtId="0" fontId="33" fillId="7" borderId="11" xfId="0" applyFont="1" applyFill="1" applyBorder="1" applyAlignment="1" applyProtection="1">
      <alignment horizontal="left" vertical="center" wrapText="1"/>
      <protection locked="0"/>
    </xf>
    <xf numFmtId="0" fontId="33" fillId="7" borderId="14" xfId="0" applyFont="1" applyFill="1" applyBorder="1" applyAlignment="1" applyProtection="1">
      <alignment horizontal="left" vertical="center" wrapText="1"/>
      <protection locked="0"/>
    </xf>
    <xf numFmtId="0" fontId="33" fillId="7" borderId="12" xfId="0" applyFont="1" applyFill="1" applyBorder="1" applyAlignment="1" applyProtection="1">
      <alignment horizontal="left" vertical="center" wrapText="1"/>
      <protection locked="0"/>
    </xf>
    <xf numFmtId="0" fontId="33" fillId="7" borderId="11" xfId="0" applyFont="1" applyFill="1" applyBorder="1" applyAlignment="1" applyProtection="1">
      <alignment vertical="center"/>
      <protection locked="0"/>
    </xf>
    <xf numFmtId="0" fontId="33" fillId="7" borderId="14" xfId="0" applyFont="1" applyFill="1" applyBorder="1" applyAlignment="1" applyProtection="1">
      <alignment vertical="center"/>
      <protection locked="0"/>
    </xf>
    <xf numFmtId="0" fontId="33" fillId="7" borderId="12" xfId="0" applyFont="1" applyFill="1" applyBorder="1" applyAlignment="1" applyProtection="1">
      <alignment vertical="center"/>
      <protection locked="0"/>
    </xf>
    <xf numFmtId="0" fontId="33" fillId="7" borderId="19" xfId="0" applyFont="1" applyFill="1" applyBorder="1" applyAlignment="1" applyProtection="1">
      <alignment vertical="center" wrapText="1"/>
      <protection locked="0"/>
    </xf>
    <xf numFmtId="0" fontId="33" fillId="7" borderId="16" xfId="0" applyFont="1" applyFill="1" applyBorder="1" applyAlignment="1" applyProtection="1">
      <alignment vertical="center" wrapText="1"/>
      <protection locked="0"/>
    </xf>
    <xf numFmtId="0" fontId="33" fillId="7" borderId="20" xfId="0" applyFont="1" applyFill="1" applyBorder="1" applyAlignment="1" applyProtection="1">
      <alignment vertical="center" wrapText="1"/>
      <protection locked="0"/>
    </xf>
    <xf numFmtId="0" fontId="0" fillId="7" borderId="18" xfId="0" applyFill="1" applyBorder="1" applyAlignment="1">
      <alignment vertical="center" wrapText="1"/>
    </xf>
    <xf numFmtId="0" fontId="0" fillId="7" borderId="21" xfId="0" applyFill="1" applyBorder="1" applyAlignment="1">
      <alignment vertical="center" wrapText="1"/>
    </xf>
    <xf numFmtId="0" fontId="0" fillId="7" borderId="22" xfId="0" applyFill="1" applyBorder="1" applyAlignment="1">
      <alignment vertical="center" wrapText="1"/>
    </xf>
    <xf numFmtId="0" fontId="33" fillId="7" borderId="19" xfId="0" applyFont="1" applyFill="1" applyBorder="1" applyAlignment="1" applyProtection="1">
      <alignment vertical="top" wrapText="1"/>
      <protection locked="0"/>
    </xf>
    <xf numFmtId="0" fontId="33" fillId="7" borderId="16" xfId="0" applyFont="1" applyFill="1" applyBorder="1" applyAlignment="1" applyProtection="1">
      <alignment vertical="top" wrapText="1"/>
      <protection locked="0"/>
    </xf>
    <xf numFmtId="0" fontId="33" fillId="7" borderId="20" xfId="0" applyFont="1" applyFill="1" applyBorder="1" applyAlignment="1" applyProtection="1">
      <alignment vertical="top" wrapText="1"/>
      <protection locked="0"/>
    </xf>
    <xf numFmtId="0" fontId="0" fillId="7" borderId="18" xfId="0" applyFill="1" applyBorder="1" applyAlignment="1">
      <alignment vertical="top" wrapText="1"/>
    </xf>
    <xf numFmtId="0" fontId="0" fillId="7" borderId="21" xfId="0" applyFill="1" applyBorder="1" applyAlignment="1">
      <alignment vertical="top" wrapText="1"/>
    </xf>
    <xf numFmtId="0" fontId="0" fillId="7" borderId="22" xfId="0" applyFill="1" applyBorder="1" applyAlignment="1">
      <alignment vertical="top" wrapText="1"/>
    </xf>
    <xf numFmtId="0" fontId="33" fillId="7" borderId="19" xfId="0" applyFont="1" applyFill="1" applyBorder="1" applyAlignment="1">
      <alignment vertical="top" wrapText="1"/>
    </xf>
    <xf numFmtId="0" fontId="33" fillId="7" borderId="16" xfId="0" applyFont="1" applyFill="1" applyBorder="1" applyAlignment="1">
      <alignment vertical="top" wrapText="1"/>
    </xf>
    <xf numFmtId="0" fontId="33" fillId="7" borderId="20" xfId="0" applyFont="1" applyFill="1" applyBorder="1" applyAlignment="1">
      <alignment vertical="top" wrapText="1"/>
    </xf>
    <xf numFmtId="0" fontId="17" fillId="3" borderId="11" xfId="0" applyFont="1" applyFill="1" applyBorder="1" applyAlignment="1" applyProtection="1">
      <alignment wrapText="1"/>
    </xf>
    <xf numFmtId="0" fontId="0" fillId="0" borderId="14" xfId="0" applyBorder="1" applyAlignment="1"/>
    <xf numFmtId="0" fontId="17" fillId="3" borderId="11" xfId="0" applyFont="1" applyFill="1" applyBorder="1" applyAlignment="1" applyProtection="1">
      <alignment horizontal="left" vertical="top" wrapText="1"/>
    </xf>
    <xf numFmtId="0" fontId="0" fillId="0" borderId="14" xfId="0" applyBorder="1" applyAlignment="1">
      <alignment horizontal="left" vertical="top"/>
    </xf>
    <xf numFmtId="0" fontId="0" fillId="0" borderId="12" xfId="0" applyBorder="1" applyAlignment="1">
      <alignment horizontal="left" vertical="top"/>
    </xf>
    <xf numFmtId="0" fontId="17" fillId="3" borderId="11" xfId="0" applyFont="1" applyFill="1" applyBorder="1" applyAlignment="1" applyProtection="1">
      <alignment wrapText="1" readingOrder="1"/>
    </xf>
    <xf numFmtId="0" fontId="0" fillId="0" borderId="14" xfId="0" applyBorder="1" applyAlignment="1">
      <alignment readingOrder="1"/>
    </xf>
    <xf numFmtId="0" fontId="0" fillId="0" borderId="12" xfId="0" applyBorder="1" applyAlignment="1">
      <alignment readingOrder="1"/>
    </xf>
    <xf numFmtId="0" fontId="26" fillId="0" borderId="14" xfId="0" applyFont="1" applyBorder="1" applyAlignment="1" applyProtection="1">
      <alignment wrapText="1"/>
    </xf>
    <xf numFmtId="164" fontId="41" fillId="0" borderId="6" xfId="0" applyNumberFormat="1" applyFont="1" applyBorder="1" applyAlignment="1">
      <alignment horizontal="center"/>
    </xf>
  </cellXfs>
  <cellStyles count="3">
    <cellStyle name="Normal" xfId="0" builtinId="0"/>
    <cellStyle name="Normal 2" xfId="1" xr:uid="{00000000-0005-0000-0000-000001000000}"/>
    <cellStyle name="Normal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4"/>
  <sheetViews>
    <sheetView topLeftCell="A11" workbookViewId="0">
      <selection activeCell="D11" sqref="D11:F11"/>
    </sheetView>
  </sheetViews>
  <sheetFormatPr defaultColWidth="9.140625" defaultRowHeight="15" x14ac:dyDescent="0.25"/>
  <cols>
    <col min="1" max="2" width="9.140625" style="29"/>
    <col min="3" max="3" width="27.85546875" style="29" customWidth="1"/>
    <col min="4" max="4" width="93.42578125" style="29" customWidth="1"/>
    <col min="5" max="5" width="13.85546875" style="29" customWidth="1"/>
    <col min="6" max="6" width="10.7109375" style="29" customWidth="1"/>
    <col min="7" max="7" width="5.7109375" style="29" customWidth="1"/>
    <col min="8" max="16384" width="9.140625" style="29"/>
  </cols>
  <sheetData>
    <row r="1" spans="1:8" ht="21" x14ac:dyDescent="0.35">
      <c r="A1" s="168" t="s">
        <v>0</v>
      </c>
      <c r="B1" s="169"/>
      <c r="C1" s="169"/>
      <c r="D1" s="170"/>
      <c r="E1" s="170"/>
      <c r="F1" s="170"/>
      <c r="G1" s="170"/>
      <c r="H1" s="170"/>
    </row>
    <row r="2" spans="1:8" ht="102.75" customHeight="1" x14ac:dyDescent="0.9">
      <c r="A2" s="171"/>
      <c r="B2" s="171"/>
      <c r="C2" s="170"/>
      <c r="D2" s="172" t="s">
        <v>538</v>
      </c>
      <c r="E2" s="170"/>
      <c r="F2" s="170"/>
      <c r="G2" s="170"/>
      <c r="H2" s="170"/>
    </row>
    <row r="3" spans="1:8" ht="15.75" thickBot="1" x14ac:dyDescent="0.3">
      <c r="A3" s="170"/>
      <c r="B3" s="173"/>
      <c r="C3" s="173"/>
      <c r="D3" s="173"/>
      <c r="E3" s="173"/>
      <c r="F3" s="170"/>
      <c r="G3" s="170"/>
      <c r="H3" s="170"/>
    </row>
    <row r="4" spans="1:8" ht="21.75" thickBot="1" x14ac:dyDescent="0.4">
      <c r="A4" s="170"/>
      <c r="B4" s="173"/>
      <c r="C4" s="174" t="s">
        <v>1</v>
      </c>
      <c r="D4" s="175"/>
      <c r="E4" s="176"/>
      <c r="F4" s="177"/>
      <c r="G4" s="170"/>
      <c r="H4" s="170"/>
    </row>
    <row r="5" spans="1:8" ht="16.5" thickBot="1" x14ac:dyDescent="0.3">
      <c r="A5" s="170"/>
      <c r="B5" s="173"/>
      <c r="C5" s="178" t="s">
        <v>2</v>
      </c>
      <c r="D5" s="179" t="s">
        <v>537</v>
      </c>
      <c r="E5" s="176"/>
      <c r="F5" s="177"/>
      <c r="G5" s="170"/>
      <c r="H5" s="170"/>
    </row>
    <row r="6" spans="1:8" ht="16.5" thickBot="1" x14ac:dyDescent="0.3">
      <c r="A6" s="170"/>
      <c r="B6" s="173"/>
      <c r="C6" s="180" t="s">
        <v>3</v>
      </c>
      <c r="D6" s="181" t="s">
        <v>576</v>
      </c>
      <c r="E6" s="176"/>
      <c r="F6" s="177"/>
      <c r="G6" s="170"/>
      <c r="H6" s="170"/>
    </row>
    <row r="7" spans="1:8" ht="16.5" thickBot="1" x14ac:dyDescent="0.3">
      <c r="A7" s="170"/>
      <c r="B7" s="173"/>
      <c r="C7" s="180" t="s">
        <v>4</v>
      </c>
      <c r="D7" s="181" t="s">
        <v>5</v>
      </c>
      <c r="E7" s="176"/>
      <c r="F7" s="177"/>
      <c r="G7" s="170"/>
      <c r="H7" s="170"/>
    </row>
    <row r="8" spans="1:8" ht="16.5" thickBot="1" x14ac:dyDescent="0.3">
      <c r="A8" s="170"/>
      <c r="B8" s="173"/>
      <c r="C8" s="180" t="s">
        <v>6</v>
      </c>
      <c r="D8" s="181" t="s">
        <v>7</v>
      </c>
      <c r="E8" s="176"/>
      <c r="F8" s="177"/>
      <c r="G8" s="170"/>
      <c r="H8" s="170"/>
    </row>
    <row r="9" spans="1:8" ht="23.25" customHeight="1" x14ac:dyDescent="0.25">
      <c r="A9" s="170"/>
      <c r="B9" s="173"/>
      <c r="C9" s="182"/>
      <c r="D9" s="183"/>
      <c r="E9" s="173"/>
      <c r="F9" s="170"/>
      <c r="G9" s="170"/>
      <c r="H9" s="170"/>
    </row>
    <row r="10" spans="1:8" ht="33.75" customHeight="1" thickBot="1" x14ac:dyDescent="0.3">
      <c r="A10" s="170"/>
      <c r="B10" s="170"/>
      <c r="C10" s="184" t="s">
        <v>8</v>
      </c>
      <c r="D10" s="185"/>
      <c r="E10" s="186"/>
      <c r="F10" s="186"/>
      <c r="G10" s="170"/>
      <c r="H10" s="170"/>
    </row>
    <row r="11" spans="1:8" ht="60" customHeight="1" thickBot="1" x14ac:dyDescent="0.3">
      <c r="A11" s="170"/>
      <c r="B11" s="170"/>
      <c r="C11" s="187">
        <v>1</v>
      </c>
      <c r="D11" s="243" t="s">
        <v>577</v>
      </c>
      <c r="E11" s="244"/>
      <c r="F11" s="167"/>
      <c r="G11" s="170"/>
      <c r="H11" s="170"/>
    </row>
    <row r="12" spans="1:8" ht="15.75" thickBot="1" x14ac:dyDescent="0.3">
      <c r="A12" s="170"/>
      <c r="B12" s="170"/>
      <c r="C12" s="188">
        <v>2</v>
      </c>
      <c r="D12" s="189" t="s">
        <v>572</v>
      </c>
      <c r="E12" s="190"/>
      <c r="F12" s="177"/>
      <c r="G12" s="170"/>
      <c r="H12" s="170"/>
    </row>
    <row r="13" spans="1:8" ht="44.25" customHeight="1" thickBot="1" x14ac:dyDescent="0.3">
      <c r="A13" s="170"/>
      <c r="B13" s="170"/>
      <c r="C13" s="188">
        <v>3</v>
      </c>
      <c r="D13" s="245" t="s">
        <v>575</v>
      </c>
      <c r="E13" s="246"/>
      <c r="F13" s="247"/>
      <c r="G13" s="170"/>
      <c r="H13" s="170"/>
    </row>
    <row r="14" spans="1:8" ht="27.75" customHeight="1" thickBot="1" x14ac:dyDescent="0.3">
      <c r="A14" s="170"/>
      <c r="B14" s="170"/>
      <c r="C14" s="188">
        <v>4</v>
      </c>
      <c r="D14" s="248" t="s">
        <v>578</v>
      </c>
      <c r="E14" s="249"/>
      <c r="F14" s="250"/>
      <c r="G14" s="170"/>
      <c r="H14" s="170"/>
    </row>
    <row r="15" spans="1:8" ht="17.25" customHeight="1" thickBot="1" x14ac:dyDescent="0.3">
      <c r="A15" s="170"/>
      <c r="B15" s="170"/>
      <c r="C15" s="188">
        <v>5</v>
      </c>
      <c r="D15" s="243" t="s">
        <v>574</v>
      </c>
      <c r="E15" s="244"/>
      <c r="F15" s="167"/>
      <c r="G15" s="170"/>
      <c r="H15" s="170"/>
    </row>
    <row r="16" spans="1:8" ht="15.75" thickBot="1" x14ac:dyDescent="0.3">
      <c r="A16" s="170"/>
      <c r="B16" s="170"/>
      <c r="C16" s="188">
        <v>6</v>
      </c>
      <c r="D16" s="191" t="s">
        <v>9</v>
      </c>
      <c r="E16" s="192"/>
      <c r="F16" s="193"/>
      <c r="G16" s="170"/>
      <c r="H16" s="170"/>
    </row>
    <row r="17" spans="1:7" ht="21.75" customHeight="1" thickBot="1" x14ac:dyDescent="0.3"/>
    <row r="18" spans="1:7" ht="15.75" thickBot="1" x14ac:dyDescent="0.3">
      <c r="A18" s="86"/>
      <c r="B18" s="87"/>
      <c r="C18" s="30" t="s">
        <v>10</v>
      </c>
      <c r="D18" s="194"/>
      <c r="E18" s="30" t="s">
        <v>11</v>
      </c>
      <c r="F18" s="195"/>
      <c r="G18" s="196"/>
    </row>
    <row r="19" spans="1:7" ht="15.75" customHeight="1" thickBot="1" x14ac:dyDescent="0.3">
      <c r="A19" s="86"/>
      <c r="B19" s="87"/>
      <c r="C19" s="30" t="s">
        <v>12</v>
      </c>
      <c r="D19" s="194"/>
      <c r="E19" s="30" t="s">
        <v>13</v>
      </c>
      <c r="F19" s="195"/>
      <c r="G19" s="196"/>
    </row>
    <row r="20" spans="1:7" ht="15.75" thickBot="1" x14ac:dyDescent="0.3">
      <c r="A20" s="86"/>
      <c r="B20" s="87"/>
      <c r="C20" s="30" t="s">
        <v>14</v>
      </c>
      <c r="D20" s="194"/>
      <c r="E20" s="30" t="s">
        <v>15</v>
      </c>
      <c r="F20" s="195"/>
      <c r="G20" s="196"/>
    </row>
    <row r="21" spans="1:7" ht="15.75" customHeight="1" thickBot="1" x14ac:dyDescent="0.3">
      <c r="A21" s="86"/>
      <c r="B21" s="87"/>
      <c r="C21" s="30" t="s">
        <v>16</v>
      </c>
      <c r="D21" s="197"/>
      <c r="E21" s="198"/>
      <c r="F21" s="198"/>
      <c r="G21" s="199"/>
    </row>
    <row r="22" spans="1:7" ht="15.75" thickBot="1" x14ac:dyDescent="0.3">
      <c r="A22" s="86"/>
      <c r="B22" s="87"/>
      <c r="C22" s="30" t="s">
        <v>17</v>
      </c>
      <c r="D22" s="197"/>
      <c r="E22" s="198"/>
      <c r="F22" s="198"/>
      <c r="G22" s="199"/>
    </row>
    <row r="24" spans="1:7" ht="18.75" x14ac:dyDescent="0.3">
      <c r="C24" s="31" t="s">
        <v>18</v>
      </c>
    </row>
  </sheetData>
  <sheetProtection algorithmName="SHA-512" hashValue="jRSY3wBVCknlFhtOBr+dhQDzHezjHdlBNmI+Q6QGgdZ+iza5iiv/u4fFRB2f+DWEiZECz9bcSQEJ6UeOLM918g==" saltValue="ULmN6ChQ+xmU71drlfu/bg==" spinCount="100000" sheet="1" objects="1" scenarios="1"/>
  <mergeCells count="16">
    <mergeCell ref="D13:F13"/>
    <mergeCell ref="D11:F11"/>
    <mergeCell ref="A22:B22"/>
    <mergeCell ref="A2:B2"/>
    <mergeCell ref="C4:D4"/>
    <mergeCell ref="A18:B18"/>
    <mergeCell ref="A19:B19"/>
    <mergeCell ref="A20:B20"/>
    <mergeCell ref="A21:B21"/>
    <mergeCell ref="F18:G18"/>
    <mergeCell ref="F19:G19"/>
    <mergeCell ref="F20:G20"/>
    <mergeCell ref="D21:G21"/>
    <mergeCell ref="D22:G22"/>
    <mergeCell ref="D14:F14"/>
    <mergeCell ref="D15:F15"/>
  </mergeCells>
  <printOptions horizontalCentered="1"/>
  <pageMargins left="0.70866141732283472" right="0.70866141732283472" top="0.74803149606299213" bottom="0.74803149606299213" header="0.31496062992125984" footer="0.31496062992125984"/>
  <pageSetup paperSize="9"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G85"/>
  <sheetViews>
    <sheetView workbookViewId="0">
      <selection activeCell="C4" sqref="C4"/>
    </sheetView>
  </sheetViews>
  <sheetFormatPr defaultRowHeight="15" x14ac:dyDescent="0.25"/>
  <cols>
    <col min="1" max="1" width="6.7109375" style="132" customWidth="1"/>
    <col min="2" max="2" width="9" style="136" bestFit="1" customWidth="1"/>
    <col min="3" max="3" width="36.42578125" style="137" customWidth="1"/>
    <col min="4" max="6" width="11.7109375" style="137" customWidth="1"/>
    <col min="7" max="7" width="12.42578125" style="137" customWidth="1"/>
    <col min="8" max="16384" width="9.140625" style="132"/>
  </cols>
  <sheetData>
    <row r="1" spans="1:7" s="128" customFormat="1" ht="20.100000000000001" customHeight="1" x14ac:dyDescent="0.25">
      <c r="A1" s="125" t="s">
        <v>19</v>
      </c>
      <c r="B1" s="126"/>
      <c r="C1" s="126"/>
      <c r="D1" s="126"/>
      <c r="E1" s="126"/>
      <c r="F1" s="126"/>
      <c r="G1" s="127"/>
    </row>
    <row r="2" spans="1:7" s="128" customFormat="1" ht="20.100000000000001" customHeight="1" x14ac:dyDescent="0.25">
      <c r="A2" s="129" t="s">
        <v>20</v>
      </c>
      <c r="B2" s="130"/>
      <c r="C2" s="130"/>
      <c r="D2" s="130"/>
      <c r="E2" s="130"/>
      <c r="F2" s="130"/>
      <c r="G2" s="131"/>
    </row>
    <row r="3" spans="1:7" ht="75.75" customHeight="1" x14ac:dyDescent="0.25">
      <c r="A3" s="160"/>
      <c r="B3" s="161"/>
      <c r="C3" s="162" t="s">
        <v>21</v>
      </c>
      <c r="D3" s="163" t="s">
        <v>558</v>
      </c>
      <c r="E3" s="163" t="s">
        <v>563</v>
      </c>
      <c r="F3" s="164" t="s">
        <v>568</v>
      </c>
      <c r="G3" s="165" t="s">
        <v>567</v>
      </c>
    </row>
    <row r="4" spans="1:7" ht="21.75" customHeight="1" x14ac:dyDescent="0.25">
      <c r="A4" s="138"/>
      <c r="B4" s="139" t="s">
        <v>25</v>
      </c>
      <c r="C4" s="140"/>
      <c r="D4" s="140"/>
      <c r="E4" s="141"/>
      <c r="F4" s="141"/>
      <c r="G4" s="156"/>
    </row>
    <row r="5" spans="1:7" ht="18" x14ac:dyDescent="0.25">
      <c r="A5" s="142">
        <v>1.01</v>
      </c>
      <c r="B5" s="143"/>
      <c r="C5" s="144" t="s">
        <v>562</v>
      </c>
      <c r="D5" s="145" t="s">
        <v>564</v>
      </c>
      <c r="E5" s="145">
        <v>50</v>
      </c>
      <c r="F5" s="133"/>
      <c r="G5" s="157">
        <f>E5*F5</f>
        <v>0</v>
      </c>
    </row>
    <row r="6" spans="1:7" x14ac:dyDescent="0.25">
      <c r="A6" s="142">
        <v>1.02</v>
      </c>
      <c r="B6" s="146"/>
      <c r="C6" s="144" t="s">
        <v>539</v>
      </c>
      <c r="D6" s="145" t="s">
        <v>564</v>
      </c>
      <c r="E6" s="145">
        <v>50</v>
      </c>
      <c r="F6" s="133"/>
      <c r="G6" s="157">
        <f t="shared" ref="G6:G69" si="0">E6*F6</f>
        <v>0</v>
      </c>
    </row>
    <row r="7" spans="1:7" x14ac:dyDescent="0.25">
      <c r="A7" s="142">
        <v>1.03</v>
      </c>
      <c r="B7" s="146"/>
      <c r="C7" s="144" t="s">
        <v>540</v>
      </c>
      <c r="D7" s="145" t="s">
        <v>564</v>
      </c>
      <c r="E7" s="145">
        <v>50</v>
      </c>
      <c r="F7" s="133"/>
      <c r="G7" s="157">
        <f t="shared" si="0"/>
        <v>0</v>
      </c>
    </row>
    <row r="8" spans="1:7" x14ac:dyDescent="0.25">
      <c r="A8" s="142">
        <v>1.04</v>
      </c>
      <c r="B8" s="146"/>
      <c r="C8" s="144" t="s">
        <v>541</v>
      </c>
      <c r="D8" s="145" t="s">
        <v>564</v>
      </c>
      <c r="E8" s="145">
        <v>50</v>
      </c>
      <c r="F8" s="133"/>
      <c r="G8" s="157">
        <f t="shared" si="0"/>
        <v>0</v>
      </c>
    </row>
    <row r="9" spans="1:7" x14ac:dyDescent="0.25">
      <c r="A9" s="142">
        <v>1.05</v>
      </c>
      <c r="B9" s="146"/>
      <c r="C9" s="144" t="s">
        <v>542</v>
      </c>
      <c r="D9" s="145" t="s">
        <v>564</v>
      </c>
      <c r="E9" s="145">
        <v>50</v>
      </c>
      <c r="F9" s="133"/>
      <c r="G9" s="157">
        <f t="shared" si="0"/>
        <v>0</v>
      </c>
    </row>
    <row r="10" spans="1:7" x14ac:dyDescent="0.25">
      <c r="A10" s="142">
        <v>1.06</v>
      </c>
      <c r="B10" s="146"/>
      <c r="C10" s="144" t="s">
        <v>54</v>
      </c>
      <c r="D10" s="145" t="s">
        <v>564</v>
      </c>
      <c r="E10" s="145">
        <v>50</v>
      </c>
      <c r="F10" s="133"/>
      <c r="G10" s="157">
        <f t="shared" si="0"/>
        <v>0</v>
      </c>
    </row>
    <row r="11" spans="1:7" x14ac:dyDescent="0.25">
      <c r="A11" s="142">
        <v>1.07</v>
      </c>
      <c r="B11" s="146"/>
      <c r="C11" s="144" t="s">
        <v>543</v>
      </c>
      <c r="D11" s="145" t="s">
        <v>564</v>
      </c>
      <c r="E11" s="145">
        <v>50</v>
      </c>
      <c r="F11" s="133"/>
      <c r="G11" s="157">
        <f t="shared" si="0"/>
        <v>0</v>
      </c>
    </row>
    <row r="12" spans="1:7" x14ac:dyDescent="0.25">
      <c r="A12" s="142">
        <v>1.08</v>
      </c>
      <c r="B12" s="146"/>
      <c r="C12" s="144" t="s">
        <v>544</v>
      </c>
      <c r="D12" s="145" t="s">
        <v>564</v>
      </c>
      <c r="E12" s="145">
        <v>50</v>
      </c>
      <c r="F12" s="133"/>
      <c r="G12" s="157">
        <f t="shared" si="0"/>
        <v>0</v>
      </c>
    </row>
    <row r="13" spans="1:7" x14ac:dyDescent="0.25">
      <c r="A13" s="142">
        <v>1.0900000000000001</v>
      </c>
      <c r="B13" s="146"/>
      <c r="C13" s="144" t="s">
        <v>545</v>
      </c>
      <c r="D13" s="145" t="s">
        <v>564</v>
      </c>
      <c r="E13" s="145">
        <v>50</v>
      </c>
      <c r="F13" s="133"/>
      <c r="G13" s="157">
        <f t="shared" si="0"/>
        <v>0</v>
      </c>
    </row>
    <row r="14" spans="1:7" x14ac:dyDescent="0.25">
      <c r="A14" s="147">
        <v>1.1000000000000001</v>
      </c>
      <c r="B14" s="146"/>
      <c r="C14" s="144" t="s">
        <v>546</v>
      </c>
      <c r="D14" s="145" t="s">
        <v>564</v>
      </c>
      <c r="E14" s="145">
        <v>50</v>
      </c>
      <c r="F14" s="133"/>
      <c r="G14" s="157">
        <f t="shared" si="0"/>
        <v>0</v>
      </c>
    </row>
    <row r="15" spans="1:7" x14ac:dyDescent="0.25">
      <c r="A15" s="142">
        <v>1.1100000000000001</v>
      </c>
      <c r="B15" s="146"/>
      <c r="C15" s="144" t="s">
        <v>547</v>
      </c>
      <c r="D15" s="145" t="s">
        <v>564</v>
      </c>
      <c r="E15" s="145">
        <v>50</v>
      </c>
      <c r="F15" s="133"/>
      <c r="G15" s="157">
        <f t="shared" si="0"/>
        <v>0</v>
      </c>
    </row>
    <row r="16" spans="1:7" x14ac:dyDescent="0.25">
      <c r="A16" s="142">
        <v>1.1200000000000001</v>
      </c>
      <c r="B16" s="148"/>
      <c r="C16" s="144" t="s">
        <v>548</v>
      </c>
      <c r="D16" s="145" t="s">
        <v>564</v>
      </c>
      <c r="E16" s="145">
        <v>50</v>
      </c>
      <c r="F16" s="133"/>
      <c r="G16" s="157">
        <f t="shared" si="0"/>
        <v>0</v>
      </c>
    </row>
    <row r="17" spans="1:7" x14ac:dyDescent="0.25">
      <c r="A17" s="142">
        <v>1.1299999999999999</v>
      </c>
      <c r="B17" s="148"/>
      <c r="C17" s="144" t="s">
        <v>57</v>
      </c>
      <c r="D17" s="145" t="s">
        <v>564</v>
      </c>
      <c r="E17" s="145">
        <v>50</v>
      </c>
      <c r="F17" s="133"/>
      <c r="G17" s="157">
        <f t="shared" si="0"/>
        <v>0</v>
      </c>
    </row>
    <row r="18" spans="1:7" x14ac:dyDescent="0.25">
      <c r="A18" s="142">
        <v>1.1399999999999999</v>
      </c>
      <c r="B18" s="148"/>
      <c r="C18" s="144" t="s">
        <v>549</v>
      </c>
      <c r="D18" s="145" t="s">
        <v>564</v>
      </c>
      <c r="E18" s="145">
        <v>50</v>
      </c>
      <c r="F18" s="133"/>
      <c r="G18" s="157">
        <f t="shared" si="0"/>
        <v>0</v>
      </c>
    </row>
    <row r="19" spans="1:7" x14ac:dyDescent="0.25">
      <c r="A19" s="142">
        <v>1.1499999999999999</v>
      </c>
      <c r="B19" s="148"/>
      <c r="C19" s="144" t="s">
        <v>550</v>
      </c>
      <c r="D19" s="145" t="s">
        <v>564</v>
      </c>
      <c r="E19" s="145">
        <v>50</v>
      </c>
      <c r="F19" s="133"/>
      <c r="G19" s="157">
        <f t="shared" si="0"/>
        <v>0</v>
      </c>
    </row>
    <row r="20" spans="1:7" x14ac:dyDescent="0.25">
      <c r="A20" s="142">
        <v>1.1599999999999999</v>
      </c>
      <c r="B20" s="148"/>
      <c r="C20" s="144" t="s">
        <v>551</v>
      </c>
      <c r="D20" s="145" t="s">
        <v>564</v>
      </c>
      <c r="E20" s="145">
        <v>50</v>
      </c>
      <c r="F20" s="133"/>
      <c r="G20" s="157">
        <f t="shared" si="0"/>
        <v>0</v>
      </c>
    </row>
    <row r="21" spans="1:7" ht="15.75" x14ac:dyDescent="0.25">
      <c r="A21" s="138"/>
      <c r="B21" s="149" t="s">
        <v>27</v>
      </c>
      <c r="C21" s="140" t="s">
        <v>28</v>
      </c>
      <c r="D21" s="140"/>
      <c r="E21" s="150"/>
      <c r="F21" s="166"/>
      <c r="G21" s="158"/>
    </row>
    <row r="22" spans="1:7" x14ac:dyDescent="0.25">
      <c r="A22" s="142">
        <v>1.17</v>
      </c>
      <c r="B22" s="148"/>
      <c r="C22" s="144" t="s">
        <v>29</v>
      </c>
      <c r="D22" s="145" t="s">
        <v>564</v>
      </c>
      <c r="E22" s="145">
        <v>200</v>
      </c>
      <c r="F22" s="133"/>
      <c r="G22" s="157">
        <f t="shared" si="0"/>
        <v>0</v>
      </c>
    </row>
    <row r="23" spans="1:7" x14ac:dyDescent="0.25">
      <c r="A23" s="142">
        <v>1.18</v>
      </c>
      <c r="B23" s="148"/>
      <c r="C23" s="144" t="s">
        <v>30</v>
      </c>
      <c r="D23" s="145" t="s">
        <v>564</v>
      </c>
      <c r="E23" s="145">
        <v>200</v>
      </c>
      <c r="F23" s="133"/>
      <c r="G23" s="157">
        <f t="shared" si="0"/>
        <v>0</v>
      </c>
    </row>
    <row r="24" spans="1:7" x14ac:dyDescent="0.25">
      <c r="A24" s="142">
        <v>1.19</v>
      </c>
      <c r="B24" s="148"/>
      <c r="C24" s="144" t="s">
        <v>31</v>
      </c>
      <c r="D24" s="145" t="s">
        <v>564</v>
      </c>
      <c r="E24" s="145">
        <v>200</v>
      </c>
      <c r="F24" s="133"/>
      <c r="G24" s="157">
        <f t="shared" si="0"/>
        <v>0</v>
      </c>
    </row>
    <row r="25" spans="1:7" x14ac:dyDescent="0.25">
      <c r="A25" s="147">
        <v>1.2</v>
      </c>
      <c r="B25" s="148"/>
      <c r="C25" s="144" t="s">
        <v>32</v>
      </c>
      <c r="D25" s="145" t="s">
        <v>564</v>
      </c>
      <c r="E25" s="145">
        <v>50</v>
      </c>
      <c r="F25" s="133"/>
      <c r="G25" s="157">
        <f t="shared" si="0"/>
        <v>0</v>
      </c>
    </row>
    <row r="26" spans="1:7" x14ac:dyDescent="0.25">
      <c r="A26" s="142">
        <v>1.21</v>
      </c>
      <c r="B26" s="148"/>
      <c r="C26" s="144" t="s">
        <v>33</v>
      </c>
      <c r="D26" s="145" t="s">
        <v>564</v>
      </c>
      <c r="E26" s="145">
        <v>25</v>
      </c>
      <c r="F26" s="133"/>
      <c r="G26" s="157">
        <f t="shared" si="0"/>
        <v>0</v>
      </c>
    </row>
    <row r="27" spans="1:7" ht="15.75" x14ac:dyDescent="0.25">
      <c r="A27" s="138"/>
      <c r="B27" s="149" t="s">
        <v>34</v>
      </c>
      <c r="C27" s="140" t="s">
        <v>35</v>
      </c>
      <c r="D27" s="140"/>
      <c r="E27" s="150"/>
      <c r="F27" s="166"/>
      <c r="G27" s="158"/>
    </row>
    <row r="28" spans="1:7" x14ac:dyDescent="0.25">
      <c r="A28" s="142">
        <v>1.22</v>
      </c>
      <c r="B28" s="148"/>
      <c r="C28" s="144" t="s">
        <v>31</v>
      </c>
      <c r="D28" s="145" t="s">
        <v>564</v>
      </c>
      <c r="E28" s="145">
        <v>20</v>
      </c>
      <c r="F28" s="133"/>
      <c r="G28" s="157">
        <f t="shared" si="0"/>
        <v>0</v>
      </c>
    </row>
    <row r="29" spans="1:7" x14ac:dyDescent="0.25">
      <c r="A29" s="142">
        <v>1.23</v>
      </c>
      <c r="B29" s="148"/>
      <c r="C29" s="144" t="s">
        <v>32</v>
      </c>
      <c r="D29" s="145" t="s">
        <v>564</v>
      </c>
      <c r="E29" s="145">
        <v>20</v>
      </c>
      <c r="F29" s="133"/>
      <c r="G29" s="157">
        <f t="shared" si="0"/>
        <v>0</v>
      </c>
    </row>
    <row r="30" spans="1:7" x14ac:dyDescent="0.25">
      <c r="A30" s="142">
        <v>1.24</v>
      </c>
      <c r="B30" s="148"/>
      <c r="C30" s="144" t="s">
        <v>33</v>
      </c>
      <c r="D30" s="145" t="s">
        <v>564</v>
      </c>
      <c r="E30" s="145">
        <v>20</v>
      </c>
      <c r="F30" s="133"/>
      <c r="G30" s="157">
        <f t="shared" si="0"/>
        <v>0</v>
      </c>
    </row>
    <row r="31" spans="1:7" x14ac:dyDescent="0.25">
      <c r="A31" s="142">
        <v>1.25</v>
      </c>
      <c r="B31" s="148"/>
      <c r="C31" s="144" t="s">
        <v>36</v>
      </c>
      <c r="D31" s="145" t="s">
        <v>564</v>
      </c>
      <c r="E31" s="145">
        <v>10</v>
      </c>
      <c r="F31" s="133"/>
      <c r="G31" s="157">
        <f t="shared" si="0"/>
        <v>0</v>
      </c>
    </row>
    <row r="32" spans="1:7" x14ac:dyDescent="0.25">
      <c r="A32" s="142">
        <v>1.26</v>
      </c>
      <c r="B32" s="148"/>
      <c r="C32" s="144" t="s">
        <v>37</v>
      </c>
      <c r="D32" s="145" t="s">
        <v>564</v>
      </c>
      <c r="E32" s="145">
        <v>10</v>
      </c>
      <c r="F32" s="133"/>
      <c r="G32" s="157">
        <f t="shared" si="0"/>
        <v>0</v>
      </c>
    </row>
    <row r="33" spans="1:7" ht="15.75" x14ac:dyDescent="0.25">
      <c r="A33" s="138"/>
      <c r="B33" s="149" t="s">
        <v>38</v>
      </c>
      <c r="C33" s="140" t="s">
        <v>39</v>
      </c>
      <c r="D33" s="140"/>
      <c r="E33" s="150"/>
      <c r="F33" s="166"/>
      <c r="G33" s="158"/>
    </row>
    <row r="34" spans="1:7" x14ac:dyDescent="0.25">
      <c r="A34" s="142">
        <v>1.27</v>
      </c>
      <c r="B34" s="148"/>
      <c r="C34" s="144" t="s">
        <v>26</v>
      </c>
      <c r="D34" s="145" t="s">
        <v>564</v>
      </c>
      <c r="E34" s="145">
        <v>50</v>
      </c>
      <c r="F34" s="133"/>
      <c r="G34" s="157">
        <f t="shared" si="0"/>
        <v>0</v>
      </c>
    </row>
    <row r="35" spans="1:7" x14ac:dyDescent="0.25">
      <c r="A35" s="142">
        <v>1.28</v>
      </c>
      <c r="B35" s="148"/>
      <c r="C35" s="144" t="s">
        <v>40</v>
      </c>
      <c r="D35" s="145" t="s">
        <v>564</v>
      </c>
      <c r="E35" s="145">
        <v>100</v>
      </c>
      <c r="F35" s="133"/>
      <c r="G35" s="157">
        <f t="shared" si="0"/>
        <v>0</v>
      </c>
    </row>
    <row r="36" spans="1:7" x14ac:dyDescent="0.25">
      <c r="A36" s="142">
        <v>1.29</v>
      </c>
      <c r="B36" s="148"/>
      <c r="C36" s="144" t="s">
        <v>42</v>
      </c>
      <c r="D36" s="145" t="s">
        <v>564</v>
      </c>
      <c r="E36" s="145">
        <v>50</v>
      </c>
      <c r="F36" s="133"/>
      <c r="G36" s="157">
        <f t="shared" si="0"/>
        <v>0</v>
      </c>
    </row>
    <row r="37" spans="1:7" x14ac:dyDescent="0.25">
      <c r="A37" s="147">
        <v>1.3</v>
      </c>
      <c r="B37" s="148"/>
      <c r="C37" s="144" t="s">
        <v>43</v>
      </c>
      <c r="D37" s="145" t="s">
        <v>564</v>
      </c>
      <c r="E37" s="145">
        <v>50</v>
      </c>
      <c r="F37" s="133"/>
      <c r="G37" s="157">
        <f t="shared" si="0"/>
        <v>0</v>
      </c>
    </row>
    <row r="38" spans="1:7" x14ac:dyDescent="0.25">
      <c r="A38" s="142">
        <v>1.31</v>
      </c>
      <c r="B38" s="148"/>
      <c r="C38" s="144" t="s">
        <v>44</v>
      </c>
      <c r="D38" s="145" t="s">
        <v>564</v>
      </c>
      <c r="E38" s="145">
        <v>50</v>
      </c>
      <c r="F38" s="133"/>
      <c r="G38" s="157">
        <f t="shared" si="0"/>
        <v>0</v>
      </c>
    </row>
    <row r="39" spans="1:7" x14ac:dyDescent="0.25">
      <c r="A39" s="142">
        <v>1.32</v>
      </c>
      <c r="B39" s="148"/>
      <c r="C39" s="144" t="s">
        <v>45</v>
      </c>
      <c r="D39" s="145" t="s">
        <v>564</v>
      </c>
      <c r="E39" s="145">
        <v>100</v>
      </c>
      <c r="F39" s="133"/>
      <c r="G39" s="157">
        <f t="shared" si="0"/>
        <v>0</v>
      </c>
    </row>
    <row r="40" spans="1:7" x14ac:dyDescent="0.25">
      <c r="A40" s="142">
        <v>1.33</v>
      </c>
      <c r="B40" s="148"/>
      <c r="C40" s="144" t="s">
        <v>46</v>
      </c>
      <c r="D40" s="145" t="s">
        <v>564</v>
      </c>
      <c r="E40" s="145">
        <v>50</v>
      </c>
      <c r="F40" s="133"/>
      <c r="G40" s="157">
        <f t="shared" si="0"/>
        <v>0</v>
      </c>
    </row>
    <row r="41" spans="1:7" ht="15.75" x14ac:dyDescent="0.25">
      <c r="A41" s="138"/>
      <c r="B41" s="149" t="s">
        <v>47</v>
      </c>
      <c r="C41" s="140" t="s">
        <v>48</v>
      </c>
      <c r="D41" s="140"/>
      <c r="E41" s="150"/>
      <c r="F41" s="166"/>
      <c r="G41" s="158"/>
    </row>
    <row r="42" spans="1:7" x14ac:dyDescent="0.25">
      <c r="A42" s="142">
        <v>1.34</v>
      </c>
      <c r="B42" s="148"/>
      <c r="C42" s="144" t="s">
        <v>49</v>
      </c>
      <c r="D42" s="145" t="s">
        <v>564</v>
      </c>
      <c r="E42" s="145">
        <v>100</v>
      </c>
      <c r="F42" s="133"/>
      <c r="G42" s="157">
        <f t="shared" si="0"/>
        <v>0</v>
      </c>
    </row>
    <row r="43" spans="1:7" x14ac:dyDescent="0.25">
      <c r="A43" s="142">
        <v>1.35</v>
      </c>
      <c r="B43" s="148"/>
      <c r="C43" s="144" t="s">
        <v>50</v>
      </c>
      <c r="D43" s="145" t="s">
        <v>564</v>
      </c>
      <c r="E43" s="145">
        <v>100</v>
      </c>
      <c r="F43" s="133"/>
      <c r="G43" s="157">
        <f t="shared" si="0"/>
        <v>0</v>
      </c>
    </row>
    <row r="44" spans="1:7" x14ac:dyDescent="0.25">
      <c r="A44" s="142">
        <v>1.36</v>
      </c>
      <c r="B44" s="148"/>
      <c r="C44" s="144" t="s">
        <v>51</v>
      </c>
      <c r="D44" s="145" t="s">
        <v>564</v>
      </c>
      <c r="E44" s="145">
        <v>100</v>
      </c>
      <c r="F44" s="133"/>
      <c r="G44" s="157">
        <f t="shared" si="0"/>
        <v>0</v>
      </c>
    </row>
    <row r="45" spans="1:7" x14ac:dyDescent="0.25">
      <c r="A45" s="142">
        <v>1.37</v>
      </c>
      <c r="B45" s="148"/>
      <c r="C45" s="144" t="s">
        <v>40</v>
      </c>
      <c r="D45" s="145" t="s">
        <v>564</v>
      </c>
      <c r="E45" s="145">
        <v>100</v>
      </c>
      <c r="F45" s="133"/>
      <c r="G45" s="157">
        <f t="shared" si="0"/>
        <v>0</v>
      </c>
    </row>
    <row r="46" spans="1:7" x14ac:dyDescent="0.25">
      <c r="A46" s="142">
        <v>1.38</v>
      </c>
      <c r="B46" s="148"/>
      <c r="C46" s="144" t="s">
        <v>52</v>
      </c>
      <c r="D46" s="145" t="s">
        <v>564</v>
      </c>
      <c r="E46" s="145">
        <v>100</v>
      </c>
      <c r="F46" s="133"/>
      <c r="G46" s="157">
        <f t="shared" si="0"/>
        <v>0</v>
      </c>
    </row>
    <row r="47" spans="1:7" x14ac:dyDescent="0.25">
      <c r="A47" s="142">
        <v>1.39</v>
      </c>
      <c r="B47" s="148"/>
      <c r="C47" s="144" t="s">
        <v>53</v>
      </c>
      <c r="D47" s="145" t="s">
        <v>564</v>
      </c>
      <c r="E47" s="145">
        <v>150</v>
      </c>
      <c r="F47" s="133"/>
      <c r="G47" s="157">
        <f t="shared" si="0"/>
        <v>0</v>
      </c>
    </row>
    <row r="48" spans="1:7" x14ac:dyDescent="0.25">
      <c r="A48" s="147">
        <v>1.4</v>
      </c>
      <c r="B48" s="148"/>
      <c r="C48" s="144" t="s">
        <v>54</v>
      </c>
      <c r="D48" s="145" t="s">
        <v>564</v>
      </c>
      <c r="E48" s="145">
        <v>100</v>
      </c>
      <c r="F48" s="133"/>
      <c r="G48" s="157">
        <f t="shared" si="0"/>
        <v>0</v>
      </c>
    </row>
    <row r="49" spans="1:7" ht="15.75" x14ac:dyDescent="0.25">
      <c r="A49" s="138"/>
      <c r="B49" s="149" t="s">
        <v>55</v>
      </c>
      <c r="C49" s="140" t="s">
        <v>56</v>
      </c>
      <c r="D49" s="140"/>
      <c r="E49" s="150"/>
      <c r="F49" s="166"/>
      <c r="G49" s="158"/>
    </row>
    <row r="50" spans="1:7" x14ac:dyDescent="0.25">
      <c r="A50" s="142">
        <v>1.41</v>
      </c>
      <c r="B50" s="148"/>
      <c r="C50" s="144" t="s">
        <v>42</v>
      </c>
      <c r="D50" s="145" t="s">
        <v>564</v>
      </c>
      <c r="E50" s="145">
        <v>25</v>
      </c>
      <c r="F50" s="133"/>
      <c r="G50" s="157">
        <f t="shared" si="0"/>
        <v>0</v>
      </c>
    </row>
    <row r="51" spans="1:7" x14ac:dyDescent="0.25">
      <c r="A51" s="142">
        <v>1.42</v>
      </c>
      <c r="B51" s="148"/>
      <c r="C51" s="144" t="s">
        <v>43</v>
      </c>
      <c r="D51" s="145" t="s">
        <v>564</v>
      </c>
      <c r="E51" s="145">
        <v>25</v>
      </c>
      <c r="F51" s="133"/>
      <c r="G51" s="157">
        <f t="shared" si="0"/>
        <v>0</v>
      </c>
    </row>
    <row r="52" spans="1:7" x14ac:dyDescent="0.25">
      <c r="A52" s="142">
        <v>1.43</v>
      </c>
      <c r="B52" s="148"/>
      <c r="C52" s="144" t="s">
        <v>45</v>
      </c>
      <c r="D52" s="145" t="s">
        <v>564</v>
      </c>
      <c r="E52" s="145">
        <v>25</v>
      </c>
      <c r="F52" s="133"/>
      <c r="G52" s="157">
        <f t="shared" si="0"/>
        <v>0</v>
      </c>
    </row>
    <row r="53" spans="1:7" x14ac:dyDescent="0.25">
      <c r="A53" s="142">
        <v>1.45</v>
      </c>
      <c r="B53" s="148"/>
      <c r="C53" s="144" t="s">
        <v>46</v>
      </c>
      <c r="D53" s="145" t="s">
        <v>564</v>
      </c>
      <c r="E53" s="145">
        <v>25</v>
      </c>
      <c r="F53" s="133"/>
      <c r="G53" s="157">
        <f t="shared" si="0"/>
        <v>0</v>
      </c>
    </row>
    <row r="54" spans="1:7" x14ac:dyDescent="0.25">
      <c r="A54" s="142">
        <v>1.46</v>
      </c>
      <c r="B54" s="148"/>
      <c r="C54" s="144" t="s">
        <v>57</v>
      </c>
      <c r="D54" s="145" t="s">
        <v>564</v>
      </c>
      <c r="E54" s="145">
        <v>25</v>
      </c>
      <c r="F54" s="133"/>
      <c r="G54" s="157">
        <f t="shared" si="0"/>
        <v>0</v>
      </c>
    </row>
    <row r="55" spans="1:7" ht="15.75" x14ac:dyDescent="0.25">
      <c r="A55" s="138"/>
      <c r="B55" s="149" t="s">
        <v>58</v>
      </c>
      <c r="C55" s="140" t="s">
        <v>59</v>
      </c>
      <c r="D55" s="140"/>
      <c r="E55" s="150"/>
      <c r="F55" s="166"/>
      <c r="G55" s="158"/>
    </row>
    <row r="56" spans="1:7" x14ac:dyDescent="0.25">
      <c r="A56" s="142">
        <v>1.47</v>
      </c>
      <c r="B56" s="148"/>
      <c r="C56" s="144" t="s">
        <v>60</v>
      </c>
      <c r="D56" s="145" t="s">
        <v>564</v>
      </c>
      <c r="E56" s="145">
        <v>50</v>
      </c>
      <c r="F56" s="133"/>
      <c r="G56" s="157">
        <f t="shared" si="0"/>
        <v>0</v>
      </c>
    </row>
    <row r="57" spans="1:7" x14ac:dyDescent="0.25">
      <c r="A57" s="142">
        <v>1.48</v>
      </c>
      <c r="B57" s="148"/>
      <c r="C57" s="144" t="s">
        <v>61</v>
      </c>
      <c r="D57" s="145" t="s">
        <v>564</v>
      </c>
      <c r="E57" s="145">
        <v>50</v>
      </c>
      <c r="F57" s="133"/>
      <c r="G57" s="157">
        <f t="shared" si="0"/>
        <v>0</v>
      </c>
    </row>
    <row r="58" spans="1:7" ht="15.75" x14ac:dyDescent="0.25">
      <c r="A58" s="138"/>
      <c r="B58" s="149" t="s">
        <v>62</v>
      </c>
      <c r="C58" s="140" t="s">
        <v>63</v>
      </c>
      <c r="D58" s="140"/>
      <c r="E58" s="150"/>
      <c r="F58" s="166"/>
      <c r="G58" s="158"/>
    </row>
    <row r="59" spans="1:7" x14ac:dyDescent="0.25">
      <c r="A59" s="142">
        <v>1.49</v>
      </c>
      <c r="B59" s="148"/>
      <c r="C59" s="144" t="s">
        <v>64</v>
      </c>
      <c r="D59" s="145" t="s">
        <v>564</v>
      </c>
      <c r="E59" s="145">
        <v>50</v>
      </c>
      <c r="F59" s="133"/>
      <c r="G59" s="157">
        <f t="shared" si="0"/>
        <v>0</v>
      </c>
    </row>
    <row r="60" spans="1:7" x14ac:dyDescent="0.25">
      <c r="A60" s="147">
        <v>1.5</v>
      </c>
      <c r="B60" s="148"/>
      <c r="C60" s="144" t="s">
        <v>65</v>
      </c>
      <c r="D60" s="145" t="s">
        <v>564</v>
      </c>
      <c r="E60" s="145">
        <v>50</v>
      </c>
      <c r="F60" s="133"/>
      <c r="G60" s="157">
        <f t="shared" si="0"/>
        <v>0</v>
      </c>
    </row>
    <row r="61" spans="1:7" x14ac:dyDescent="0.25">
      <c r="A61" s="142">
        <v>1.51</v>
      </c>
      <c r="B61" s="148"/>
      <c r="C61" s="144" t="s">
        <v>66</v>
      </c>
      <c r="D61" s="145" t="s">
        <v>564</v>
      </c>
      <c r="E61" s="145">
        <v>50</v>
      </c>
      <c r="F61" s="133"/>
      <c r="G61" s="157">
        <f t="shared" si="0"/>
        <v>0</v>
      </c>
    </row>
    <row r="62" spans="1:7" x14ac:dyDescent="0.25">
      <c r="A62" s="142">
        <v>1.52</v>
      </c>
      <c r="B62" s="148"/>
      <c r="C62" s="144" t="s">
        <v>67</v>
      </c>
      <c r="D62" s="145" t="s">
        <v>564</v>
      </c>
      <c r="E62" s="145">
        <v>50</v>
      </c>
      <c r="F62" s="133"/>
      <c r="G62" s="157">
        <f t="shared" si="0"/>
        <v>0</v>
      </c>
    </row>
    <row r="63" spans="1:7" x14ac:dyDescent="0.25">
      <c r="A63" s="142">
        <v>1.53</v>
      </c>
      <c r="B63" s="151"/>
      <c r="C63" s="152" t="s">
        <v>68</v>
      </c>
      <c r="D63" s="153" t="s">
        <v>560</v>
      </c>
      <c r="E63" s="145">
        <v>1</v>
      </c>
      <c r="F63" s="133"/>
      <c r="G63" s="157">
        <f t="shared" si="0"/>
        <v>0</v>
      </c>
    </row>
    <row r="64" spans="1:7" x14ac:dyDescent="0.25">
      <c r="A64" s="142">
        <v>1.54</v>
      </c>
      <c r="B64" s="151"/>
      <c r="C64" s="152" t="s">
        <v>69</v>
      </c>
      <c r="D64" s="153" t="s">
        <v>561</v>
      </c>
      <c r="E64" s="145">
        <v>1</v>
      </c>
      <c r="F64" s="133"/>
      <c r="G64" s="157">
        <f t="shared" si="0"/>
        <v>0</v>
      </c>
    </row>
    <row r="65" spans="1:7" x14ac:dyDescent="0.25">
      <c r="A65" s="142">
        <v>1.55</v>
      </c>
      <c r="B65" s="148"/>
      <c r="C65" s="144" t="s">
        <v>70</v>
      </c>
      <c r="D65" s="154" t="s">
        <v>559</v>
      </c>
      <c r="E65" s="145">
        <v>100</v>
      </c>
      <c r="F65" s="133"/>
      <c r="G65" s="157">
        <f t="shared" si="0"/>
        <v>0</v>
      </c>
    </row>
    <row r="66" spans="1:7" x14ac:dyDescent="0.25">
      <c r="A66" s="142">
        <v>1.56</v>
      </c>
      <c r="B66" s="148"/>
      <c r="C66" s="144" t="s">
        <v>71</v>
      </c>
      <c r="D66" s="154" t="s">
        <v>559</v>
      </c>
      <c r="E66" s="145">
        <v>25</v>
      </c>
      <c r="F66" s="133"/>
      <c r="G66" s="157">
        <f t="shared" si="0"/>
        <v>0</v>
      </c>
    </row>
    <row r="67" spans="1:7" ht="15.75" x14ac:dyDescent="0.25">
      <c r="A67" s="138"/>
      <c r="B67" s="149" t="s">
        <v>72</v>
      </c>
      <c r="C67" s="140" t="s">
        <v>73</v>
      </c>
      <c r="D67" s="140"/>
      <c r="E67" s="150"/>
      <c r="F67" s="166"/>
      <c r="G67" s="158"/>
    </row>
    <row r="68" spans="1:7" ht="18" x14ac:dyDescent="0.25">
      <c r="A68" s="142">
        <v>1.57</v>
      </c>
      <c r="B68" s="155"/>
      <c r="C68" s="144" t="s">
        <v>74</v>
      </c>
      <c r="D68" s="154" t="s">
        <v>559</v>
      </c>
      <c r="E68" s="145">
        <v>50</v>
      </c>
      <c r="F68" s="133"/>
      <c r="G68" s="157">
        <f t="shared" si="0"/>
        <v>0</v>
      </c>
    </row>
    <row r="69" spans="1:7" ht="18" x14ac:dyDescent="0.25">
      <c r="A69" s="142">
        <v>1.58</v>
      </c>
      <c r="B69" s="155"/>
      <c r="C69" s="144" t="s">
        <v>75</v>
      </c>
      <c r="D69" s="154" t="s">
        <v>559</v>
      </c>
      <c r="E69" s="145">
        <v>10</v>
      </c>
      <c r="F69" s="133"/>
      <c r="G69" s="157">
        <f t="shared" si="0"/>
        <v>0</v>
      </c>
    </row>
    <row r="70" spans="1:7" ht="18" x14ac:dyDescent="0.25">
      <c r="A70" s="142">
        <v>1.59</v>
      </c>
      <c r="B70" s="155"/>
      <c r="C70" s="144" t="s">
        <v>76</v>
      </c>
      <c r="D70" s="154" t="s">
        <v>559</v>
      </c>
      <c r="E70" s="145">
        <v>25</v>
      </c>
      <c r="F70" s="133"/>
      <c r="G70" s="157">
        <f t="shared" ref="G70:G84" si="1">E70*F70</f>
        <v>0</v>
      </c>
    </row>
    <row r="71" spans="1:7" ht="18" x14ac:dyDescent="0.25">
      <c r="A71" s="147">
        <v>1.6</v>
      </c>
      <c r="B71" s="155"/>
      <c r="C71" s="144" t="s">
        <v>77</v>
      </c>
      <c r="D71" s="154" t="s">
        <v>559</v>
      </c>
      <c r="E71" s="145">
        <v>10</v>
      </c>
      <c r="F71" s="133"/>
      <c r="G71" s="157">
        <f t="shared" si="1"/>
        <v>0</v>
      </c>
    </row>
    <row r="72" spans="1:7" ht="15.75" x14ac:dyDescent="0.25">
      <c r="A72" s="138"/>
      <c r="B72" s="149" t="s">
        <v>78</v>
      </c>
      <c r="C72" s="140" t="s">
        <v>79</v>
      </c>
      <c r="D72" s="140"/>
      <c r="E72" s="150"/>
      <c r="F72" s="166"/>
      <c r="G72" s="158"/>
    </row>
    <row r="73" spans="1:7" ht="18" x14ac:dyDescent="0.25">
      <c r="A73" s="142">
        <v>1.61</v>
      </c>
      <c r="B73" s="155"/>
      <c r="C73" s="152" t="s">
        <v>552</v>
      </c>
      <c r="D73" s="154" t="s">
        <v>559</v>
      </c>
      <c r="E73" s="145">
        <v>20</v>
      </c>
      <c r="F73" s="133"/>
      <c r="G73" s="157">
        <f t="shared" si="1"/>
        <v>0</v>
      </c>
    </row>
    <row r="74" spans="1:7" ht="18" x14ac:dyDescent="0.25">
      <c r="A74" s="142">
        <v>1.62</v>
      </c>
      <c r="B74" s="155"/>
      <c r="C74" s="152" t="s">
        <v>553</v>
      </c>
      <c r="D74" s="154" t="s">
        <v>559</v>
      </c>
      <c r="E74" s="145">
        <v>20</v>
      </c>
      <c r="F74" s="133"/>
      <c r="G74" s="157">
        <f t="shared" si="1"/>
        <v>0</v>
      </c>
    </row>
    <row r="75" spans="1:7" ht="18" x14ac:dyDescent="0.25">
      <c r="A75" s="142">
        <v>1.63</v>
      </c>
      <c r="B75" s="155"/>
      <c r="C75" s="152" t="s">
        <v>554</v>
      </c>
      <c r="D75" s="154" t="s">
        <v>559</v>
      </c>
      <c r="E75" s="145">
        <v>10</v>
      </c>
      <c r="F75" s="133"/>
      <c r="G75" s="157">
        <f t="shared" si="1"/>
        <v>0</v>
      </c>
    </row>
    <row r="76" spans="1:7" ht="15.75" x14ac:dyDescent="0.25">
      <c r="A76" s="138"/>
      <c r="B76" s="149" t="s">
        <v>80</v>
      </c>
      <c r="C76" s="140" t="s">
        <v>81</v>
      </c>
      <c r="D76" s="140"/>
      <c r="E76" s="150"/>
      <c r="F76" s="166"/>
      <c r="G76" s="158"/>
    </row>
    <row r="77" spans="1:7" ht="18" x14ac:dyDescent="0.25">
      <c r="A77" s="142">
        <v>1.64</v>
      </c>
      <c r="B77" s="155"/>
      <c r="C77" s="144" t="s">
        <v>82</v>
      </c>
      <c r="D77" s="154" t="s">
        <v>559</v>
      </c>
      <c r="E77" s="145">
        <v>10</v>
      </c>
      <c r="F77" s="133"/>
      <c r="G77" s="157">
        <f t="shared" si="1"/>
        <v>0</v>
      </c>
    </row>
    <row r="78" spans="1:7" ht="18" x14ac:dyDescent="0.25">
      <c r="A78" s="142">
        <v>1.65</v>
      </c>
      <c r="B78" s="155"/>
      <c r="C78" s="144" t="s">
        <v>83</v>
      </c>
      <c r="D78" s="154" t="s">
        <v>559</v>
      </c>
      <c r="E78" s="145">
        <v>10</v>
      </c>
      <c r="F78" s="133"/>
      <c r="G78" s="157">
        <f t="shared" si="1"/>
        <v>0</v>
      </c>
    </row>
    <row r="79" spans="1:7" ht="18" x14ac:dyDescent="0.25">
      <c r="A79" s="142">
        <v>1.66</v>
      </c>
      <c r="B79" s="155"/>
      <c r="C79" s="144" t="s">
        <v>84</v>
      </c>
      <c r="D79" s="154" t="s">
        <v>559</v>
      </c>
      <c r="E79" s="145">
        <v>5</v>
      </c>
      <c r="F79" s="133"/>
      <c r="G79" s="157">
        <f t="shared" si="1"/>
        <v>0</v>
      </c>
    </row>
    <row r="80" spans="1:7" ht="18" x14ac:dyDescent="0.25">
      <c r="A80" s="142">
        <v>1.67</v>
      </c>
      <c r="B80" s="155"/>
      <c r="C80" s="144" t="s">
        <v>85</v>
      </c>
      <c r="D80" s="154" t="s">
        <v>559</v>
      </c>
      <c r="E80" s="145">
        <v>1</v>
      </c>
      <c r="F80" s="133"/>
      <c r="G80" s="157">
        <f t="shared" si="1"/>
        <v>0</v>
      </c>
    </row>
    <row r="81" spans="1:7" ht="18" x14ac:dyDescent="0.25">
      <c r="A81" s="142">
        <v>1.68</v>
      </c>
      <c r="B81" s="155"/>
      <c r="C81" s="144" t="s">
        <v>86</v>
      </c>
      <c r="D81" s="154" t="s">
        <v>559</v>
      </c>
      <c r="E81" s="145">
        <v>10</v>
      </c>
      <c r="F81" s="133"/>
      <c r="G81" s="157">
        <f t="shared" si="1"/>
        <v>0</v>
      </c>
    </row>
    <row r="82" spans="1:7" ht="18" x14ac:dyDescent="0.25">
      <c r="A82" s="142">
        <v>1.69</v>
      </c>
      <c r="B82" s="155"/>
      <c r="C82" s="144" t="s">
        <v>87</v>
      </c>
      <c r="D82" s="154" t="s">
        <v>559</v>
      </c>
      <c r="E82" s="145">
        <v>5</v>
      </c>
      <c r="F82" s="133"/>
      <c r="G82" s="157">
        <f t="shared" si="1"/>
        <v>0</v>
      </c>
    </row>
    <row r="83" spans="1:7" ht="18" x14ac:dyDescent="0.25">
      <c r="A83" s="147">
        <v>1.7</v>
      </c>
      <c r="B83" s="155"/>
      <c r="C83" s="144" t="s">
        <v>88</v>
      </c>
      <c r="D83" s="154" t="s">
        <v>559</v>
      </c>
      <c r="E83" s="145">
        <v>1</v>
      </c>
      <c r="F83" s="133"/>
      <c r="G83" s="157">
        <f t="shared" si="1"/>
        <v>0</v>
      </c>
    </row>
    <row r="84" spans="1:7" ht="18.75" thickBot="1" x14ac:dyDescent="0.3">
      <c r="A84" s="142">
        <v>1.71</v>
      </c>
      <c r="B84" s="155"/>
      <c r="C84" s="144" t="s">
        <v>89</v>
      </c>
      <c r="D84" s="154" t="s">
        <v>559</v>
      </c>
      <c r="E84" s="145">
        <v>1</v>
      </c>
      <c r="F84" s="133"/>
      <c r="G84" s="157">
        <f t="shared" si="1"/>
        <v>0</v>
      </c>
    </row>
    <row r="85" spans="1:7" ht="18.75" customHeight="1" thickBot="1" x14ac:dyDescent="0.3">
      <c r="A85" s="134" t="s">
        <v>555</v>
      </c>
      <c r="B85" s="135"/>
      <c r="C85" s="135"/>
      <c r="D85" s="135"/>
      <c r="E85" s="135"/>
      <c r="F85" s="135"/>
      <c r="G85" s="159">
        <f>SUM(G5:G84)</f>
        <v>0</v>
      </c>
    </row>
  </sheetData>
  <sheetProtection algorithmName="SHA-512" hashValue="1uRqV10/CSiD4aGFpHyWolrEmpkz3l9r7GVpNLGjhsCRbzo8kSLI2iqJ4taLTnJWe7nORZTJKFMk3toP2SvIRg==" saltValue="XeoUKRHi/g+FnDHWueDbcQ==" spinCount="100000" sheet="1" objects="1" scenarios="1"/>
  <mergeCells count="3">
    <mergeCell ref="A2:G2"/>
    <mergeCell ref="A1:G1"/>
    <mergeCell ref="A85:F85"/>
  </mergeCells>
  <phoneticPr fontId="37" type="noConversion"/>
  <printOptions gridLines="1"/>
  <pageMargins left="0.23622047244094491" right="0.23622047244094491" top="0.74803149606299213" bottom="0.74803149606299213" header="0.31496062992125984" footer="0.31496062992125984"/>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13"/>
  <sheetViews>
    <sheetView workbookViewId="0">
      <selection activeCell="D112" sqref="D112"/>
    </sheetView>
  </sheetViews>
  <sheetFormatPr defaultRowHeight="15" x14ac:dyDescent="0.25"/>
  <cols>
    <col min="1" max="1" width="7" style="1" customWidth="1"/>
    <col min="2" max="2" width="37.42578125" style="2" customWidth="1"/>
    <col min="3" max="3" width="13" style="2" customWidth="1"/>
    <col min="4" max="4" width="10.7109375" style="2" customWidth="1"/>
    <col min="5" max="5" width="13.42578125" style="2" customWidth="1"/>
  </cols>
  <sheetData>
    <row r="1" spans="1:5" s="3" customFormat="1" ht="20.100000000000001" customHeight="1" x14ac:dyDescent="0.25">
      <c r="A1" s="88" t="s">
        <v>90</v>
      </c>
      <c r="B1" s="88"/>
      <c r="C1" s="88"/>
      <c r="D1" s="88"/>
      <c r="E1" s="88"/>
    </row>
    <row r="2" spans="1:5" s="3" customFormat="1" ht="20.100000000000001" customHeight="1" x14ac:dyDescent="0.25">
      <c r="A2" s="89" t="s">
        <v>91</v>
      </c>
      <c r="B2" s="89"/>
      <c r="C2" s="89"/>
      <c r="D2" s="89"/>
      <c r="E2" s="89"/>
    </row>
    <row r="3" spans="1:5" ht="92.25" customHeight="1" x14ac:dyDescent="0.25">
      <c r="A3" s="9" t="s">
        <v>92</v>
      </c>
      <c r="B3" s="10" t="s">
        <v>21</v>
      </c>
      <c r="C3" s="11" t="s">
        <v>571</v>
      </c>
      <c r="D3" s="14" t="s">
        <v>569</v>
      </c>
      <c r="E3" s="14" t="s">
        <v>570</v>
      </c>
    </row>
    <row r="4" spans="1:5" x14ac:dyDescent="0.25">
      <c r="A4" s="60">
        <v>2.1</v>
      </c>
      <c r="B4" s="63" t="s">
        <v>93</v>
      </c>
      <c r="C4" s="65">
        <v>4</v>
      </c>
      <c r="D4" s="200"/>
      <c r="E4" s="59">
        <f>C4*D4</f>
        <v>0</v>
      </c>
    </row>
    <row r="5" spans="1:5" x14ac:dyDescent="0.25">
      <c r="A5" s="60">
        <v>2.2000000000000002</v>
      </c>
      <c r="B5" s="63" t="s">
        <v>94</v>
      </c>
      <c r="C5" s="65">
        <v>2</v>
      </c>
      <c r="D5" s="200"/>
      <c r="E5" s="59">
        <f t="shared" ref="E5:E68" si="0">C5*D5</f>
        <v>0</v>
      </c>
    </row>
    <row r="6" spans="1:5" x14ac:dyDescent="0.25">
      <c r="A6" s="60">
        <v>2.2999999999999998</v>
      </c>
      <c r="B6" s="63" t="s">
        <v>95</v>
      </c>
      <c r="C6" s="65">
        <v>2</v>
      </c>
      <c r="D6" s="200"/>
      <c r="E6" s="59">
        <f t="shared" si="0"/>
        <v>0</v>
      </c>
    </row>
    <row r="7" spans="1:5" x14ac:dyDescent="0.25">
      <c r="A7" s="60">
        <v>2.4</v>
      </c>
      <c r="B7" s="63" t="s">
        <v>96</v>
      </c>
      <c r="C7" s="65">
        <v>4</v>
      </c>
      <c r="D7" s="200"/>
      <c r="E7" s="59">
        <f t="shared" si="0"/>
        <v>0</v>
      </c>
    </row>
    <row r="8" spans="1:5" x14ac:dyDescent="0.25">
      <c r="A8" s="60">
        <v>2.5</v>
      </c>
      <c r="B8" s="63" t="s">
        <v>97</v>
      </c>
      <c r="C8" s="65">
        <v>2</v>
      </c>
      <c r="D8" s="200"/>
      <c r="E8" s="59">
        <f t="shared" si="0"/>
        <v>0</v>
      </c>
    </row>
    <row r="9" spans="1:5" x14ac:dyDescent="0.25">
      <c r="A9" s="60">
        <v>2.6</v>
      </c>
      <c r="B9" s="63" t="s">
        <v>98</v>
      </c>
      <c r="C9" s="65">
        <v>2</v>
      </c>
      <c r="D9" s="200"/>
      <c r="E9" s="59">
        <f t="shared" si="0"/>
        <v>0</v>
      </c>
    </row>
    <row r="10" spans="1:5" x14ac:dyDescent="0.25">
      <c r="A10" s="60">
        <v>2.7</v>
      </c>
      <c r="B10" s="63" t="s">
        <v>99</v>
      </c>
      <c r="C10" s="65">
        <v>6</v>
      </c>
      <c r="D10" s="200"/>
      <c r="E10" s="59">
        <f t="shared" si="0"/>
        <v>0</v>
      </c>
    </row>
    <row r="11" spans="1:5" x14ac:dyDescent="0.25">
      <c r="A11" s="60">
        <v>2.8</v>
      </c>
      <c r="B11" s="63" t="s">
        <v>100</v>
      </c>
      <c r="C11" s="65">
        <v>2</v>
      </c>
      <c r="D11" s="200"/>
      <c r="E11" s="59">
        <f t="shared" si="0"/>
        <v>0</v>
      </c>
    </row>
    <row r="12" spans="1:5" x14ac:dyDescent="0.25">
      <c r="A12" s="60">
        <v>2.9</v>
      </c>
      <c r="B12" s="63" t="s">
        <v>101</v>
      </c>
      <c r="C12" s="65">
        <v>2</v>
      </c>
      <c r="D12" s="200"/>
      <c r="E12" s="59">
        <f t="shared" si="0"/>
        <v>0</v>
      </c>
    </row>
    <row r="13" spans="1:5" x14ac:dyDescent="0.25">
      <c r="A13" s="61">
        <v>2.1</v>
      </c>
      <c r="B13" s="63" t="s">
        <v>102</v>
      </c>
      <c r="C13" s="65">
        <v>6</v>
      </c>
      <c r="D13" s="200"/>
      <c r="E13" s="59">
        <f t="shared" si="0"/>
        <v>0</v>
      </c>
    </row>
    <row r="14" spans="1:5" x14ac:dyDescent="0.25">
      <c r="A14" s="61">
        <v>2.11</v>
      </c>
      <c r="B14" s="63" t="s">
        <v>103</v>
      </c>
      <c r="C14" s="65">
        <v>2</v>
      </c>
      <c r="D14" s="200"/>
      <c r="E14" s="59">
        <f t="shared" si="0"/>
        <v>0</v>
      </c>
    </row>
    <row r="15" spans="1:5" x14ac:dyDescent="0.25">
      <c r="A15" s="61">
        <v>2.12</v>
      </c>
      <c r="B15" s="63" t="s">
        <v>104</v>
      </c>
      <c r="C15" s="65">
        <v>2</v>
      </c>
      <c r="D15" s="200"/>
      <c r="E15" s="59">
        <f t="shared" si="0"/>
        <v>0</v>
      </c>
    </row>
    <row r="16" spans="1:5" x14ac:dyDescent="0.25">
      <c r="A16" s="61">
        <v>2.13</v>
      </c>
      <c r="B16" s="63" t="s">
        <v>105</v>
      </c>
      <c r="C16" s="65">
        <v>8</v>
      </c>
      <c r="D16" s="200"/>
      <c r="E16" s="59">
        <f t="shared" si="0"/>
        <v>0</v>
      </c>
    </row>
    <row r="17" spans="1:5" x14ac:dyDescent="0.25">
      <c r="A17" s="61">
        <v>2.14</v>
      </c>
      <c r="B17" s="63" t="s">
        <v>106</v>
      </c>
      <c r="C17" s="65">
        <v>2</v>
      </c>
      <c r="D17" s="200"/>
      <c r="E17" s="59">
        <f t="shared" si="0"/>
        <v>0</v>
      </c>
    </row>
    <row r="18" spans="1:5" x14ac:dyDescent="0.25">
      <c r="A18" s="61">
        <v>2.15</v>
      </c>
      <c r="B18" s="63" t="s">
        <v>107</v>
      </c>
      <c r="C18" s="65">
        <v>2</v>
      </c>
      <c r="D18" s="200"/>
      <c r="E18" s="59">
        <f t="shared" si="0"/>
        <v>0</v>
      </c>
    </row>
    <row r="19" spans="1:5" x14ac:dyDescent="0.25">
      <c r="A19" s="61">
        <v>2.16</v>
      </c>
      <c r="B19" s="63" t="s">
        <v>108</v>
      </c>
      <c r="C19" s="65">
        <v>8</v>
      </c>
      <c r="D19" s="200"/>
      <c r="E19" s="59">
        <f t="shared" si="0"/>
        <v>0</v>
      </c>
    </row>
    <row r="20" spans="1:5" x14ac:dyDescent="0.25">
      <c r="A20" s="61">
        <v>2.17</v>
      </c>
      <c r="B20" s="63" t="s">
        <v>109</v>
      </c>
      <c r="C20" s="65">
        <v>2</v>
      </c>
      <c r="D20" s="200"/>
      <c r="E20" s="59">
        <f t="shared" si="0"/>
        <v>0</v>
      </c>
    </row>
    <row r="21" spans="1:5" x14ac:dyDescent="0.25">
      <c r="A21" s="61">
        <v>2.1800000000000002</v>
      </c>
      <c r="B21" s="63" t="s">
        <v>110</v>
      </c>
      <c r="C21" s="65">
        <v>2</v>
      </c>
      <c r="D21" s="200"/>
      <c r="E21" s="59">
        <f t="shared" si="0"/>
        <v>0</v>
      </c>
    </row>
    <row r="22" spans="1:5" x14ac:dyDescent="0.25">
      <c r="A22" s="61">
        <v>2.19</v>
      </c>
      <c r="B22" s="63" t="s">
        <v>111</v>
      </c>
      <c r="C22" s="65">
        <v>1</v>
      </c>
      <c r="D22" s="200"/>
      <c r="E22" s="59">
        <f t="shared" si="0"/>
        <v>0</v>
      </c>
    </row>
    <row r="23" spans="1:5" x14ac:dyDescent="0.25">
      <c r="A23" s="61">
        <v>2.2000000000000002</v>
      </c>
      <c r="B23" s="63" t="s">
        <v>112</v>
      </c>
      <c r="C23" s="65">
        <v>1</v>
      </c>
      <c r="D23" s="200"/>
      <c r="E23" s="59">
        <f t="shared" si="0"/>
        <v>0</v>
      </c>
    </row>
    <row r="24" spans="1:5" x14ac:dyDescent="0.25">
      <c r="A24" s="61">
        <v>2.21</v>
      </c>
      <c r="B24" s="63" t="s">
        <v>113</v>
      </c>
      <c r="C24" s="65">
        <v>1</v>
      </c>
      <c r="D24" s="200"/>
      <c r="E24" s="59">
        <f t="shared" si="0"/>
        <v>0</v>
      </c>
    </row>
    <row r="25" spans="1:5" x14ac:dyDescent="0.25">
      <c r="A25" s="61">
        <v>2.2200000000000002</v>
      </c>
      <c r="B25" s="63" t="s">
        <v>114</v>
      </c>
      <c r="C25" s="65">
        <v>1</v>
      </c>
      <c r="D25" s="200"/>
      <c r="E25" s="59">
        <f t="shared" si="0"/>
        <v>0</v>
      </c>
    </row>
    <row r="26" spans="1:5" x14ac:dyDescent="0.25">
      <c r="A26" s="61">
        <v>2.23</v>
      </c>
      <c r="B26" s="63" t="s">
        <v>115</v>
      </c>
      <c r="C26" s="65">
        <v>1</v>
      </c>
      <c r="D26" s="200"/>
      <c r="E26" s="59">
        <f t="shared" si="0"/>
        <v>0</v>
      </c>
    </row>
    <row r="27" spans="1:5" x14ac:dyDescent="0.25">
      <c r="A27" s="61">
        <v>2.2400000000000002</v>
      </c>
      <c r="B27" s="63" t="s">
        <v>116</v>
      </c>
      <c r="C27" s="65">
        <v>1</v>
      </c>
      <c r="D27" s="200"/>
      <c r="E27" s="59">
        <f t="shared" si="0"/>
        <v>0</v>
      </c>
    </row>
    <row r="28" spans="1:5" x14ac:dyDescent="0.25">
      <c r="A28" s="61">
        <v>2.25</v>
      </c>
      <c r="B28" s="63" t="s">
        <v>117</v>
      </c>
      <c r="C28" s="65">
        <v>1</v>
      </c>
      <c r="D28" s="200"/>
      <c r="E28" s="59">
        <f t="shared" si="0"/>
        <v>0</v>
      </c>
    </row>
    <row r="29" spans="1:5" x14ac:dyDescent="0.25">
      <c r="A29" s="61">
        <v>2.2599999999999998</v>
      </c>
      <c r="B29" s="63" t="s">
        <v>118</v>
      </c>
      <c r="C29" s="65">
        <v>1</v>
      </c>
      <c r="D29" s="200"/>
      <c r="E29" s="59">
        <f t="shared" si="0"/>
        <v>0</v>
      </c>
    </row>
    <row r="30" spans="1:5" x14ac:dyDescent="0.25">
      <c r="A30" s="61">
        <v>2.27</v>
      </c>
      <c r="B30" s="63" t="s">
        <v>119</v>
      </c>
      <c r="C30" s="65">
        <v>10</v>
      </c>
      <c r="D30" s="200"/>
      <c r="E30" s="59">
        <f t="shared" si="0"/>
        <v>0</v>
      </c>
    </row>
    <row r="31" spans="1:5" x14ac:dyDescent="0.25">
      <c r="A31" s="61">
        <v>2.2799999999999998</v>
      </c>
      <c r="B31" s="63" t="s">
        <v>120</v>
      </c>
      <c r="C31" s="65">
        <v>2</v>
      </c>
      <c r="D31" s="200"/>
      <c r="E31" s="59">
        <f t="shared" si="0"/>
        <v>0</v>
      </c>
    </row>
    <row r="32" spans="1:5" x14ac:dyDescent="0.25">
      <c r="A32" s="61">
        <v>2.29</v>
      </c>
      <c r="B32" s="63" t="s">
        <v>121</v>
      </c>
      <c r="C32" s="65">
        <v>20</v>
      </c>
      <c r="D32" s="200"/>
      <c r="E32" s="59">
        <f t="shared" si="0"/>
        <v>0</v>
      </c>
    </row>
    <row r="33" spans="1:5" x14ac:dyDescent="0.25">
      <c r="A33" s="61">
        <v>2.2999999999999998</v>
      </c>
      <c r="B33" s="63" t="s">
        <v>122</v>
      </c>
      <c r="C33" s="65">
        <v>20</v>
      </c>
      <c r="D33" s="200"/>
      <c r="E33" s="59">
        <f t="shared" si="0"/>
        <v>0</v>
      </c>
    </row>
    <row r="34" spans="1:5" x14ac:dyDescent="0.25">
      <c r="A34" s="61">
        <v>2.31</v>
      </c>
      <c r="B34" s="63" t="s">
        <v>123</v>
      </c>
      <c r="C34" s="65">
        <v>20</v>
      </c>
      <c r="D34" s="200"/>
      <c r="E34" s="59">
        <f t="shared" si="0"/>
        <v>0</v>
      </c>
    </row>
    <row r="35" spans="1:5" x14ac:dyDescent="0.25">
      <c r="A35" s="61">
        <v>2.3199999999999998</v>
      </c>
      <c r="B35" s="63" t="s">
        <v>124</v>
      </c>
      <c r="C35" s="65">
        <v>10</v>
      </c>
      <c r="D35" s="200"/>
      <c r="E35" s="59">
        <f t="shared" si="0"/>
        <v>0</v>
      </c>
    </row>
    <row r="36" spans="1:5" x14ac:dyDescent="0.25">
      <c r="A36" s="61">
        <v>2.33</v>
      </c>
      <c r="B36" s="63" t="s">
        <v>125</v>
      </c>
      <c r="C36" s="65">
        <v>2</v>
      </c>
      <c r="D36" s="200"/>
      <c r="E36" s="59">
        <f t="shared" si="0"/>
        <v>0</v>
      </c>
    </row>
    <row r="37" spans="1:5" x14ac:dyDescent="0.25">
      <c r="A37" s="61">
        <v>2.34</v>
      </c>
      <c r="B37" s="63" t="s">
        <v>126</v>
      </c>
      <c r="C37" s="65">
        <v>5</v>
      </c>
      <c r="D37" s="200"/>
      <c r="E37" s="59">
        <f t="shared" si="0"/>
        <v>0</v>
      </c>
    </row>
    <row r="38" spans="1:5" x14ac:dyDescent="0.25">
      <c r="A38" s="61">
        <v>2.35</v>
      </c>
      <c r="B38" s="63" t="s">
        <v>127</v>
      </c>
      <c r="C38" s="65">
        <v>20</v>
      </c>
      <c r="D38" s="200"/>
      <c r="E38" s="59">
        <f t="shared" si="0"/>
        <v>0</v>
      </c>
    </row>
    <row r="39" spans="1:5" x14ac:dyDescent="0.25">
      <c r="A39" s="61">
        <v>2.36</v>
      </c>
      <c r="B39" s="63" t="s">
        <v>128</v>
      </c>
      <c r="C39" s="65">
        <v>40</v>
      </c>
      <c r="D39" s="200"/>
      <c r="E39" s="59">
        <f t="shared" si="0"/>
        <v>0</v>
      </c>
    </row>
    <row r="40" spans="1:5" x14ac:dyDescent="0.25">
      <c r="A40" s="61">
        <v>2.37</v>
      </c>
      <c r="B40" s="58" t="s">
        <v>129</v>
      </c>
      <c r="C40" s="65">
        <v>50</v>
      </c>
      <c r="D40" s="200"/>
      <c r="E40" s="59">
        <f t="shared" si="0"/>
        <v>0</v>
      </c>
    </row>
    <row r="41" spans="1:5" x14ac:dyDescent="0.25">
      <c r="A41" s="61">
        <v>2.38</v>
      </c>
      <c r="B41" s="58" t="s">
        <v>130</v>
      </c>
      <c r="C41" s="65">
        <v>10</v>
      </c>
      <c r="D41" s="200"/>
      <c r="E41" s="59">
        <f t="shared" si="0"/>
        <v>0</v>
      </c>
    </row>
    <row r="42" spans="1:5" x14ac:dyDescent="0.25">
      <c r="A42" s="61">
        <v>2.39</v>
      </c>
      <c r="B42" s="58" t="s">
        <v>131</v>
      </c>
      <c r="C42" s="65">
        <v>100</v>
      </c>
      <c r="D42" s="200"/>
      <c r="E42" s="59">
        <f t="shared" si="0"/>
        <v>0</v>
      </c>
    </row>
    <row r="43" spans="1:5" x14ac:dyDescent="0.25">
      <c r="A43" s="61">
        <v>2.4</v>
      </c>
      <c r="B43" s="58" t="s">
        <v>132</v>
      </c>
      <c r="C43" s="65">
        <v>100</v>
      </c>
      <c r="D43" s="200"/>
      <c r="E43" s="59">
        <f t="shared" si="0"/>
        <v>0</v>
      </c>
    </row>
    <row r="44" spans="1:5" x14ac:dyDescent="0.25">
      <c r="A44" s="61">
        <v>2.41</v>
      </c>
      <c r="B44" s="58" t="s">
        <v>133</v>
      </c>
      <c r="C44" s="65">
        <v>20</v>
      </c>
      <c r="D44" s="200"/>
      <c r="E44" s="59">
        <f t="shared" si="0"/>
        <v>0</v>
      </c>
    </row>
    <row r="45" spans="1:5" x14ac:dyDescent="0.25">
      <c r="A45" s="61">
        <v>2.42</v>
      </c>
      <c r="B45" s="58" t="s">
        <v>134</v>
      </c>
      <c r="C45" s="65">
        <v>60</v>
      </c>
      <c r="D45" s="200"/>
      <c r="E45" s="59">
        <f t="shared" si="0"/>
        <v>0</v>
      </c>
    </row>
    <row r="46" spans="1:5" x14ac:dyDescent="0.25">
      <c r="A46" s="61">
        <v>2.4300000000000002</v>
      </c>
      <c r="B46" s="58" t="s">
        <v>135</v>
      </c>
      <c r="C46" s="65">
        <v>10</v>
      </c>
      <c r="D46" s="200"/>
      <c r="E46" s="59">
        <f t="shared" si="0"/>
        <v>0</v>
      </c>
    </row>
    <row r="47" spans="1:5" x14ac:dyDescent="0.25">
      <c r="A47" s="61">
        <v>2.44</v>
      </c>
      <c r="B47" s="58" t="s">
        <v>136</v>
      </c>
      <c r="C47" s="65">
        <v>10</v>
      </c>
      <c r="D47" s="200"/>
      <c r="E47" s="59">
        <f t="shared" si="0"/>
        <v>0</v>
      </c>
    </row>
    <row r="48" spans="1:5" x14ac:dyDescent="0.25">
      <c r="A48" s="61">
        <v>2.4500000000000002</v>
      </c>
      <c r="B48" s="58" t="s">
        <v>137</v>
      </c>
      <c r="C48" s="65">
        <v>5</v>
      </c>
      <c r="D48" s="200"/>
      <c r="E48" s="59">
        <f t="shared" si="0"/>
        <v>0</v>
      </c>
    </row>
    <row r="49" spans="1:5" x14ac:dyDescent="0.25">
      <c r="A49" s="61">
        <v>2.46</v>
      </c>
      <c r="B49" s="58" t="s">
        <v>138</v>
      </c>
      <c r="C49" s="65">
        <v>5</v>
      </c>
      <c r="D49" s="200"/>
      <c r="E49" s="59">
        <f t="shared" si="0"/>
        <v>0</v>
      </c>
    </row>
    <row r="50" spans="1:5" x14ac:dyDescent="0.25">
      <c r="A50" s="61">
        <v>2.4700000000000002</v>
      </c>
      <c r="B50" s="58" t="s">
        <v>139</v>
      </c>
      <c r="C50" s="65">
        <v>30</v>
      </c>
      <c r="D50" s="200"/>
      <c r="E50" s="59">
        <f t="shared" si="0"/>
        <v>0</v>
      </c>
    </row>
    <row r="51" spans="1:5" x14ac:dyDescent="0.25">
      <c r="A51" s="61">
        <v>2.48</v>
      </c>
      <c r="B51" s="58" t="s">
        <v>140</v>
      </c>
      <c r="C51" s="65">
        <v>30</v>
      </c>
      <c r="D51" s="200"/>
      <c r="E51" s="59">
        <f t="shared" si="0"/>
        <v>0</v>
      </c>
    </row>
    <row r="52" spans="1:5" x14ac:dyDescent="0.25">
      <c r="A52" s="61">
        <v>2.48999999999999</v>
      </c>
      <c r="B52" s="58" t="s">
        <v>141</v>
      </c>
      <c r="C52" s="65">
        <v>30</v>
      </c>
      <c r="D52" s="200"/>
      <c r="E52" s="59">
        <f t="shared" si="0"/>
        <v>0</v>
      </c>
    </row>
    <row r="53" spans="1:5" x14ac:dyDescent="0.25">
      <c r="A53" s="61">
        <v>2.5</v>
      </c>
      <c r="B53" s="58" t="s">
        <v>142</v>
      </c>
      <c r="C53" s="65">
        <v>10</v>
      </c>
      <c r="D53" s="200"/>
      <c r="E53" s="59">
        <f t="shared" si="0"/>
        <v>0</v>
      </c>
    </row>
    <row r="54" spans="1:5" x14ac:dyDescent="0.25">
      <c r="A54" s="61">
        <v>2.50999999999999</v>
      </c>
      <c r="B54" s="58" t="s">
        <v>143</v>
      </c>
      <c r="C54" s="65">
        <v>10</v>
      </c>
      <c r="D54" s="200"/>
      <c r="E54" s="59">
        <f t="shared" si="0"/>
        <v>0</v>
      </c>
    </row>
    <row r="55" spans="1:5" x14ac:dyDescent="0.25">
      <c r="A55" s="61">
        <v>2.52</v>
      </c>
      <c r="B55" s="58" t="s">
        <v>144</v>
      </c>
      <c r="C55" s="65">
        <v>5</v>
      </c>
      <c r="D55" s="200"/>
      <c r="E55" s="59">
        <f t="shared" si="0"/>
        <v>0</v>
      </c>
    </row>
    <row r="56" spans="1:5" x14ac:dyDescent="0.25">
      <c r="A56" s="61">
        <v>2.52999999999999</v>
      </c>
      <c r="B56" s="58" t="s">
        <v>145</v>
      </c>
      <c r="C56" s="65">
        <v>15</v>
      </c>
      <c r="D56" s="200"/>
      <c r="E56" s="59">
        <f t="shared" si="0"/>
        <v>0</v>
      </c>
    </row>
    <row r="57" spans="1:5" x14ac:dyDescent="0.25">
      <c r="A57" s="61">
        <v>2.5399999999999898</v>
      </c>
      <c r="B57" s="58" t="s">
        <v>146</v>
      </c>
      <c r="C57" s="65">
        <v>5</v>
      </c>
      <c r="D57" s="200"/>
      <c r="E57" s="59">
        <f t="shared" si="0"/>
        <v>0</v>
      </c>
    </row>
    <row r="58" spans="1:5" x14ac:dyDescent="0.25">
      <c r="A58" s="61">
        <v>2.5499999999999901</v>
      </c>
      <c r="B58" s="58" t="s">
        <v>147</v>
      </c>
      <c r="C58" s="65">
        <v>5</v>
      </c>
      <c r="D58" s="200"/>
      <c r="E58" s="59">
        <f t="shared" si="0"/>
        <v>0</v>
      </c>
    </row>
    <row r="59" spans="1:5" x14ac:dyDescent="0.25">
      <c r="A59" s="61">
        <v>2.5599999999999898</v>
      </c>
      <c r="B59" s="58" t="s">
        <v>148</v>
      </c>
      <c r="C59" s="65">
        <v>1</v>
      </c>
      <c r="D59" s="200"/>
      <c r="E59" s="59">
        <f t="shared" si="0"/>
        <v>0</v>
      </c>
    </row>
    <row r="60" spans="1:5" x14ac:dyDescent="0.25">
      <c r="A60" s="61">
        <v>2.5699999999999901</v>
      </c>
      <c r="B60" s="58" t="s">
        <v>149</v>
      </c>
      <c r="C60" s="65">
        <v>1</v>
      </c>
      <c r="D60" s="200"/>
      <c r="E60" s="59">
        <f t="shared" si="0"/>
        <v>0</v>
      </c>
    </row>
    <row r="61" spans="1:5" x14ac:dyDescent="0.25">
      <c r="A61" s="61">
        <v>2.5799999999999899</v>
      </c>
      <c r="B61" s="58" t="s">
        <v>150</v>
      </c>
      <c r="C61" s="65">
        <v>5</v>
      </c>
      <c r="D61" s="200"/>
      <c r="E61" s="59">
        <f t="shared" si="0"/>
        <v>0</v>
      </c>
    </row>
    <row r="62" spans="1:5" x14ac:dyDescent="0.25">
      <c r="A62" s="61">
        <v>2.5899999999999901</v>
      </c>
      <c r="B62" s="58" t="s">
        <v>151</v>
      </c>
      <c r="C62" s="65">
        <v>5</v>
      </c>
      <c r="D62" s="200"/>
      <c r="E62" s="59">
        <f t="shared" si="0"/>
        <v>0</v>
      </c>
    </row>
    <row r="63" spans="1:5" x14ac:dyDescent="0.25">
      <c r="A63" s="61">
        <v>2.5999999999999899</v>
      </c>
      <c r="B63" s="58" t="s">
        <v>152</v>
      </c>
      <c r="C63" s="65">
        <v>5</v>
      </c>
      <c r="D63" s="200"/>
      <c r="E63" s="59">
        <f t="shared" si="0"/>
        <v>0</v>
      </c>
    </row>
    <row r="64" spans="1:5" x14ac:dyDescent="0.25">
      <c r="A64" s="61">
        <v>2.6099999999999901</v>
      </c>
      <c r="B64" s="58" t="s">
        <v>153</v>
      </c>
      <c r="C64" s="65">
        <v>5</v>
      </c>
      <c r="D64" s="200"/>
      <c r="E64" s="59">
        <f t="shared" si="0"/>
        <v>0</v>
      </c>
    </row>
    <row r="65" spans="1:5" x14ac:dyDescent="0.25">
      <c r="A65" s="61">
        <v>2.6199999999999899</v>
      </c>
      <c r="B65" s="58" t="s">
        <v>154</v>
      </c>
      <c r="C65" s="65">
        <v>5</v>
      </c>
      <c r="D65" s="200"/>
      <c r="E65" s="59">
        <f t="shared" si="0"/>
        <v>0</v>
      </c>
    </row>
    <row r="66" spans="1:5" x14ac:dyDescent="0.25">
      <c r="A66" s="61">
        <v>2.6299999999999901</v>
      </c>
      <c r="B66" s="58" t="s">
        <v>155</v>
      </c>
      <c r="C66" s="65">
        <v>3</v>
      </c>
      <c r="D66" s="200"/>
      <c r="E66" s="59">
        <f t="shared" si="0"/>
        <v>0</v>
      </c>
    </row>
    <row r="67" spans="1:5" x14ac:dyDescent="0.25">
      <c r="A67" s="61">
        <v>2.6399999999999899</v>
      </c>
      <c r="B67" s="58" t="s">
        <v>156</v>
      </c>
      <c r="C67" s="65">
        <v>3</v>
      </c>
      <c r="D67" s="200"/>
      <c r="E67" s="59">
        <f t="shared" si="0"/>
        <v>0</v>
      </c>
    </row>
    <row r="68" spans="1:5" x14ac:dyDescent="0.25">
      <c r="A68" s="61">
        <v>2.6499999999999901</v>
      </c>
      <c r="B68" s="58" t="s">
        <v>157</v>
      </c>
      <c r="C68" s="65">
        <v>3</v>
      </c>
      <c r="D68" s="200"/>
      <c r="E68" s="59">
        <f t="shared" si="0"/>
        <v>0</v>
      </c>
    </row>
    <row r="69" spans="1:5" x14ac:dyDescent="0.25">
      <c r="A69" s="61">
        <v>2.6599999999999899</v>
      </c>
      <c r="B69" s="58" t="s">
        <v>158</v>
      </c>
      <c r="C69" s="65">
        <v>3</v>
      </c>
      <c r="D69" s="200"/>
      <c r="E69" s="59">
        <f t="shared" ref="E69:E112" si="1">C69*D69</f>
        <v>0</v>
      </c>
    </row>
    <row r="70" spans="1:5" x14ac:dyDescent="0.25">
      <c r="A70" s="61">
        <v>2.6699999999999902</v>
      </c>
      <c r="B70" s="58" t="s">
        <v>159</v>
      </c>
      <c r="C70" s="65">
        <v>3</v>
      </c>
      <c r="D70" s="200"/>
      <c r="E70" s="59">
        <f t="shared" si="1"/>
        <v>0</v>
      </c>
    </row>
    <row r="71" spans="1:5" x14ac:dyDescent="0.25">
      <c r="A71" s="61">
        <v>2.6799999999999899</v>
      </c>
      <c r="B71" s="58" t="s">
        <v>160</v>
      </c>
      <c r="C71" s="65">
        <v>3</v>
      </c>
      <c r="D71" s="200"/>
      <c r="E71" s="59">
        <f t="shared" si="1"/>
        <v>0</v>
      </c>
    </row>
    <row r="72" spans="1:5" x14ac:dyDescent="0.25">
      <c r="A72" s="61">
        <v>2.6899999999999902</v>
      </c>
      <c r="B72" s="58" t="s">
        <v>161</v>
      </c>
      <c r="C72" s="65">
        <v>3</v>
      </c>
      <c r="D72" s="200"/>
      <c r="E72" s="59">
        <f t="shared" si="1"/>
        <v>0</v>
      </c>
    </row>
    <row r="73" spans="1:5" x14ac:dyDescent="0.25">
      <c r="A73" s="61">
        <v>2.69999999999999</v>
      </c>
      <c r="B73" s="58" t="s">
        <v>162</v>
      </c>
      <c r="C73" s="65">
        <v>3</v>
      </c>
      <c r="D73" s="200"/>
      <c r="E73" s="59">
        <f t="shared" si="1"/>
        <v>0</v>
      </c>
    </row>
    <row r="74" spans="1:5" x14ac:dyDescent="0.25">
      <c r="A74" s="61">
        <v>2.7099999999999902</v>
      </c>
      <c r="B74" s="58" t="s">
        <v>163</v>
      </c>
      <c r="C74" s="65">
        <v>3</v>
      </c>
      <c r="D74" s="200"/>
      <c r="E74" s="59">
        <f t="shared" si="1"/>
        <v>0</v>
      </c>
    </row>
    <row r="75" spans="1:5" x14ac:dyDescent="0.25">
      <c r="A75" s="61">
        <v>2.71999999999999</v>
      </c>
      <c r="B75" s="58" t="s">
        <v>164</v>
      </c>
      <c r="C75" s="65">
        <v>3</v>
      </c>
      <c r="D75" s="200"/>
      <c r="E75" s="59">
        <f t="shared" si="1"/>
        <v>0</v>
      </c>
    </row>
    <row r="76" spans="1:5" x14ac:dyDescent="0.25">
      <c r="A76" s="61">
        <v>2.7299999999999902</v>
      </c>
      <c r="B76" s="58" t="s">
        <v>165</v>
      </c>
      <c r="C76" s="65">
        <v>3</v>
      </c>
      <c r="D76" s="200"/>
      <c r="E76" s="59">
        <f t="shared" si="1"/>
        <v>0</v>
      </c>
    </row>
    <row r="77" spans="1:5" x14ac:dyDescent="0.25">
      <c r="A77" s="61">
        <v>2.73999999999999</v>
      </c>
      <c r="B77" s="58" t="s">
        <v>166</v>
      </c>
      <c r="C77" s="65">
        <v>3</v>
      </c>
      <c r="D77" s="200"/>
      <c r="E77" s="59">
        <f t="shared" si="1"/>
        <v>0</v>
      </c>
    </row>
    <row r="78" spans="1:5" x14ac:dyDescent="0.25">
      <c r="A78" s="61">
        <v>2.7499999999999898</v>
      </c>
      <c r="B78" s="58" t="s">
        <v>167</v>
      </c>
      <c r="C78" s="65">
        <v>3</v>
      </c>
      <c r="D78" s="200"/>
      <c r="E78" s="59">
        <f t="shared" si="1"/>
        <v>0</v>
      </c>
    </row>
    <row r="79" spans="1:5" x14ac:dyDescent="0.25">
      <c r="A79" s="61">
        <v>2.75999999999999</v>
      </c>
      <c r="B79" s="58" t="s">
        <v>168</v>
      </c>
      <c r="C79" s="65">
        <v>3</v>
      </c>
      <c r="D79" s="200"/>
      <c r="E79" s="59">
        <f t="shared" si="1"/>
        <v>0</v>
      </c>
    </row>
    <row r="80" spans="1:5" x14ac:dyDescent="0.25">
      <c r="A80" s="61">
        <v>2.7699999999999898</v>
      </c>
      <c r="B80" s="58" t="s">
        <v>169</v>
      </c>
      <c r="C80" s="65">
        <v>3</v>
      </c>
      <c r="D80" s="200"/>
      <c r="E80" s="59">
        <f t="shared" si="1"/>
        <v>0</v>
      </c>
    </row>
    <row r="81" spans="1:5" x14ac:dyDescent="0.25">
      <c r="A81" s="61">
        <v>2.77999999999999</v>
      </c>
      <c r="B81" s="58" t="s">
        <v>170</v>
      </c>
      <c r="C81" s="65">
        <v>3</v>
      </c>
      <c r="D81" s="200"/>
      <c r="E81" s="59">
        <f t="shared" si="1"/>
        <v>0</v>
      </c>
    </row>
    <row r="82" spans="1:5" x14ac:dyDescent="0.25">
      <c r="A82" s="61">
        <v>2.7899999999999898</v>
      </c>
      <c r="B82" s="58" t="s">
        <v>171</v>
      </c>
      <c r="C82" s="65">
        <v>3</v>
      </c>
      <c r="D82" s="200"/>
      <c r="E82" s="59">
        <f t="shared" si="1"/>
        <v>0</v>
      </c>
    </row>
    <row r="83" spans="1:5" x14ac:dyDescent="0.25">
      <c r="A83" s="61">
        <v>2.7999999999999901</v>
      </c>
      <c r="B83" s="58" t="s">
        <v>172</v>
      </c>
      <c r="C83" s="65">
        <v>3</v>
      </c>
      <c r="D83" s="200"/>
      <c r="E83" s="59">
        <f t="shared" si="1"/>
        <v>0</v>
      </c>
    </row>
    <row r="84" spans="1:5" x14ac:dyDescent="0.25">
      <c r="A84" s="61">
        <v>2.8099999999999898</v>
      </c>
      <c r="B84" s="58" t="s">
        <v>173</v>
      </c>
      <c r="C84" s="65">
        <v>3</v>
      </c>
      <c r="D84" s="200"/>
      <c r="E84" s="59">
        <f t="shared" si="1"/>
        <v>0</v>
      </c>
    </row>
    <row r="85" spans="1:5" x14ac:dyDescent="0.25">
      <c r="A85" s="61">
        <v>2.8199999999999901</v>
      </c>
      <c r="B85" s="58" t="s">
        <v>174</v>
      </c>
      <c r="C85" s="65">
        <v>3</v>
      </c>
      <c r="D85" s="200"/>
      <c r="E85" s="59">
        <f t="shared" si="1"/>
        <v>0</v>
      </c>
    </row>
    <row r="86" spans="1:5" x14ac:dyDescent="0.25">
      <c r="A86" s="61">
        <v>2.8299999999999899</v>
      </c>
      <c r="B86" s="58" t="s">
        <v>175</v>
      </c>
      <c r="C86" s="65">
        <v>25</v>
      </c>
      <c r="D86" s="200"/>
      <c r="E86" s="59">
        <f t="shared" si="1"/>
        <v>0</v>
      </c>
    </row>
    <row r="87" spans="1:5" x14ac:dyDescent="0.25">
      <c r="A87" s="61">
        <v>2.8399999999999901</v>
      </c>
      <c r="B87" s="58" t="s">
        <v>176</v>
      </c>
      <c r="C87" s="65">
        <v>50</v>
      </c>
      <c r="D87" s="200"/>
      <c r="E87" s="59">
        <f t="shared" si="1"/>
        <v>0</v>
      </c>
    </row>
    <row r="88" spans="1:5" x14ac:dyDescent="0.25">
      <c r="A88" s="61">
        <v>2.8499999999999899</v>
      </c>
      <c r="B88" s="58" t="s">
        <v>177</v>
      </c>
      <c r="C88" s="65">
        <v>50</v>
      </c>
      <c r="D88" s="200"/>
      <c r="E88" s="59">
        <f t="shared" si="1"/>
        <v>0</v>
      </c>
    </row>
    <row r="89" spans="1:5" x14ac:dyDescent="0.25">
      <c r="A89" s="61">
        <v>2.8599999999999901</v>
      </c>
      <c r="B89" s="58" t="s">
        <v>178</v>
      </c>
      <c r="C89" s="65">
        <v>100</v>
      </c>
      <c r="D89" s="200"/>
      <c r="E89" s="59">
        <f t="shared" si="1"/>
        <v>0</v>
      </c>
    </row>
    <row r="90" spans="1:5" x14ac:dyDescent="0.25">
      <c r="A90" s="61">
        <v>2.8699999999999899</v>
      </c>
      <c r="B90" s="58" t="s">
        <v>179</v>
      </c>
      <c r="C90" s="65">
        <v>20</v>
      </c>
      <c r="D90" s="200"/>
      <c r="E90" s="59">
        <f t="shared" si="1"/>
        <v>0</v>
      </c>
    </row>
    <row r="91" spans="1:5" x14ac:dyDescent="0.25">
      <c r="A91" s="61">
        <v>2.8799999999999901</v>
      </c>
      <c r="B91" s="58" t="s">
        <v>180</v>
      </c>
      <c r="C91" s="65">
        <v>1</v>
      </c>
      <c r="D91" s="200"/>
      <c r="E91" s="59">
        <f t="shared" si="1"/>
        <v>0</v>
      </c>
    </row>
    <row r="92" spans="1:5" x14ac:dyDescent="0.25">
      <c r="A92" s="61">
        <v>2.8899999999999899</v>
      </c>
      <c r="B92" s="58" t="s">
        <v>181</v>
      </c>
      <c r="C92" s="65">
        <v>5</v>
      </c>
      <c r="D92" s="200"/>
      <c r="E92" s="59">
        <f t="shared" si="1"/>
        <v>0</v>
      </c>
    </row>
    <row r="93" spans="1:5" x14ac:dyDescent="0.25">
      <c r="A93" s="61">
        <v>2.8999999999999901</v>
      </c>
      <c r="B93" s="58" t="s">
        <v>182</v>
      </c>
      <c r="C93" s="65">
        <v>1</v>
      </c>
      <c r="D93" s="200"/>
      <c r="E93" s="59">
        <f t="shared" si="1"/>
        <v>0</v>
      </c>
    </row>
    <row r="94" spans="1:5" x14ac:dyDescent="0.25">
      <c r="A94" s="61">
        <v>2.9099999999999899</v>
      </c>
      <c r="B94" s="58" t="s">
        <v>183</v>
      </c>
      <c r="C94" s="65">
        <v>10</v>
      </c>
      <c r="D94" s="200"/>
      <c r="E94" s="59">
        <f t="shared" si="1"/>
        <v>0</v>
      </c>
    </row>
    <row r="95" spans="1:5" x14ac:dyDescent="0.25">
      <c r="A95" s="61">
        <v>2.9199999999999902</v>
      </c>
      <c r="B95" s="58" t="s">
        <v>184</v>
      </c>
      <c r="C95" s="65">
        <v>2</v>
      </c>
      <c r="D95" s="200"/>
      <c r="E95" s="59">
        <f t="shared" si="1"/>
        <v>0</v>
      </c>
    </row>
    <row r="96" spans="1:5" x14ac:dyDescent="0.25">
      <c r="A96" s="61">
        <v>2.9299999999999899</v>
      </c>
      <c r="B96" s="58" t="s">
        <v>185</v>
      </c>
      <c r="C96" s="65">
        <v>1</v>
      </c>
      <c r="D96" s="200"/>
      <c r="E96" s="59">
        <f t="shared" si="1"/>
        <v>0</v>
      </c>
    </row>
    <row r="97" spans="1:5" x14ac:dyDescent="0.25">
      <c r="A97" s="61">
        <v>2.8799999999999901</v>
      </c>
      <c r="B97" s="58" t="s">
        <v>186</v>
      </c>
      <c r="C97" s="65">
        <v>5</v>
      </c>
      <c r="D97" s="200"/>
      <c r="E97" s="59">
        <f t="shared" si="1"/>
        <v>0</v>
      </c>
    </row>
    <row r="98" spans="1:5" x14ac:dyDescent="0.25">
      <c r="A98" s="61">
        <v>2.8899999999999899</v>
      </c>
      <c r="B98" s="58" t="s">
        <v>187</v>
      </c>
      <c r="C98" s="65">
        <v>25</v>
      </c>
      <c r="D98" s="200"/>
      <c r="E98" s="59">
        <f t="shared" si="1"/>
        <v>0</v>
      </c>
    </row>
    <row r="99" spans="1:5" x14ac:dyDescent="0.25">
      <c r="A99" s="61">
        <v>2.8999999999999901</v>
      </c>
      <c r="B99" s="58" t="s">
        <v>188</v>
      </c>
      <c r="C99" s="65">
        <v>10</v>
      </c>
      <c r="D99" s="200"/>
      <c r="E99" s="59">
        <f t="shared" si="1"/>
        <v>0</v>
      </c>
    </row>
    <row r="100" spans="1:5" x14ac:dyDescent="0.25">
      <c r="A100" s="61">
        <v>2.9099999999999899</v>
      </c>
      <c r="B100" s="58" t="s">
        <v>189</v>
      </c>
      <c r="C100" s="65">
        <v>10</v>
      </c>
      <c r="D100" s="200"/>
      <c r="E100" s="59">
        <f t="shared" si="1"/>
        <v>0</v>
      </c>
    </row>
    <row r="101" spans="1:5" x14ac:dyDescent="0.25">
      <c r="A101" s="61">
        <v>2.9199999999999902</v>
      </c>
      <c r="B101" s="58" t="s">
        <v>190</v>
      </c>
      <c r="C101" s="65">
        <v>10</v>
      </c>
      <c r="D101" s="200"/>
      <c r="E101" s="59">
        <f t="shared" si="1"/>
        <v>0</v>
      </c>
    </row>
    <row r="102" spans="1:5" x14ac:dyDescent="0.25">
      <c r="A102" s="61">
        <v>2.9299999999999899</v>
      </c>
      <c r="B102" s="58" t="s">
        <v>191</v>
      </c>
      <c r="C102" s="65">
        <v>10</v>
      </c>
      <c r="D102" s="200"/>
      <c r="E102" s="59">
        <f t="shared" si="1"/>
        <v>0</v>
      </c>
    </row>
    <row r="103" spans="1:5" x14ac:dyDescent="0.25">
      <c r="A103" s="61">
        <v>2.9399999999999902</v>
      </c>
      <c r="B103" s="58" t="s">
        <v>192</v>
      </c>
      <c r="C103" s="65">
        <v>10</v>
      </c>
      <c r="D103" s="200"/>
      <c r="E103" s="59">
        <f t="shared" si="1"/>
        <v>0</v>
      </c>
    </row>
    <row r="104" spans="1:5" x14ac:dyDescent="0.25">
      <c r="A104" s="61">
        <v>2.94999999999999</v>
      </c>
      <c r="B104" s="58" t="s">
        <v>193</v>
      </c>
      <c r="C104" s="65">
        <v>10</v>
      </c>
      <c r="D104" s="200"/>
      <c r="E104" s="59">
        <f t="shared" si="1"/>
        <v>0</v>
      </c>
    </row>
    <row r="105" spans="1:5" x14ac:dyDescent="0.25">
      <c r="A105" s="61">
        <v>2.9599999999999902</v>
      </c>
      <c r="B105" s="58" t="s">
        <v>194</v>
      </c>
      <c r="C105" s="65">
        <v>10</v>
      </c>
      <c r="D105" s="200"/>
      <c r="E105" s="59">
        <f t="shared" si="1"/>
        <v>0</v>
      </c>
    </row>
    <row r="106" spans="1:5" x14ac:dyDescent="0.25">
      <c r="A106" s="61">
        <v>2.96999999999999</v>
      </c>
      <c r="B106" s="58" t="s">
        <v>195</v>
      </c>
      <c r="C106" s="65">
        <v>10</v>
      </c>
      <c r="D106" s="200"/>
      <c r="E106" s="59">
        <f t="shared" si="1"/>
        <v>0</v>
      </c>
    </row>
    <row r="107" spans="1:5" x14ac:dyDescent="0.25">
      <c r="A107" s="61">
        <v>2.9799999999999902</v>
      </c>
      <c r="B107" s="58" t="s">
        <v>196</v>
      </c>
      <c r="C107" s="65">
        <v>10</v>
      </c>
      <c r="D107" s="200"/>
      <c r="E107" s="59">
        <f t="shared" si="1"/>
        <v>0</v>
      </c>
    </row>
    <row r="108" spans="1:5" x14ac:dyDescent="0.25">
      <c r="A108" s="61">
        <v>2.98999999999999</v>
      </c>
      <c r="B108" s="58" t="s">
        <v>197</v>
      </c>
      <c r="C108" s="65">
        <v>5</v>
      </c>
      <c r="D108" s="200"/>
      <c r="E108" s="59">
        <f t="shared" si="1"/>
        <v>0</v>
      </c>
    </row>
    <row r="109" spans="1:5" x14ac:dyDescent="0.25">
      <c r="A109" s="66">
        <v>2.1</v>
      </c>
      <c r="B109" s="58" t="s">
        <v>198</v>
      </c>
      <c r="C109" s="65">
        <v>5</v>
      </c>
      <c r="D109" s="200"/>
      <c r="E109" s="59">
        <f t="shared" si="1"/>
        <v>0</v>
      </c>
    </row>
    <row r="110" spans="1:5" x14ac:dyDescent="0.25">
      <c r="A110" s="66">
        <v>2.101</v>
      </c>
      <c r="B110" s="58" t="s">
        <v>199</v>
      </c>
      <c r="C110" s="65">
        <v>50</v>
      </c>
      <c r="D110" s="200"/>
      <c r="E110" s="59">
        <f t="shared" si="1"/>
        <v>0</v>
      </c>
    </row>
    <row r="111" spans="1:5" x14ac:dyDescent="0.25">
      <c r="A111" s="66">
        <v>2.1019999999999999</v>
      </c>
      <c r="B111" s="58" t="s">
        <v>200</v>
      </c>
      <c r="C111" s="65">
        <v>25</v>
      </c>
      <c r="D111" s="200"/>
      <c r="E111" s="59">
        <f t="shared" si="1"/>
        <v>0</v>
      </c>
    </row>
    <row r="112" spans="1:5" ht="15.75" thickBot="1" x14ac:dyDescent="0.3">
      <c r="A112" s="67">
        <v>2.1030000000000002</v>
      </c>
      <c r="B112" s="63" t="s">
        <v>201</v>
      </c>
      <c r="C112" s="68">
        <v>10</v>
      </c>
      <c r="D112" s="200"/>
      <c r="E112" s="59">
        <f t="shared" si="1"/>
        <v>0</v>
      </c>
    </row>
    <row r="113" spans="1:5" ht="15.75" thickBot="1" x14ac:dyDescent="0.3">
      <c r="A113" s="90" t="s">
        <v>555</v>
      </c>
      <c r="B113" s="91"/>
      <c r="C113" s="91"/>
      <c r="D113" s="91"/>
      <c r="E113" s="117">
        <f>SUM(E4:E112)</f>
        <v>0</v>
      </c>
    </row>
  </sheetData>
  <sheetProtection algorithmName="SHA-512" hashValue="vTfhcMKqMPynqiEKSQ7qAsoH+CiaVVX3Ih9lKcY5y0lEAXL7cSP1MqwPaYYETZTEGKIa+908UyFCErmXE9NvBA==" saltValue="now/a7gqvRUlQQfBzRxJ8g==" spinCount="100000" sheet="1" objects="1" scenarios="1"/>
  <mergeCells count="3">
    <mergeCell ref="A1:E1"/>
    <mergeCell ref="A2:E2"/>
    <mergeCell ref="A113:D113"/>
  </mergeCell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66"/>
  <sheetViews>
    <sheetView workbookViewId="0">
      <selection activeCell="F62" sqref="F62"/>
    </sheetView>
  </sheetViews>
  <sheetFormatPr defaultRowHeight="15" x14ac:dyDescent="0.25"/>
  <cols>
    <col min="1" max="1" width="6.140625" style="1" customWidth="1"/>
    <col min="2" max="2" width="40.85546875" style="2" customWidth="1"/>
    <col min="3" max="4" width="11.7109375" style="2" customWidth="1"/>
    <col min="5" max="5" width="9.85546875" style="2" customWidth="1"/>
    <col min="6" max="6" width="10.7109375" style="2" customWidth="1"/>
    <col min="7" max="7" width="11.7109375" style="2" customWidth="1"/>
  </cols>
  <sheetData>
    <row r="1" spans="1:7" s="3" customFormat="1" ht="20.100000000000001" customHeight="1" x14ac:dyDescent="0.25">
      <c r="A1" s="88" t="s">
        <v>202</v>
      </c>
      <c r="B1" s="88"/>
      <c r="C1" s="88"/>
      <c r="D1" s="88"/>
      <c r="E1" s="88"/>
      <c r="F1" s="88"/>
      <c r="G1" s="88"/>
    </row>
    <row r="2" spans="1:7" s="3" customFormat="1" ht="20.100000000000001" customHeight="1" x14ac:dyDescent="0.25">
      <c r="A2" s="89" t="s">
        <v>203</v>
      </c>
      <c r="B2" s="89"/>
      <c r="C2" s="89"/>
      <c r="D2" s="89"/>
      <c r="E2" s="89"/>
      <c r="F2" s="89"/>
      <c r="G2" s="89"/>
    </row>
    <row r="3" spans="1:7" ht="39.75" customHeight="1" x14ac:dyDescent="0.25">
      <c r="A3" s="5" t="s">
        <v>92</v>
      </c>
      <c r="B3" s="6" t="s">
        <v>21</v>
      </c>
      <c r="C3" s="7" t="s">
        <v>204</v>
      </c>
      <c r="D3" s="7" t="s">
        <v>558</v>
      </c>
      <c r="E3" s="7" t="s">
        <v>22</v>
      </c>
      <c r="F3" s="13" t="s">
        <v>23</v>
      </c>
      <c r="G3" s="13" t="s">
        <v>24</v>
      </c>
    </row>
    <row r="4" spans="1:7" ht="15.75" x14ac:dyDescent="0.25">
      <c r="A4" s="92" t="s">
        <v>205</v>
      </c>
      <c r="B4" s="93"/>
      <c r="C4" s="80"/>
      <c r="D4" s="80"/>
      <c r="E4" s="73"/>
      <c r="F4" s="74"/>
      <c r="G4" s="75"/>
    </row>
    <row r="5" spans="1:7" x14ac:dyDescent="0.25">
      <c r="A5" s="61">
        <v>3.01</v>
      </c>
      <c r="B5" s="58" t="s">
        <v>206</v>
      </c>
      <c r="C5" s="69" t="s">
        <v>207</v>
      </c>
      <c r="D5" s="65" t="s">
        <v>559</v>
      </c>
      <c r="E5" s="65">
        <v>30</v>
      </c>
      <c r="F5" s="200"/>
      <c r="G5" s="64">
        <f>E5*F5</f>
        <v>0</v>
      </c>
    </row>
    <row r="6" spans="1:7" x14ac:dyDescent="0.25">
      <c r="A6" s="61">
        <v>3.02</v>
      </c>
      <c r="B6" s="58" t="s">
        <v>208</v>
      </c>
      <c r="C6" s="69" t="s">
        <v>209</v>
      </c>
      <c r="D6" s="65" t="s">
        <v>559</v>
      </c>
      <c r="E6" s="65">
        <v>30</v>
      </c>
      <c r="F6" s="200"/>
      <c r="G6" s="64">
        <f t="shared" ref="G6:G65" si="0">E6*F6</f>
        <v>0</v>
      </c>
    </row>
    <row r="7" spans="1:7" x14ac:dyDescent="0.25">
      <c r="A7" s="61">
        <v>3.03</v>
      </c>
      <c r="B7" s="58" t="s">
        <v>210</v>
      </c>
      <c r="C7" s="69" t="s">
        <v>207</v>
      </c>
      <c r="D7" s="65" t="s">
        <v>559</v>
      </c>
      <c r="E7" s="65">
        <v>5</v>
      </c>
      <c r="F7" s="200"/>
      <c r="G7" s="64">
        <f t="shared" si="0"/>
        <v>0</v>
      </c>
    </row>
    <row r="8" spans="1:7" x14ac:dyDescent="0.25">
      <c r="A8" s="61">
        <v>3.04</v>
      </c>
      <c r="B8" s="58" t="s">
        <v>211</v>
      </c>
      <c r="C8" s="69" t="s">
        <v>212</v>
      </c>
      <c r="D8" s="65" t="s">
        <v>559</v>
      </c>
      <c r="E8" s="65">
        <v>5</v>
      </c>
      <c r="F8" s="200"/>
      <c r="G8" s="64">
        <f t="shared" si="0"/>
        <v>0</v>
      </c>
    </row>
    <row r="9" spans="1:7" x14ac:dyDescent="0.25">
      <c r="A9" s="61">
        <v>3.05</v>
      </c>
      <c r="B9" s="58" t="s">
        <v>213</v>
      </c>
      <c r="C9" s="69" t="s">
        <v>214</v>
      </c>
      <c r="D9" s="65" t="s">
        <v>559</v>
      </c>
      <c r="E9" s="65">
        <v>5</v>
      </c>
      <c r="F9" s="200"/>
      <c r="G9" s="64">
        <f t="shared" si="0"/>
        <v>0</v>
      </c>
    </row>
    <row r="10" spans="1:7" x14ac:dyDescent="0.25">
      <c r="A10" s="61">
        <v>3.06</v>
      </c>
      <c r="B10" s="58" t="s">
        <v>215</v>
      </c>
      <c r="C10" s="69" t="s">
        <v>214</v>
      </c>
      <c r="D10" s="65" t="s">
        <v>559</v>
      </c>
      <c r="E10" s="65">
        <v>5</v>
      </c>
      <c r="F10" s="200"/>
      <c r="G10" s="64">
        <f t="shared" si="0"/>
        <v>0</v>
      </c>
    </row>
    <row r="11" spans="1:7" x14ac:dyDescent="0.25">
      <c r="A11" s="61">
        <v>3.07</v>
      </c>
      <c r="B11" s="58" t="s">
        <v>216</v>
      </c>
      <c r="C11" s="69"/>
      <c r="D11" s="65" t="s">
        <v>559</v>
      </c>
      <c r="E11" s="65">
        <v>5</v>
      </c>
      <c r="F11" s="200"/>
      <c r="G11" s="64">
        <f t="shared" si="0"/>
        <v>0</v>
      </c>
    </row>
    <row r="12" spans="1:7" x14ac:dyDescent="0.25">
      <c r="A12" s="61">
        <v>3.08</v>
      </c>
      <c r="B12" s="58" t="s">
        <v>217</v>
      </c>
      <c r="C12" s="69"/>
      <c r="D12" s="65" t="s">
        <v>559</v>
      </c>
      <c r="E12" s="65">
        <v>2</v>
      </c>
      <c r="F12" s="200"/>
      <c r="G12" s="64">
        <f t="shared" si="0"/>
        <v>0</v>
      </c>
    </row>
    <row r="13" spans="1:7" x14ac:dyDescent="0.25">
      <c r="A13" s="61">
        <v>3.09</v>
      </c>
      <c r="B13" s="58" t="s">
        <v>218</v>
      </c>
      <c r="C13" s="69"/>
      <c r="D13" s="65" t="s">
        <v>559</v>
      </c>
      <c r="E13" s="65">
        <v>5</v>
      </c>
      <c r="F13" s="200"/>
      <c r="G13" s="64">
        <f t="shared" si="0"/>
        <v>0</v>
      </c>
    </row>
    <row r="14" spans="1:7" x14ac:dyDescent="0.25">
      <c r="A14" s="61">
        <v>3.1</v>
      </c>
      <c r="B14" s="58" t="s">
        <v>219</v>
      </c>
      <c r="C14" s="69"/>
      <c r="D14" s="65" t="s">
        <v>559</v>
      </c>
      <c r="E14" s="65">
        <v>1</v>
      </c>
      <c r="F14" s="200"/>
      <c r="G14" s="64">
        <f t="shared" si="0"/>
        <v>0</v>
      </c>
    </row>
    <row r="15" spans="1:7" x14ac:dyDescent="0.25">
      <c r="A15" s="61">
        <v>3.11</v>
      </c>
      <c r="B15" s="58" t="s">
        <v>220</v>
      </c>
      <c r="C15" s="69"/>
      <c r="D15" s="65" t="s">
        <v>559</v>
      </c>
      <c r="E15" s="65">
        <v>5</v>
      </c>
      <c r="F15" s="200"/>
      <c r="G15" s="64">
        <f t="shared" si="0"/>
        <v>0</v>
      </c>
    </row>
    <row r="16" spans="1:7" x14ac:dyDescent="0.25">
      <c r="A16" s="61">
        <v>3.12</v>
      </c>
      <c r="B16" s="58" t="s">
        <v>221</v>
      </c>
      <c r="C16" s="69"/>
      <c r="D16" s="65" t="s">
        <v>559</v>
      </c>
      <c r="E16" s="65">
        <v>1</v>
      </c>
      <c r="F16" s="200"/>
      <c r="G16" s="64">
        <f t="shared" si="0"/>
        <v>0</v>
      </c>
    </row>
    <row r="17" spans="1:7" x14ac:dyDescent="0.25">
      <c r="A17" s="61">
        <v>3.13</v>
      </c>
      <c r="B17" s="58" t="s">
        <v>222</v>
      </c>
      <c r="C17" s="69"/>
      <c r="D17" s="65" t="s">
        <v>559</v>
      </c>
      <c r="E17" s="65">
        <v>5</v>
      </c>
      <c r="F17" s="200"/>
      <c r="G17" s="64">
        <f t="shared" si="0"/>
        <v>0</v>
      </c>
    </row>
    <row r="18" spans="1:7" x14ac:dyDescent="0.25">
      <c r="A18" s="61">
        <v>3.14</v>
      </c>
      <c r="B18" s="58" t="s">
        <v>223</v>
      </c>
      <c r="C18" s="69"/>
      <c r="D18" s="65" t="s">
        <v>559</v>
      </c>
      <c r="E18" s="65">
        <v>1</v>
      </c>
      <c r="F18" s="200"/>
      <c r="G18" s="64">
        <f t="shared" si="0"/>
        <v>0</v>
      </c>
    </row>
    <row r="19" spans="1:7" x14ac:dyDescent="0.25">
      <c r="A19" s="61">
        <v>3.15</v>
      </c>
      <c r="B19" s="58" t="s">
        <v>224</v>
      </c>
      <c r="C19" s="69"/>
      <c r="D19" s="65" t="s">
        <v>559</v>
      </c>
      <c r="E19" s="65">
        <v>1</v>
      </c>
      <c r="F19" s="200"/>
      <c r="G19" s="64">
        <f t="shared" si="0"/>
        <v>0</v>
      </c>
    </row>
    <row r="20" spans="1:7" x14ac:dyDescent="0.25">
      <c r="A20" s="61">
        <v>3.16</v>
      </c>
      <c r="B20" s="58" t="s">
        <v>225</v>
      </c>
      <c r="C20" s="69"/>
      <c r="D20" s="65" t="s">
        <v>559</v>
      </c>
      <c r="E20" s="65">
        <v>1</v>
      </c>
      <c r="F20" s="200"/>
      <c r="G20" s="64">
        <f t="shared" si="0"/>
        <v>0</v>
      </c>
    </row>
    <row r="21" spans="1:7" x14ac:dyDescent="0.25">
      <c r="A21" s="61">
        <v>3.17</v>
      </c>
      <c r="B21" s="58" t="s">
        <v>226</v>
      </c>
      <c r="C21" s="69"/>
      <c r="D21" s="65" t="s">
        <v>559</v>
      </c>
      <c r="E21" s="65">
        <v>1</v>
      </c>
      <c r="F21" s="200"/>
      <c r="G21" s="64">
        <f t="shared" si="0"/>
        <v>0</v>
      </c>
    </row>
    <row r="22" spans="1:7" x14ac:dyDescent="0.25">
      <c r="A22" s="61">
        <v>3.18</v>
      </c>
      <c r="B22" s="58" t="s">
        <v>227</v>
      </c>
      <c r="C22" s="69"/>
      <c r="D22" s="65" t="s">
        <v>559</v>
      </c>
      <c r="E22" s="65">
        <v>1</v>
      </c>
      <c r="F22" s="200"/>
      <c r="G22" s="64">
        <f t="shared" si="0"/>
        <v>0</v>
      </c>
    </row>
    <row r="23" spans="1:7" x14ac:dyDescent="0.25">
      <c r="A23" s="61">
        <v>3.19</v>
      </c>
      <c r="B23" s="58" t="s">
        <v>228</v>
      </c>
      <c r="C23" s="69"/>
      <c r="D23" s="65" t="s">
        <v>559</v>
      </c>
      <c r="E23" s="65">
        <v>20</v>
      </c>
      <c r="F23" s="200"/>
      <c r="G23" s="64">
        <f t="shared" si="0"/>
        <v>0</v>
      </c>
    </row>
    <row r="24" spans="1:7" x14ac:dyDescent="0.25">
      <c r="A24" s="61">
        <v>3.2</v>
      </c>
      <c r="B24" s="58" t="s">
        <v>229</v>
      </c>
      <c r="C24" s="69"/>
      <c r="D24" s="65" t="s">
        <v>559</v>
      </c>
      <c r="E24" s="65">
        <v>5</v>
      </c>
      <c r="F24" s="200"/>
      <c r="G24" s="64">
        <f t="shared" si="0"/>
        <v>0</v>
      </c>
    </row>
    <row r="25" spans="1:7" x14ac:dyDescent="0.25">
      <c r="A25" s="61">
        <v>3.21</v>
      </c>
      <c r="B25" s="58" t="s">
        <v>230</v>
      </c>
      <c r="C25" s="69"/>
      <c r="D25" s="65" t="s">
        <v>559</v>
      </c>
      <c r="E25" s="65">
        <v>20</v>
      </c>
      <c r="F25" s="200"/>
      <c r="G25" s="64">
        <f t="shared" si="0"/>
        <v>0</v>
      </c>
    </row>
    <row r="26" spans="1:7" x14ac:dyDescent="0.25">
      <c r="A26" s="61">
        <v>3.22</v>
      </c>
      <c r="B26" s="58" t="s">
        <v>231</v>
      </c>
      <c r="C26" s="69"/>
      <c r="D26" s="65" t="s">
        <v>559</v>
      </c>
      <c r="E26" s="65">
        <v>5</v>
      </c>
      <c r="F26" s="200"/>
      <c r="G26" s="64">
        <f t="shared" si="0"/>
        <v>0</v>
      </c>
    </row>
    <row r="27" spans="1:7" x14ac:dyDescent="0.25">
      <c r="A27" s="61">
        <v>3.23</v>
      </c>
      <c r="B27" s="58" t="s">
        <v>232</v>
      </c>
      <c r="C27" s="69"/>
      <c r="D27" s="65" t="s">
        <v>559</v>
      </c>
      <c r="E27" s="65">
        <v>10</v>
      </c>
      <c r="F27" s="200"/>
      <c r="G27" s="64">
        <f t="shared" si="0"/>
        <v>0</v>
      </c>
    </row>
    <row r="28" spans="1:7" x14ac:dyDescent="0.25">
      <c r="A28" s="61">
        <v>3.23999999999999</v>
      </c>
      <c r="B28" s="58" t="s">
        <v>233</v>
      </c>
      <c r="C28" s="69"/>
      <c r="D28" s="65" t="s">
        <v>559</v>
      </c>
      <c r="E28" s="65">
        <v>10</v>
      </c>
      <c r="F28" s="200"/>
      <c r="G28" s="64">
        <f t="shared" si="0"/>
        <v>0</v>
      </c>
    </row>
    <row r="29" spans="1:7" x14ac:dyDescent="0.25">
      <c r="A29" s="61">
        <v>3.25</v>
      </c>
      <c r="B29" s="58" t="s">
        <v>234</v>
      </c>
      <c r="C29" s="69"/>
      <c r="D29" s="65" t="s">
        <v>559</v>
      </c>
      <c r="E29" s="65">
        <v>1</v>
      </c>
      <c r="F29" s="200"/>
      <c r="G29" s="64">
        <f t="shared" si="0"/>
        <v>0</v>
      </c>
    </row>
    <row r="30" spans="1:7" x14ac:dyDescent="0.25">
      <c r="A30" s="61">
        <v>3.25999999999999</v>
      </c>
      <c r="B30" s="58" t="s">
        <v>235</v>
      </c>
      <c r="C30" s="69"/>
      <c r="D30" s="65" t="s">
        <v>559</v>
      </c>
      <c r="E30" s="65">
        <v>1</v>
      </c>
      <c r="F30" s="200"/>
      <c r="G30" s="64">
        <f t="shared" si="0"/>
        <v>0</v>
      </c>
    </row>
    <row r="31" spans="1:7" x14ac:dyDescent="0.25">
      <c r="A31" s="61">
        <v>3.27</v>
      </c>
      <c r="B31" s="58" t="s">
        <v>236</v>
      </c>
      <c r="C31" s="69"/>
      <c r="D31" s="65" t="s">
        <v>559</v>
      </c>
      <c r="E31" s="65">
        <v>1</v>
      </c>
      <c r="F31" s="200"/>
      <c r="G31" s="64">
        <f t="shared" si="0"/>
        <v>0</v>
      </c>
    </row>
    <row r="32" spans="1:7" x14ac:dyDescent="0.25">
      <c r="A32" s="61">
        <v>3.27999999999999</v>
      </c>
      <c r="B32" s="58" t="s">
        <v>237</v>
      </c>
      <c r="C32" s="69"/>
      <c r="D32" s="65" t="s">
        <v>559</v>
      </c>
      <c r="E32" s="65">
        <v>5</v>
      </c>
      <c r="F32" s="200"/>
      <c r="G32" s="64">
        <f t="shared" si="0"/>
        <v>0</v>
      </c>
    </row>
    <row r="33" spans="1:7" x14ac:dyDescent="0.25">
      <c r="A33" s="61">
        <v>3.2899999999999898</v>
      </c>
      <c r="B33" s="58" t="s">
        <v>238</v>
      </c>
      <c r="C33" s="69"/>
      <c r="D33" s="65" t="s">
        <v>559</v>
      </c>
      <c r="E33" s="65">
        <v>5</v>
      </c>
      <c r="F33" s="200"/>
      <c r="G33" s="64">
        <f t="shared" si="0"/>
        <v>0</v>
      </c>
    </row>
    <row r="34" spans="1:7" x14ac:dyDescent="0.25">
      <c r="A34" s="61">
        <v>3.2999999999999901</v>
      </c>
      <c r="B34" s="58" t="s">
        <v>239</v>
      </c>
      <c r="C34" s="69"/>
      <c r="D34" s="65" t="s">
        <v>559</v>
      </c>
      <c r="E34" s="65">
        <v>2</v>
      </c>
      <c r="F34" s="200"/>
      <c r="G34" s="64">
        <f t="shared" si="0"/>
        <v>0</v>
      </c>
    </row>
    <row r="35" spans="1:7" x14ac:dyDescent="0.25">
      <c r="A35" s="61">
        <v>3.3099999999999898</v>
      </c>
      <c r="B35" s="58" t="s">
        <v>240</v>
      </c>
      <c r="C35" s="69"/>
      <c r="D35" s="65" t="s">
        <v>559</v>
      </c>
      <c r="E35" s="65">
        <v>5</v>
      </c>
      <c r="F35" s="200"/>
      <c r="G35" s="64">
        <f t="shared" si="0"/>
        <v>0</v>
      </c>
    </row>
    <row r="36" spans="1:7" x14ac:dyDescent="0.25">
      <c r="A36" s="61">
        <v>3.3199999999999901</v>
      </c>
      <c r="B36" s="58" t="s">
        <v>241</v>
      </c>
      <c r="C36" s="69"/>
      <c r="D36" s="65" t="s">
        <v>559</v>
      </c>
      <c r="E36" s="65">
        <v>5</v>
      </c>
      <c r="F36" s="200"/>
      <c r="G36" s="64">
        <f t="shared" si="0"/>
        <v>0</v>
      </c>
    </row>
    <row r="37" spans="1:7" x14ac:dyDescent="0.25">
      <c r="A37" s="61">
        <v>3.3299999999999899</v>
      </c>
      <c r="B37" s="63" t="s">
        <v>242</v>
      </c>
      <c r="C37" s="70"/>
      <c r="D37" s="65" t="s">
        <v>559</v>
      </c>
      <c r="E37" s="68">
        <v>5</v>
      </c>
      <c r="F37" s="200"/>
      <c r="G37" s="64">
        <f t="shared" si="0"/>
        <v>0</v>
      </c>
    </row>
    <row r="38" spans="1:7" x14ac:dyDescent="0.25">
      <c r="A38" s="61">
        <v>3.3399999999999901</v>
      </c>
      <c r="B38" s="58" t="s">
        <v>243</v>
      </c>
      <c r="C38" s="69"/>
      <c r="D38" s="65" t="s">
        <v>559</v>
      </c>
      <c r="E38" s="65">
        <v>5</v>
      </c>
      <c r="F38" s="200"/>
      <c r="G38" s="64">
        <f t="shared" si="0"/>
        <v>0</v>
      </c>
    </row>
    <row r="39" spans="1:7" x14ac:dyDescent="0.25">
      <c r="A39" s="61">
        <v>3.3499999999999899</v>
      </c>
      <c r="B39" s="58" t="s">
        <v>244</v>
      </c>
      <c r="C39" s="69"/>
      <c r="D39" s="65" t="s">
        <v>559</v>
      </c>
      <c r="E39" s="65">
        <v>5</v>
      </c>
      <c r="F39" s="200"/>
      <c r="G39" s="64">
        <f t="shared" si="0"/>
        <v>0</v>
      </c>
    </row>
    <row r="40" spans="1:7" ht="26.25" customHeight="1" x14ac:dyDescent="0.25">
      <c r="A40" s="61">
        <v>3.36</v>
      </c>
      <c r="B40" s="63" t="s">
        <v>245</v>
      </c>
      <c r="C40" s="70" t="s">
        <v>246</v>
      </c>
      <c r="D40" s="71" t="s">
        <v>247</v>
      </c>
      <c r="E40" s="71">
        <v>1</v>
      </c>
      <c r="F40" s="200"/>
      <c r="G40" s="64">
        <f t="shared" si="0"/>
        <v>0</v>
      </c>
    </row>
    <row r="41" spans="1:7" x14ac:dyDescent="0.25">
      <c r="A41" s="61">
        <v>3.37</v>
      </c>
      <c r="B41" s="58" t="s">
        <v>248</v>
      </c>
      <c r="C41" s="69" t="s">
        <v>246</v>
      </c>
      <c r="D41" s="71" t="s">
        <v>559</v>
      </c>
      <c r="E41" s="68">
        <v>3</v>
      </c>
      <c r="F41" s="200"/>
      <c r="G41" s="64">
        <f t="shared" si="0"/>
        <v>0</v>
      </c>
    </row>
    <row r="42" spans="1:7" x14ac:dyDescent="0.25">
      <c r="A42" s="61">
        <v>3.38</v>
      </c>
      <c r="B42" s="58" t="s">
        <v>249</v>
      </c>
      <c r="C42" s="69" t="s">
        <v>246</v>
      </c>
      <c r="D42" s="71" t="s">
        <v>559</v>
      </c>
      <c r="E42" s="68">
        <v>3</v>
      </c>
      <c r="F42" s="200"/>
      <c r="G42" s="64">
        <f t="shared" si="0"/>
        <v>0</v>
      </c>
    </row>
    <row r="43" spans="1:7" x14ac:dyDescent="0.25">
      <c r="A43" s="61">
        <v>3.39</v>
      </c>
      <c r="B43" s="58" t="s">
        <v>250</v>
      </c>
      <c r="C43" s="69" t="s">
        <v>246</v>
      </c>
      <c r="D43" s="65" t="s">
        <v>559</v>
      </c>
      <c r="E43" s="65">
        <v>1</v>
      </c>
      <c r="F43" s="200"/>
      <c r="G43" s="64">
        <f t="shared" si="0"/>
        <v>0</v>
      </c>
    </row>
    <row r="44" spans="1:7" x14ac:dyDescent="0.25">
      <c r="A44" s="61">
        <v>3.4</v>
      </c>
      <c r="B44" s="58" t="s">
        <v>251</v>
      </c>
      <c r="C44" s="69" t="s">
        <v>246</v>
      </c>
      <c r="D44" s="65" t="s">
        <v>559</v>
      </c>
      <c r="E44" s="65">
        <v>20</v>
      </c>
      <c r="F44" s="200"/>
      <c r="G44" s="64">
        <f t="shared" si="0"/>
        <v>0</v>
      </c>
    </row>
    <row r="45" spans="1:7" x14ac:dyDescent="0.25">
      <c r="A45" s="61">
        <v>3.41</v>
      </c>
      <c r="B45" s="58" t="s">
        <v>252</v>
      </c>
      <c r="C45" s="69" t="s">
        <v>246</v>
      </c>
      <c r="D45" s="65" t="s">
        <v>559</v>
      </c>
      <c r="E45" s="65">
        <v>20</v>
      </c>
      <c r="F45" s="200"/>
      <c r="G45" s="64">
        <f t="shared" si="0"/>
        <v>0</v>
      </c>
    </row>
    <row r="46" spans="1:7" x14ac:dyDescent="0.25">
      <c r="A46" s="61">
        <v>3.42</v>
      </c>
      <c r="B46" s="58" t="s">
        <v>253</v>
      </c>
      <c r="C46" s="69"/>
      <c r="D46" s="65" t="s">
        <v>559</v>
      </c>
      <c r="E46" s="65">
        <v>2</v>
      </c>
      <c r="F46" s="200"/>
      <c r="G46" s="64">
        <f t="shared" si="0"/>
        <v>0</v>
      </c>
    </row>
    <row r="47" spans="1:7" x14ac:dyDescent="0.25">
      <c r="A47" s="61">
        <v>3.43</v>
      </c>
      <c r="B47" s="58" t="s">
        <v>254</v>
      </c>
      <c r="C47" s="69"/>
      <c r="D47" s="65" t="s">
        <v>559</v>
      </c>
      <c r="E47" s="65">
        <v>3</v>
      </c>
      <c r="F47" s="200"/>
      <c r="G47" s="64">
        <f t="shared" si="0"/>
        <v>0</v>
      </c>
    </row>
    <row r="48" spans="1:7" x14ac:dyDescent="0.25">
      <c r="A48" s="61">
        <v>3.44</v>
      </c>
      <c r="B48" s="58" t="s">
        <v>255</v>
      </c>
      <c r="C48" s="69"/>
      <c r="D48" s="65" t="s">
        <v>559</v>
      </c>
      <c r="E48" s="65">
        <v>1</v>
      </c>
      <c r="F48" s="200"/>
      <c r="G48" s="64">
        <f t="shared" si="0"/>
        <v>0</v>
      </c>
    </row>
    <row r="49" spans="1:7" x14ac:dyDescent="0.25">
      <c r="A49" s="61">
        <v>3.45</v>
      </c>
      <c r="B49" s="58" t="s">
        <v>256</v>
      </c>
      <c r="C49" s="69"/>
      <c r="D49" s="65" t="s">
        <v>559</v>
      </c>
      <c r="E49" s="65">
        <v>5</v>
      </c>
      <c r="F49" s="200"/>
      <c r="G49" s="64">
        <f t="shared" si="0"/>
        <v>0</v>
      </c>
    </row>
    <row r="50" spans="1:7" x14ac:dyDescent="0.25">
      <c r="A50" s="61">
        <v>3.46</v>
      </c>
      <c r="B50" s="58" t="s">
        <v>257</v>
      </c>
      <c r="C50" s="69"/>
      <c r="D50" s="65" t="s">
        <v>559</v>
      </c>
      <c r="E50" s="65">
        <v>5</v>
      </c>
      <c r="F50" s="200"/>
      <c r="G50" s="64">
        <f t="shared" si="0"/>
        <v>0</v>
      </c>
    </row>
    <row r="51" spans="1:7" x14ac:dyDescent="0.25">
      <c r="A51" s="61">
        <v>3.47</v>
      </c>
      <c r="B51" s="58" t="s">
        <v>258</v>
      </c>
      <c r="C51" s="69"/>
      <c r="D51" s="65" t="s">
        <v>559</v>
      </c>
      <c r="E51" s="65">
        <v>5</v>
      </c>
      <c r="F51" s="200"/>
      <c r="G51" s="64">
        <f t="shared" si="0"/>
        <v>0</v>
      </c>
    </row>
    <row r="52" spans="1:7" x14ac:dyDescent="0.25">
      <c r="A52" s="61">
        <v>3.48</v>
      </c>
      <c r="B52" s="58" t="s">
        <v>259</v>
      </c>
      <c r="C52" s="69"/>
      <c r="D52" s="65" t="s">
        <v>559</v>
      </c>
      <c r="E52" s="65">
        <v>2</v>
      </c>
      <c r="F52" s="200"/>
      <c r="G52" s="64">
        <f t="shared" si="0"/>
        <v>0</v>
      </c>
    </row>
    <row r="53" spans="1:7" ht="26.25" x14ac:dyDescent="0.25">
      <c r="A53" s="61">
        <v>3.49</v>
      </c>
      <c r="B53" s="58" t="s">
        <v>260</v>
      </c>
      <c r="C53" s="26" t="s">
        <v>261</v>
      </c>
      <c r="D53" s="65" t="s">
        <v>559</v>
      </c>
      <c r="E53" s="65">
        <v>10</v>
      </c>
      <c r="F53" s="200"/>
      <c r="G53" s="64">
        <f t="shared" si="0"/>
        <v>0</v>
      </c>
    </row>
    <row r="54" spans="1:7" x14ac:dyDescent="0.25">
      <c r="A54" s="61">
        <v>3.5</v>
      </c>
      <c r="B54" s="58" t="s">
        <v>262</v>
      </c>
      <c r="C54" s="69" t="s">
        <v>263</v>
      </c>
      <c r="D54" s="65" t="s">
        <v>559</v>
      </c>
      <c r="E54" s="65">
        <v>10</v>
      </c>
      <c r="F54" s="200"/>
      <c r="G54" s="64">
        <f t="shared" si="0"/>
        <v>0</v>
      </c>
    </row>
    <row r="55" spans="1:7" x14ac:dyDescent="0.25">
      <c r="A55" s="61">
        <v>3.51</v>
      </c>
      <c r="B55" s="58" t="s">
        <v>264</v>
      </c>
      <c r="C55" s="69" t="s">
        <v>265</v>
      </c>
      <c r="D55" s="65" t="s">
        <v>559</v>
      </c>
      <c r="E55" s="65">
        <v>10</v>
      </c>
      <c r="F55" s="200"/>
      <c r="G55" s="64">
        <f t="shared" si="0"/>
        <v>0</v>
      </c>
    </row>
    <row r="56" spans="1:7" x14ac:dyDescent="0.25">
      <c r="A56" s="61">
        <v>3.52</v>
      </c>
      <c r="B56" s="58" t="s">
        <v>266</v>
      </c>
      <c r="C56" s="69"/>
      <c r="D56" s="65" t="s">
        <v>559</v>
      </c>
      <c r="E56" s="65">
        <v>1</v>
      </c>
      <c r="F56" s="200"/>
      <c r="G56" s="64">
        <f t="shared" si="0"/>
        <v>0</v>
      </c>
    </row>
    <row r="57" spans="1:7" x14ac:dyDescent="0.25">
      <c r="A57" s="61">
        <v>3.53</v>
      </c>
      <c r="B57" s="58" t="s">
        <v>267</v>
      </c>
      <c r="C57" s="69"/>
      <c r="D57" s="65" t="s">
        <v>559</v>
      </c>
      <c r="E57" s="65">
        <v>2</v>
      </c>
      <c r="F57" s="200"/>
      <c r="G57" s="64">
        <f t="shared" si="0"/>
        <v>0</v>
      </c>
    </row>
    <row r="58" spans="1:7" x14ac:dyDescent="0.25">
      <c r="A58" s="61">
        <v>3.54</v>
      </c>
      <c r="B58" s="63" t="s">
        <v>268</v>
      </c>
      <c r="C58" s="70"/>
      <c r="D58" s="65" t="s">
        <v>559</v>
      </c>
      <c r="E58" s="68">
        <v>2</v>
      </c>
      <c r="F58" s="200"/>
      <c r="G58" s="64">
        <f t="shared" si="0"/>
        <v>0</v>
      </c>
    </row>
    <row r="59" spans="1:7" x14ac:dyDescent="0.25">
      <c r="A59" s="61">
        <v>3.55</v>
      </c>
      <c r="B59" s="63" t="s">
        <v>269</v>
      </c>
      <c r="C59" s="70"/>
      <c r="D59" s="65" t="s">
        <v>559</v>
      </c>
      <c r="E59" s="68">
        <v>1</v>
      </c>
      <c r="F59" s="200"/>
      <c r="G59" s="64">
        <f t="shared" si="0"/>
        <v>0</v>
      </c>
    </row>
    <row r="60" spans="1:7" x14ac:dyDescent="0.25">
      <c r="A60" s="61">
        <v>3.56</v>
      </c>
      <c r="B60" s="58" t="s">
        <v>270</v>
      </c>
      <c r="C60" s="69" t="s">
        <v>271</v>
      </c>
      <c r="D60" s="65" t="s">
        <v>559</v>
      </c>
      <c r="E60" s="65">
        <v>1</v>
      </c>
      <c r="F60" s="200"/>
      <c r="G60" s="64">
        <f t="shared" si="0"/>
        <v>0</v>
      </c>
    </row>
    <row r="61" spans="1:7" x14ac:dyDescent="0.25">
      <c r="A61" s="61">
        <v>3.57</v>
      </c>
      <c r="B61" s="58" t="s">
        <v>272</v>
      </c>
      <c r="C61" s="69" t="s">
        <v>271</v>
      </c>
      <c r="D61" s="65" t="s">
        <v>559</v>
      </c>
      <c r="E61" s="65">
        <v>1</v>
      </c>
      <c r="F61" s="200"/>
      <c r="G61" s="64">
        <f t="shared" si="0"/>
        <v>0</v>
      </c>
    </row>
    <row r="62" spans="1:7" x14ac:dyDescent="0.25">
      <c r="A62" s="61">
        <v>3.58</v>
      </c>
      <c r="B62" s="58" t="s">
        <v>273</v>
      </c>
      <c r="C62" s="72" t="s">
        <v>274</v>
      </c>
      <c r="D62" s="65" t="s">
        <v>559</v>
      </c>
      <c r="E62" s="65">
        <v>1</v>
      </c>
      <c r="F62" s="200"/>
      <c r="G62" s="64">
        <f t="shared" si="0"/>
        <v>0</v>
      </c>
    </row>
    <row r="63" spans="1:7" x14ac:dyDescent="0.25">
      <c r="A63" s="61">
        <v>3.59</v>
      </c>
      <c r="B63" s="58" t="s">
        <v>275</v>
      </c>
      <c r="C63" s="69"/>
      <c r="D63" s="65" t="s">
        <v>559</v>
      </c>
      <c r="E63" s="65">
        <v>20</v>
      </c>
      <c r="F63" s="200"/>
      <c r="G63" s="64">
        <f t="shared" si="0"/>
        <v>0</v>
      </c>
    </row>
    <row r="64" spans="1:7" x14ac:dyDescent="0.25">
      <c r="A64" s="61">
        <v>3.6</v>
      </c>
      <c r="B64" s="58" t="s">
        <v>276</v>
      </c>
      <c r="C64" s="69"/>
      <c r="D64" s="65" t="s">
        <v>559</v>
      </c>
      <c r="E64" s="65">
        <v>2</v>
      </c>
      <c r="F64" s="200"/>
      <c r="G64" s="64">
        <f t="shared" si="0"/>
        <v>0</v>
      </c>
    </row>
    <row r="65" spans="1:7" ht="15.75" thickBot="1" x14ac:dyDescent="0.3">
      <c r="A65" s="61">
        <v>3.61</v>
      </c>
      <c r="B65" s="58" t="s">
        <v>277</v>
      </c>
      <c r="C65" s="69"/>
      <c r="D65" s="65" t="s">
        <v>559</v>
      </c>
      <c r="E65" s="65">
        <v>2</v>
      </c>
      <c r="F65" s="200"/>
      <c r="G65" s="64">
        <f t="shared" si="0"/>
        <v>0</v>
      </c>
    </row>
    <row r="66" spans="1:7" ht="16.5" thickBot="1" x14ac:dyDescent="0.3">
      <c r="A66" s="94" t="s">
        <v>555</v>
      </c>
      <c r="B66" s="95"/>
      <c r="C66" s="95"/>
      <c r="D66" s="95"/>
      <c r="E66" s="95"/>
      <c r="F66" s="95"/>
      <c r="G66" s="117">
        <f>SUM(G5:G65)</f>
        <v>0</v>
      </c>
    </row>
  </sheetData>
  <sheetProtection algorithmName="SHA-512" hashValue="UJWYBZQdcu37Q2Wu1haNgXP4JfLr3wsQpNl0fCI13chtGC+WE7YXMKpLXUsfuxwgwMJ3N1QNMiQOCtIrFdEPjA==" saltValue="ANDmBRj2BwbgJ25ExR7Imw==" spinCount="100000" sheet="1" objects="1" scenarios="1"/>
  <mergeCells count="4">
    <mergeCell ref="A1:G1"/>
    <mergeCell ref="A2:G2"/>
    <mergeCell ref="A4:B4"/>
    <mergeCell ref="A66:F66"/>
  </mergeCells>
  <phoneticPr fontId="37" type="noConversion"/>
  <pageMargins left="0.23622047244094491" right="0.23622047244094491"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71"/>
  <sheetViews>
    <sheetView workbookViewId="0">
      <selection activeCell="D69" sqref="D69"/>
    </sheetView>
  </sheetViews>
  <sheetFormatPr defaultRowHeight="15" x14ac:dyDescent="0.25"/>
  <cols>
    <col min="1" max="1" width="6.140625" style="1" customWidth="1"/>
    <col min="2" max="2" width="40" style="2" customWidth="1"/>
    <col min="3" max="3" width="11.7109375" style="2" customWidth="1"/>
    <col min="4" max="4" width="11" style="2" customWidth="1"/>
    <col min="5" max="5" width="13.42578125" style="2" customWidth="1"/>
  </cols>
  <sheetData>
    <row r="1" spans="1:5" s="3" customFormat="1" ht="20.100000000000001" customHeight="1" x14ac:dyDescent="0.25">
      <c r="A1" s="88" t="s">
        <v>278</v>
      </c>
      <c r="B1" s="88"/>
      <c r="C1" s="88"/>
      <c r="D1" s="88"/>
      <c r="E1" s="88"/>
    </row>
    <row r="2" spans="1:5" s="3" customFormat="1" ht="20.100000000000001" customHeight="1" x14ac:dyDescent="0.25">
      <c r="A2" s="89" t="s">
        <v>279</v>
      </c>
      <c r="B2" s="89"/>
      <c r="C2" s="89"/>
      <c r="D2" s="89"/>
      <c r="E2" s="89"/>
    </row>
    <row r="3" spans="1:5" ht="39.950000000000003" customHeight="1" x14ac:dyDescent="0.25">
      <c r="A3" s="5" t="s">
        <v>92</v>
      </c>
      <c r="B3" s="6" t="s">
        <v>21</v>
      </c>
      <c r="C3" s="7" t="s">
        <v>22</v>
      </c>
      <c r="D3" s="13" t="s">
        <v>23</v>
      </c>
      <c r="E3" s="8" t="s">
        <v>280</v>
      </c>
    </row>
    <row r="4" spans="1:5" x14ac:dyDescent="0.25">
      <c r="A4" s="96" t="s">
        <v>281</v>
      </c>
      <c r="B4" s="98"/>
      <c r="C4" s="27"/>
      <c r="D4" s="27"/>
      <c r="E4" s="27"/>
    </row>
    <row r="5" spans="1:5" x14ac:dyDescent="0.25">
      <c r="A5" s="60">
        <v>4.0999999999999996</v>
      </c>
      <c r="B5" s="58" t="s">
        <v>282</v>
      </c>
      <c r="C5" s="65">
        <v>10</v>
      </c>
      <c r="D5" s="200"/>
      <c r="E5" s="59">
        <f>C5*D5</f>
        <v>0</v>
      </c>
    </row>
    <row r="6" spans="1:5" x14ac:dyDescent="0.25">
      <c r="A6" s="60">
        <v>4.2</v>
      </c>
      <c r="B6" s="58" t="s">
        <v>283</v>
      </c>
      <c r="C6" s="65">
        <v>30</v>
      </c>
      <c r="D6" s="200"/>
      <c r="E6" s="59">
        <f t="shared" ref="E6:E69" si="0">C6*D6</f>
        <v>0</v>
      </c>
    </row>
    <row r="7" spans="1:5" x14ac:dyDescent="0.25">
      <c r="A7" s="60">
        <v>4.3</v>
      </c>
      <c r="B7" s="58" t="s">
        <v>284</v>
      </c>
      <c r="C7" s="65">
        <v>5</v>
      </c>
      <c r="D7" s="200"/>
      <c r="E7" s="59">
        <f t="shared" si="0"/>
        <v>0</v>
      </c>
    </row>
    <row r="8" spans="1:5" x14ac:dyDescent="0.25">
      <c r="A8" s="60">
        <v>4.4000000000000004</v>
      </c>
      <c r="B8" s="58" t="s">
        <v>285</v>
      </c>
      <c r="C8" s="65">
        <v>5</v>
      </c>
      <c r="D8" s="200"/>
      <c r="E8" s="59">
        <f t="shared" si="0"/>
        <v>0</v>
      </c>
    </row>
    <row r="9" spans="1:5" x14ac:dyDescent="0.25">
      <c r="A9" s="60">
        <v>4.5</v>
      </c>
      <c r="B9" s="58" t="s">
        <v>286</v>
      </c>
      <c r="C9" s="65">
        <v>5</v>
      </c>
      <c r="D9" s="200"/>
      <c r="E9" s="59">
        <f t="shared" si="0"/>
        <v>0</v>
      </c>
    </row>
    <row r="10" spans="1:5" x14ac:dyDescent="0.25">
      <c r="A10" s="60">
        <v>4.5999999999999996</v>
      </c>
      <c r="B10" s="58" t="s">
        <v>287</v>
      </c>
      <c r="C10" s="65">
        <v>20</v>
      </c>
      <c r="D10" s="200"/>
      <c r="E10" s="59">
        <f t="shared" si="0"/>
        <v>0</v>
      </c>
    </row>
    <row r="11" spans="1:5" x14ac:dyDescent="0.25">
      <c r="A11" s="60">
        <v>4.7</v>
      </c>
      <c r="B11" s="58" t="s">
        <v>288</v>
      </c>
      <c r="C11" s="65">
        <v>2</v>
      </c>
      <c r="D11" s="200"/>
      <c r="E11" s="59">
        <f t="shared" si="0"/>
        <v>0</v>
      </c>
    </row>
    <row r="12" spans="1:5" x14ac:dyDescent="0.25">
      <c r="A12" s="60">
        <v>4.8</v>
      </c>
      <c r="B12" s="58" t="s">
        <v>289</v>
      </c>
      <c r="C12" s="65">
        <v>2</v>
      </c>
      <c r="D12" s="200"/>
      <c r="E12" s="59">
        <f t="shared" si="0"/>
        <v>0</v>
      </c>
    </row>
    <row r="13" spans="1:5" x14ac:dyDescent="0.25">
      <c r="A13" s="60">
        <v>4.9000000000000004</v>
      </c>
      <c r="B13" s="58" t="s">
        <v>290</v>
      </c>
      <c r="C13" s="65">
        <v>2</v>
      </c>
      <c r="D13" s="200"/>
      <c r="E13" s="59">
        <f t="shared" si="0"/>
        <v>0</v>
      </c>
    </row>
    <row r="14" spans="1:5" x14ac:dyDescent="0.25">
      <c r="A14" s="61">
        <v>4.0999999999999996</v>
      </c>
      <c r="B14" s="58" t="s">
        <v>291</v>
      </c>
      <c r="C14" s="65">
        <v>5</v>
      </c>
      <c r="D14" s="200"/>
      <c r="E14" s="59">
        <f t="shared" si="0"/>
        <v>0</v>
      </c>
    </row>
    <row r="15" spans="1:5" x14ac:dyDescent="0.25">
      <c r="A15" s="61">
        <v>4.1100000000000003</v>
      </c>
      <c r="B15" s="63" t="s">
        <v>292</v>
      </c>
      <c r="C15" s="65">
        <v>5</v>
      </c>
      <c r="D15" s="200"/>
      <c r="E15" s="59">
        <f t="shared" si="0"/>
        <v>0</v>
      </c>
    </row>
    <row r="16" spans="1:5" x14ac:dyDescent="0.25">
      <c r="A16" s="61">
        <v>4.12</v>
      </c>
      <c r="B16" s="58" t="s">
        <v>293</v>
      </c>
      <c r="C16" s="65">
        <v>5</v>
      </c>
      <c r="D16" s="200"/>
      <c r="E16" s="59">
        <f t="shared" si="0"/>
        <v>0</v>
      </c>
    </row>
    <row r="17" spans="1:5" x14ac:dyDescent="0.25">
      <c r="A17" s="61">
        <v>4.13</v>
      </c>
      <c r="B17" s="58" t="s">
        <v>294</v>
      </c>
      <c r="C17" s="65">
        <v>8</v>
      </c>
      <c r="D17" s="200"/>
      <c r="E17" s="59">
        <f t="shared" si="0"/>
        <v>0</v>
      </c>
    </row>
    <row r="18" spans="1:5" x14ac:dyDescent="0.25">
      <c r="A18" s="61">
        <v>4.1399999999999997</v>
      </c>
      <c r="B18" s="58" t="s">
        <v>295</v>
      </c>
      <c r="C18" s="65">
        <v>8</v>
      </c>
      <c r="D18" s="200"/>
      <c r="E18" s="59">
        <f t="shared" si="0"/>
        <v>0</v>
      </c>
    </row>
    <row r="19" spans="1:5" x14ac:dyDescent="0.25">
      <c r="A19" s="61">
        <v>4.1500000000000004</v>
      </c>
      <c r="B19" s="58" t="s">
        <v>296</v>
      </c>
      <c r="C19" s="65">
        <v>8</v>
      </c>
      <c r="D19" s="200"/>
      <c r="E19" s="59">
        <f t="shared" si="0"/>
        <v>0</v>
      </c>
    </row>
    <row r="20" spans="1:5" x14ac:dyDescent="0.25">
      <c r="A20" s="61">
        <v>4.16</v>
      </c>
      <c r="B20" s="58" t="s">
        <v>297</v>
      </c>
      <c r="C20" s="65">
        <v>4</v>
      </c>
      <c r="D20" s="200"/>
      <c r="E20" s="59">
        <f t="shared" si="0"/>
        <v>0</v>
      </c>
    </row>
    <row r="21" spans="1:5" ht="14.1" customHeight="1" x14ac:dyDescent="0.25">
      <c r="A21" s="96" t="s">
        <v>298</v>
      </c>
      <c r="B21" s="97"/>
      <c r="C21" s="27"/>
      <c r="D21" s="201"/>
      <c r="E21" s="79"/>
    </row>
    <row r="22" spans="1:5" x14ac:dyDescent="0.25">
      <c r="A22" s="62">
        <v>4.17</v>
      </c>
      <c r="B22" s="4" t="s">
        <v>299</v>
      </c>
      <c r="C22" s="65">
        <v>25</v>
      </c>
      <c r="D22" s="200"/>
      <c r="E22" s="59">
        <f t="shared" si="0"/>
        <v>0</v>
      </c>
    </row>
    <row r="23" spans="1:5" x14ac:dyDescent="0.25">
      <c r="A23" s="62">
        <v>4.18</v>
      </c>
      <c r="B23" s="4" t="s">
        <v>300</v>
      </c>
      <c r="C23" s="65">
        <v>400</v>
      </c>
      <c r="D23" s="200"/>
      <c r="E23" s="59">
        <f t="shared" si="0"/>
        <v>0</v>
      </c>
    </row>
    <row r="24" spans="1:5" x14ac:dyDescent="0.25">
      <c r="A24" s="62">
        <v>4.1900000000000004</v>
      </c>
      <c r="B24" s="4" t="s">
        <v>301</v>
      </c>
      <c r="C24" s="65">
        <v>10</v>
      </c>
      <c r="D24" s="200"/>
      <c r="E24" s="59">
        <f t="shared" si="0"/>
        <v>0</v>
      </c>
    </row>
    <row r="25" spans="1:5" x14ac:dyDescent="0.25">
      <c r="A25" s="62">
        <v>4.2</v>
      </c>
      <c r="B25" s="12" t="s">
        <v>302</v>
      </c>
      <c r="C25" s="68">
        <v>500</v>
      </c>
      <c r="D25" s="200"/>
      <c r="E25" s="59">
        <f t="shared" si="0"/>
        <v>0</v>
      </c>
    </row>
    <row r="26" spans="1:5" x14ac:dyDescent="0.25">
      <c r="A26" s="62">
        <v>4.21</v>
      </c>
      <c r="B26" s="12" t="s">
        <v>303</v>
      </c>
      <c r="C26" s="68">
        <v>50</v>
      </c>
      <c r="D26" s="200"/>
      <c r="E26" s="59">
        <f t="shared" si="0"/>
        <v>0</v>
      </c>
    </row>
    <row r="27" spans="1:5" x14ac:dyDescent="0.25">
      <c r="A27" s="62">
        <v>4.22</v>
      </c>
      <c r="B27" s="12" t="s">
        <v>304</v>
      </c>
      <c r="C27" s="68">
        <v>25</v>
      </c>
      <c r="D27" s="200"/>
      <c r="E27" s="59">
        <f t="shared" si="0"/>
        <v>0</v>
      </c>
    </row>
    <row r="28" spans="1:5" x14ac:dyDescent="0.25">
      <c r="A28" s="62">
        <v>4.2300000000000004</v>
      </c>
      <c r="B28" s="4" t="s">
        <v>305</v>
      </c>
      <c r="C28" s="65">
        <v>100</v>
      </c>
      <c r="D28" s="200"/>
      <c r="E28" s="59">
        <f t="shared" si="0"/>
        <v>0</v>
      </c>
    </row>
    <row r="29" spans="1:5" x14ac:dyDescent="0.25">
      <c r="A29" s="62">
        <v>4.24</v>
      </c>
      <c r="B29" s="4" t="s">
        <v>306</v>
      </c>
      <c r="C29" s="65">
        <v>100</v>
      </c>
      <c r="D29" s="200"/>
      <c r="E29" s="59">
        <f t="shared" si="0"/>
        <v>0</v>
      </c>
    </row>
    <row r="30" spans="1:5" x14ac:dyDescent="0.25">
      <c r="A30" s="62">
        <v>4.25</v>
      </c>
      <c r="B30" s="4" t="s">
        <v>307</v>
      </c>
      <c r="C30" s="65">
        <v>100</v>
      </c>
      <c r="D30" s="200"/>
      <c r="E30" s="59">
        <f t="shared" si="0"/>
        <v>0</v>
      </c>
    </row>
    <row r="31" spans="1:5" x14ac:dyDescent="0.25">
      <c r="A31" s="62">
        <v>4.2600000000000096</v>
      </c>
      <c r="B31" s="4" t="s">
        <v>308</v>
      </c>
      <c r="C31" s="65">
        <v>250</v>
      </c>
      <c r="D31" s="200"/>
      <c r="E31" s="59">
        <f t="shared" si="0"/>
        <v>0</v>
      </c>
    </row>
    <row r="32" spans="1:5" x14ac:dyDescent="0.25">
      <c r="A32" s="62">
        <v>4.2700000000000102</v>
      </c>
      <c r="B32" s="4" t="s">
        <v>309</v>
      </c>
      <c r="C32" s="65">
        <v>250</v>
      </c>
      <c r="D32" s="200"/>
      <c r="E32" s="59">
        <f t="shared" si="0"/>
        <v>0</v>
      </c>
    </row>
    <row r="33" spans="1:5" x14ac:dyDescent="0.25">
      <c r="A33" s="62">
        <v>4.28000000000001</v>
      </c>
      <c r="B33" s="4" t="s">
        <v>310</v>
      </c>
      <c r="C33" s="65">
        <v>200</v>
      </c>
      <c r="D33" s="200"/>
      <c r="E33" s="59">
        <f t="shared" si="0"/>
        <v>0</v>
      </c>
    </row>
    <row r="34" spans="1:5" x14ac:dyDescent="0.25">
      <c r="A34" s="62">
        <v>4.2900000000000098</v>
      </c>
      <c r="B34" s="4" t="s">
        <v>311</v>
      </c>
      <c r="C34" s="65">
        <v>10</v>
      </c>
      <c r="D34" s="200"/>
      <c r="E34" s="59">
        <f t="shared" si="0"/>
        <v>0</v>
      </c>
    </row>
    <row r="35" spans="1:5" x14ac:dyDescent="0.25">
      <c r="A35" s="62">
        <v>4.3000000000000096</v>
      </c>
      <c r="B35" s="4" t="s">
        <v>312</v>
      </c>
      <c r="C35" s="65">
        <v>10</v>
      </c>
      <c r="D35" s="200"/>
      <c r="E35" s="59">
        <f t="shared" si="0"/>
        <v>0</v>
      </c>
    </row>
    <row r="36" spans="1:5" x14ac:dyDescent="0.25">
      <c r="A36" s="62">
        <v>4.3100000000000103</v>
      </c>
      <c r="B36" s="4" t="s">
        <v>313</v>
      </c>
      <c r="C36" s="65">
        <v>50</v>
      </c>
      <c r="D36" s="200"/>
      <c r="E36" s="59">
        <f t="shared" si="0"/>
        <v>0</v>
      </c>
    </row>
    <row r="37" spans="1:5" x14ac:dyDescent="0.25">
      <c r="A37" s="62">
        <v>4.3200000000000101</v>
      </c>
      <c r="B37" s="4" t="s">
        <v>314</v>
      </c>
      <c r="C37" s="65">
        <v>50</v>
      </c>
      <c r="D37" s="200"/>
      <c r="E37" s="59">
        <f t="shared" si="0"/>
        <v>0</v>
      </c>
    </row>
    <row r="38" spans="1:5" x14ac:dyDescent="0.25">
      <c r="A38" s="62">
        <v>4.3300000000000098</v>
      </c>
      <c r="B38" s="4" t="s">
        <v>315</v>
      </c>
      <c r="C38" s="65">
        <v>10</v>
      </c>
      <c r="D38" s="200"/>
      <c r="E38" s="59">
        <f t="shared" si="0"/>
        <v>0</v>
      </c>
    </row>
    <row r="39" spans="1:5" x14ac:dyDescent="0.25">
      <c r="A39" s="62">
        <v>4.3400000000000096</v>
      </c>
      <c r="B39" s="4" t="s">
        <v>316</v>
      </c>
      <c r="C39" s="65">
        <v>10</v>
      </c>
      <c r="D39" s="200"/>
      <c r="E39" s="59">
        <f t="shared" si="0"/>
        <v>0</v>
      </c>
    </row>
    <row r="40" spans="1:5" x14ac:dyDescent="0.25">
      <c r="A40" s="62">
        <v>4.3500000000000103</v>
      </c>
      <c r="B40" s="4" t="s">
        <v>317</v>
      </c>
      <c r="C40" s="65">
        <v>30</v>
      </c>
      <c r="D40" s="200"/>
      <c r="E40" s="59">
        <f t="shared" si="0"/>
        <v>0</v>
      </c>
    </row>
    <row r="41" spans="1:5" x14ac:dyDescent="0.25">
      <c r="A41" s="62">
        <v>4.3600000000000101</v>
      </c>
      <c r="B41" s="4" t="s">
        <v>318</v>
      </c>
      <c r="C41" s="65">
        <v>75</v>
      </c>
      <c r="D41" s="200"/>
      <c r="E41" s="59">
        <f t="shared" si="0"/>
        <v>0</v>
      </c>
    </row>
    <row r="42" spans="1:5" x14ac:dyDescent="0.25">
      <c r="A42" s="62">
        <v>4.3700000000000099</v>
      </c>
      <c r="B42" s="4" t="s">
        <v>319</v>
      </c>
      <c r="C42" s="65">
        <v>25</v>
      </c>
      <c r="D42" s="200"/>
      <c r="E42" s="59">
        <f t="shared" si="0"/>
        <v>0</v>
      </c>
    </row>
    <row r="43" spans="1:5" x14ac:dyDescent="0.25">
      <c r="A43" s="62">
        <v>4.3800000000000097</v>
      </c>
      <c r="B43" s="4" t="s">
        <v>320</v>
      </c>
      <c r="C43" s="65">
        <v>75</v>
      </c>
      <c r="D43" s="200"/>
      <c r="E43" s="59">
        <f t="shared" si="0"/>
        <v>0</v>
      </c>
    </row>
    <row r="44" spans="1:5" x14ac:dyDescent="0.25">
      <c r="A44" s="62">
        <v>4.3900000000000103</v>
      </c>
      <c r="B44" s="4" t="s">
        <v>321</v>
      </c>
      <c r="C44" s="65">
        <v>25</v>
      </c>
      <c r="D44" s="200"/>
      <c r="E44" s="59">
        <f t="shared" si="0"/>
        <v>0</v>
      </c>
    </row>
    <row r="45" spans="1:5" x14ac:dyDescent="0.25">
      <c r="A45" s="62">
        <v>4.4000000000000101</v>
      </c>
      <c r="B45" s="4" t="s">
        <v>322</v>
      </c>
      <c r="C45" s="65">
        <v>20</v>
      </c>
      <c r="D45" s="200"/>
      <c r="E45" s="59">
        <f t="shared" si="0"/>
        <v>0</v>
      </c>
    </row>
    <row r="46" spans="1:5" x14ac:dyDescent="0.25">
      <c r="A46" s="62">
        <v>4.4100000000000197</v>
      </c>
      <c r="B46" s="4" t="s">
        <v>323</v>
      </c>
      <c r="C46" s="65">
        <v>5</v>
      </c>
      <c r="D46" s="200"/>
      <c r="E46" s="59">
        <f t="shared" si="0"/>
        <v>0</v>
      </c>
    </row>
    <row r="47" spans="1:5" x14ac:dyDescent="0.25">
      <c r="A47" s="62">
        <v>4.4200000000000204</v>
      </c>
      <c r="B47" s="4" t="s">
        <v>324</v>
      </c>
      <c r="C47" s="65">
        <v>5</v>
      </c>
      <c r="D47" s="200"/>
      <c r="E47" s="59">
        <f t="shared" si="0"/>
        <v>0</v>
      </c>
    </row>
    <row r="48" spans="1:5" x14ac:dyDescent="0.25">
      <c r="A48" s="62">
        <v>4.4300000000000201</v>
      </c>
      <c r="B48" s="4" t="s">
        <v>325</v>
      </c>
      <c r="C48" s="65">
        <v>5</v>
      </c>
      <c r="D48" s="200"/>
      <c r="E48" s="59">
        <f t="shared" si="0"/>
        <v>0</v>
      </c>
    </row>
    <row r="49" spans="1:5" x14ac:dyDescent="0.25">
      <c r="A49" s="62">
        <v>4.4400000000000199</v>
      </c>
      <c r="B49" s="4" t="s">
        <v>326</v>
      </c>
      <c r="C49" s="65">
        <v>10</v>
      </c>
      <c r="D49" s="200"/>
      <c r="E49" s="59">
        <f t="shared" si="0"/>
        <v>0</v>
      </c>
    </row>
    <row r="50" spans="1:5" x14ac:dyDescent="0.25">
      <c r="A50" s="62">
        <v>4.4500000000000197</v>
      </c>
      <c r="B50" s="4" t="s">
        <v>327</v>
      </c>
      <c r="C50" s="65">
        <v>25</v>
      </c>
      <c r="D50" s="200"/>
      <c r="E50" s="59">
        <f t="shared" si="0"/>
        <v>0</v>
      </c>
    </row>
    <row r="51" spans="1:5" x14ac:dyDescent="0.25">
      <c r="A51" s="62">
        <v>4.4600000000000204</v>
      </c>
      <c r="B51" s="4" t="s">
        <v>328</v>
      </c>
      <c r="C51" s="65">
        <v>25</v>
      </c>
      <c r="D51" s="200"/>
      <c r="E51" s="59">
        <f t="shared" si="0"/>
        <v>0</v>
      </c>
    </row>
    <row r="52" spans="1:5" x14ac:dyDescent="0.25">
      <c r="A52" s="62">
        <v>4.4700000000000202</v>
      </c>
      <c r="B52" s="4" t="s">
        <v>329</v>
      </c>
      <c r="C52" s="65">
        <v>20</v>
      </c>
      <c r="D52" s="200"/>
      <c r="E52" s="59">
        <f t="shared" si="0"/>
        <v>0</v>
      </c>
    </row>
    <row r="53" spans="1:5" x14ac:dyDescent="0.25">
      <c r="A53" s="62">
        <v>4.48000000000002</v>
      </c>
      <c r="B53" s="4" t="s">
        <v>330</v>
      </c>
      <c r="C53" s="65">
        <v>20</v>
      </c>
      <c r="D53" s="200"/>
      <c r="E53" s="59">
        <f t="shared" si="0"/>
        <v>0</v>
      </c>
    </row>
    <row r="54" spans="1:5" ht="15.6" customHeight="1" x14ac:dyDescent="0.25">
      <c r="A54" s="62">
        <v>4.4900000000000198</v>
      </c>
      <c r="B54" s="4" t="s">
        <v>331</v>
      </c>
      <c r="C54" s="65">
        <v>25</v>
      </c>
      <c r="D54" s="200"/>
      <c r="E54" s="59">
        <f t="shared" si="0"/>
        <v>0</v>
      </c>
    </row>
    <row r="55" spans="1:5" ht="15" customHeight="1" x14ac:dyDescent="0.25">
      <c r="A55" s="99" t="s">
        <v>332</v>
      </c>
      <c r="B55" s="100"/>
      <c r="C55" s="28"/>
      <c r="D55" s="202"/>
      <c r="E55" s="79"/>
    </row>
    <row r="56" spans="1:5" x14ac:dyDescent="0.25">
      <c r="A56" s="62">
        <v>4.4399999999999897</v>
      </c>
      <c r="B56" s="63" t="s">
        <v>333</v>
      </c>
      <c r="C56" s="68">
        <v>10</v>
      </c>
      <c r="D56" s="200"/>
      <c r="E56" s="59">
        <f t="shared" si="0"/>
        <v>0</v>
      </c>
    </row>
    <row r="57" spans="1:5" x14ac:dyDescent="0.25">
      <c r="A57" s="62">
        <v>4.4499999999999904</v>
      </c>
      <c r="B57" s="63" t="s">
        <v>334</v>
      </c>
      <c r="C57" s="68">
        <v>10</v>
      </c>
      <c r="D57" s="200"/>
      <c r="E57" s="59">
        <f t="shared" si="0"/>
        <v>0</v>
      </c>
    </row>
    <row r="58" spans="1:5" x14ac:dyDescent="0.25">
      <c r="A58" s="62">
        <v>4.4599999999999902</v>
      </c>
      <c r="B58" s="63" t="s">
        <v>335</v>
      </c>
      <c r="C58" s="68">
        <v>10</v>
      </c>
      <c r="D58" s="200"/>
      <c r="E58" s="59">
        <f t="shared" si="0"/>
        <v>0</v>
      </c>
    </row>
    <row r="59" spans="1:5" x14ac:dyDescent="0.25">
      <c r="A59" s="62">
        <v>4.46999999999999</v>
      </c>
      <c r="B59" s="63" t="s">
        <v>336</v>
      </c>
      <c r="C59" s="68">
        <v>10</v>
      </c>
      <c r="D59" s="200"/>
      <c r="E59" s="59">
        <f t="shared" si="0"/>
        <v>0</v>
      </c>
    </row>
    <row r="60" spans="1:5" x14ac:dyDescent="0.25">
      <c r="A60" s="62">
        <v>4.4799999999999898</v>
      </c>
      <c r="B60" s="63" t="s">
        <v>337</v>
      </c>
      <c r="C60" s="68">
        <v>10</v>
      </c>
      <c r="D60" s="200"/>
      <c r="E60" s="59">
        <f t="shared" si="0"/>
        <v>0</v>
      </c>
    </row>
    <row r="61" spans="1:5" x14ac:dyDescent="0.25">
      <c r="A61" s="62">
        <v>4.4899999999999904</v>
      </c>
      <c r="B61" s="63" t="s">
        <v>338</v>
      </c>
      <c r="C61" s="68">
        <v>10</v>
      </c>
      <c r="D61" s="200"/>
      <c r="E61" s="59">
        <f t="shared" si="0"/>
        <v>0</v>
      </c>
    </row>
    <row r="62" spans="1:5" x14ac:dyDescent="0.25">
      <c r="A62" s="62">
        <v>4.4999999999999902</v>
      </c>
      <c r="B62" s="63" t="s">
        <v>339</v>
      </c>
      <c r="C62" s="68">
        <v>10</v>
      </c>
      <c r="D62" s="200"/>
      <c r="E62" s="59">
        <f t="shared" si="0"/>
        <v>0</v>
      </c>
    </row>
    <row r="63" spans="1:5" x14ac:dyDescent="0.25">
      <c r="A63" s="62">
        <v>4.50999999999999</v>
      </c>
      <c r="B63" s="63" t="s">
        <v>340</v>
      </c>
      <c r="C63" s="68">
        <v>10</v>
      </c>
      <c r="D63" s="200"/>
      <c r="E63" s="59">
        <f t="shared" si="0"/>
        <v>0</v>
      </c>
    </row>
    <row r="64" spans="1:5" x14ac:dyDescent="0.25">
      <c r="A64" s="62">
        <v>4.5199999999999996</v>
      </c>
      <c r="B64" s="63" t="s">
        <v>341</v>
      </c>
      <c r="C64" s="68">
        <v>10</v>
      </c>
      <c r="D64" s="200"/>
      <c r="E64" s="59">
        <f t="shared" si="0"/>
        <v>0</v>
      </c>
    </row>
    <row r="65" spans="1:5" x14ac:dyDescent="0.25">
      <c r="A65" s="62">
        <v>4.53</v>
      </c>
      <c r="B65" s="63" t="s">
        <v>342</v>
      </c>
      <c r="C65" s="68">
        <v>5</v>
      </c>
      <c r="D65" s="200"/>
      <c r="E65" s="59">
        <f t="shared" si="0"/>
        <v>0</v>
      </c>
    </row>
    <row r="66" spans="1:5" x14ac:dyDescent="0.25">
      <c r="A66" s="62">
        <v>4.54</v>
      </c>
      <c r="B66" s="58" t="s">
        <v>343</v>
      </c>
      <c r="C66" s="65">
        <v>5</v>
      </c>
      <c r="D66" s="200"/>
      <c r="E66" s="59">
        <f t="shared" si="0"/>
        <v>0</v>
      </c>
    </row>
    <row r="67" spans="1:5" x14ac:dyDescent="0.25">
      <c r="A67" s="62">
        <v>4.55</v>
      </c>
      <c r="B67" s="58" t="s">
        <v>344</v>
      </c>
      <c r="C67" s="65">
        <v>2</v>
      </c>
      <c r="D67" s="200"/>
      <c r="E67" s="59">
        <f t="shared" si="0"/>
        <v>0</v>
      </c>
    </row>
    <row r="68" spans="1:5" x14ac:dyDescent="0.25">
      <c r="A68" s="62">
        <v>4.5599999999999996</v>
      </c>
      <c r="B68" s="58" t="s">
        <v>345</v>
      </c>
      <c r="C68" s="65">
        <v>2</v>
      </c>
      <c r="D68" s="200"/>
      <c r="E68" s="59">
        <f t="shared" si="0"/>
        <v>0</v>
      </c>
    </row>
    <row r="69" spans="1:5" x14ac:dyDescent="0.25">
      <c r="A69" s="62">
        <v>4.57</v>
      </c>
      <c r="B69" s="58" t="s">
        <v>346</v>
      </c>
      <c r="C69" s="65">
        <v>1000</v>
      </c>
      <c r="D69" s="200"/>
      <c r="E69" s="59">
        <f t="shared" si="0"/>
        <v>0</v>
      </c>
    </row>
    <row r="70" spans="1:5" ht="15.75" thickBot="1" x14ac:dyDescent="0.3">
      <c r="A70" s="62">
        <v>4.58</v>
      </c>
      <c r="B70" s="58" t="s">
        <v>347</v>
      </c>
      <c r="C70" s="65">
        <v>1000</v>
      </c>
      <c r="D70" s="200"/>
      <c r="E70" s="59">
        <f t="shared" ref="E70" si="1">C70*D70</f>
        <v>0</v>
      </c>
    </row>
    <row r="71" spans="1:5" ht="16.5" thickBot="1" x14ac:dyDescent="0.3">
      <c r="A71" s="94" t="s">
        <v>555</v>
      </c>
      <c r="B71" s="95"/>
      <c r="C71" s="95"/>
      <c r="D71" s="95"/>
      <c r="E71" s="117">
        <f>SUM(E5:E70)</f>
        <v>0</v>
      </c>
    </row>
  </sheetData>
  <sheetProtection algorithmName="SHA-512" hashValue="JRipUUR2LjkntercPgdm/Tl6bP8JNsQ7dMCy+3lywCjnEPl2dZZsGey5w2Zm7i4iaS4L0b7+GiPV2A1BXVuQ4Q==" saltValue="7PXQL/LiyyP/id+K3/4Wiw==" spinCount="100000" sheet="1" objects="1" scenarios="1"/>
  <mergeCells count="6">
    <mergeCell ref="A71:D71"/>
    <mergeCell ref="A2:E2"/>
    <mergeCell ref="A1:E1"/>
    <mergeCell ref="A21:B21"/>
    <mergeCell ref="A4:B4"/>
    <mergeCell ref="A55:B55"/>
  </mergeCells>
  <pageMargins left="0.23622047244094491" right="0.23622047244094491"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95"/>
  <sheetViews>
    <sheetView workbookViewId="0">
      <selection activeCell="D90" sqref="D90"/>
    </sheetView>
  </sheetViews>
  <sheetFormatPr defaultColWidth="9.140625" defaultRowHeight="15" x14ac:dyDescent="0.25"/>
  <cols>
    <col min="1" max="1" width="6.7109375" style="1" customWidth="1"/>
    <col min="2" max="2" width="45.28515625" style="2" customWidth="1"/>
    <col min="3" max="3" width="9.42578125" style="2" customWidth="1"/>
    <col min="4" max="4" width="10.7109375" style="2" customWidth="1"/>
    <col min="5" max="5" width="13.42578125" style="2" customWidth="1"/>
  </cols>
  <sheetData>
    <row r="1" spans="1:5" ht="20.100000000000001" customHeight="1" x14ac:dyDescent="0.25">
      <c r="A1" s="88" t="s">
        <v>348</v>
      </c>
      <c r="B1" s="88"/>
      <c r="C1" s="88"/>
      <c r="D1" s="88"/>
      <c r="E1" s="88"/>
    </row>
    <row r="2" spans="1:5" ht="20.100000000000001" customHeight="1" x14ac:dyDescent="0.25">
      <c r="A2" s="89" t="s">
        <v>349</v>
      </c>
      <c r="B2" s="89"/>
      <c r="C2" s="89"/>
      <c r="D2" s="89"/>
      <c r="E2" s="89"/>
    </row>
    <row r="3" spans="1:5" ht="39.950000000000003" customHeight="1" x14ac:dyDescent="0.25">
      <c r="A3" s="5" t="s">
        <v>92</v>
      </c>
      <c r="B3" s="6" t="s">
        <v>21</v>
      </c>
      <c r="C3" s="7" t="s">
        <v>22</v>
      </c>
      <c r="D3" s="13" t="s">
        <v>23</v>
      </c>
      <c r="E3" s="8" t="s">
        <v>24</v>
      </c>
    </row>
    <row r="4" spans="1:5" ht="14.85" customHeight="1" x14ac:dyDescent="0.25">
      <c r="A4" s="103" t="s">
        <v>350</v>
      </c>
      <c r="B4" s="104"/>
      <c r="C4" s="15"/>
      <c r="D4" s="16"/>
      <c r="E4" s="8"/>
    </row>
    <row r="5" spans="1:5" x14ac:dyDescent="0.25">
      <c r="A5" s="57">
        <v>5.01</v>
      </c>
      <c r="B5" s="58" t="s">
        <v>351</v>
      </c>
      <c r="C5" s="65">
        <v>5</v>
      </c>
      <c r="D5" s="200"/>
      <c r="E5" s="59">
        <f>C5*D5</f>
        <v>0</v>
      </c>
    </row>
    <row r="6" spans="1:5" x14ac:dyDescent="0.25">
      <c r="A6" s="61">
        <v>5.0199999999999996</v>
      </c>
      <c r="B6" s="58" t="s">
        <v>352</v>
      </c>
      <c r="C6" s="65">
        <v>5</v>
      </c>
      <c r="D6" s="200"/>
      <c r="E6" s="59">
        <f t="shared" ref="E6:E69" si="0">C6*D6</f>
        <v>0</v>
      </c>
    </row>
    <row r="7" spans="1:5" x14ac:dyDescent="0.25">
      <c r="A7" s="61">
        <v>5.03</v>
      </c>
      <c r="B7" s="58" t="s">
        <v>353</v>
      </c>
      <c r="C7" s="65">
        <v>5</v>
      </c>
      <c r="D7" s="200"/>
      <c r="E7" s="59">
        <f t="shared" si="0"/>
        <v>0</v>
      </c>
    </row>
    <row r="8" spans="1:5" x14ac:dyDescent="0.25">
      <c r="A8" s="61">
        <v>5.04</v>
      </c>
      <c r="B8" s="58" t="s">
        <v>354</v>
      </c>
      <c r="C8" s="65">
        <v>5</v>
      </c>
      <c r="D8" s="200"/>
      <c r="E8" s="59">
        <f t="shared" si="0"/>
        <v>0</v>
      </c>
    </row>
    <row r="9" spans="1:5" x14ac:dyDescent="0.25">
      <c r="A9" s="61">
        <v>5.05</v>
      </c>
      <c r="B9" s="58" t="s">
        <v>355</v>
      </c>
      <c r="C9" s="65">
        <v>5</v>
      </c>
      <c r="D9" s="200"/>
      <c r="E9" s="59">
        <f t="shared" si="0"/>
        <v>0</v>
      </c>
    </row>
    <row r="10" spans="1:5" x14ac:dyDescent="0.25">
      <c r="A10" s="61">
        <v>5.0599999999999996</v>
      </c>
      <c r="B10" s="58" t="s">
        <v>356</v>
      </c>
      <c r="C10" s="65">
        <v>5</v>
      </c>
      <c r="D10" s="200"/>
      <c r="E10" s="59">
        <f t="shared" si="0"/>
        <v>0</v>
      </c>
    </row>
    <row r="11" spans="1:5" x14ac:dyDescent="0.25">
      <c r="A11" s="61">
        <v>5.07</v>
      </c>
      <c r="B11" s="58" t="s">
        <v>357</v>
      </c>
      <c r="C11" s="65">
        <v>1</v>
      </c>
      <c r="D11" s="200"/>
      <c r="E11" s="59">
        <f t="shared" si="0"/>
        <v>0</v>
      </c>
    </row>
    <row r="12" spans="1:5" x14ac:dyDescent="0.25">
      <c r="A12" s="61">
        <v>5.08</v>
      </c>
      <c r="B12" s="58" t="s">
        <v>358</v>
      </c>
      <c r="C12" s="65">
        <v>1</v>
      </c>
      <c r="D12" s="200"/>
      <c r="E12" s="59">
        <f t="shared" si="0"/>
        <v>0</v>
      </c>
    </row>
    <row r="13" spans="1:5" x14ac:dyDescent="0.25">
      <c r="A13" s="61">
        <v>5.09</v>
      </c>
      <c r="B13" s="4" t="s">
        <v>359</v>
      </c>
      <c r="C13" s="65">
        <v>5</v>
      </c>
      <c r="D13" s="200"/>
      <c r="E13" s="59">
        <f t="shared" si="0"/>
        <v>0</v>
      </c>
    </row>
    <row r="14" spans="1:5" x14ac:dyDescent="0.25">
      <c r="A14" s="61">
        <v>5.0999999999999996</v>
      </c>
      <c r="B14" s="4" t="s">
        <v>360</v>
      </c>
      <c r="C14" s="65">
        <v>1</v>
      </c>
      <c r="D14" s="200"/>
      <c r="E14" s="59">
        <f t="shared" si="0"/>
        <v>0</v>
      </c>
    </row>
    <row r="15" spans="1:5" x14ac:dyDescent="0.25">
      <c r="A15" s="61">
        <v>5.1100000000000101</v>
      </c>
      <c r="B15" s="4" t="s">
        <v>361</v>
      </c>
      <c r="C15" s="65">
        <v>1</v>
      </c>
      <c r="D15" s="200"/>
      <c r="E15" s="59">
        <f t="shared" si="0"/>
        <v>0</v>
      </c>
    </row>
    <row r="16" spans="1:5" x14ac:dyDescent="0.25">
      <c r="A16" s="61">
        <v>5.1200000000000099</v>
      </c>
      <c r="B16" s="4" t="s">
        <v>362</v>
      </c>
      <c r="C16" s="65">
        <v>2</v>
      </c>
      <c r="D16" s="200"/>
      <c r="E16" s="59">
        <f t="shared" si="0"/>
        <v>0</v>
      </c>
    </row>
    <row r="17" spans="1:5" x14ac:dyDescent="0.25">
      <c r="A17" s="61">
        <v>5.1300000000000097</v>
      </c>
      <c r="B17" s="4" t="s">
        <v>363</v>
      </c>
      <c r="C17" s="65">
        <v>2</v>
      </c>
      <c r="D17" s="200"/>
      <c r="E17" s="59">
        <f t="shared" si="0"/>
        <v>0</v>
      </c>
    </row>
    <row r="18" spans="1:5" x14ac:dyDescent="0.25">
      <c r="A18" s="61">
        <v>5.1400000000000103</v>
      </c>
      <c r="B18" s="4" t="s">
        <v>364</v>
      </c>
      <c r="C18" s="65">
        <v>2</v>
      </c>
      <c r="D18" s="200"/>
      <c r="E18" s="59">
        <f t="shared" si="0"/>
        <v>0</v>
      </c>
    </row>
    <row r="19" spans="1:5" x14ac:dyDescent="0.25">
      <c r="A19" s="61">
        <v>5.1500000000000101</v>
      </c>
      <c r="B19" s="4" t="s">
        <v>365</v>
      </c>
      <c r="C19" s="65">
        <v>2</v>
      </c>
      <c r="D19" s="200"/>
      <c r="E19" s="59">
        <f t="shared" si="0"/>
        <v>0</v>
      </c>
    </row>
    <row r="20" spans="1:5" x14ac:dyDescent="0.25">
      <c r="A20" s="61">
        <v>5.1600000000000099</v>
      </c>
      <c r="B20" s="4" t="s">
        <v>366</v>
      </c>
      <c r="C20" s="65">
        <v>1</v>
      </c>
      <c r="D20" s="200"/>
      <c r="E20" s="59">
        <f t="shared" si="0"/>
        <v>0</v>
      </c>
    </row>
    <row r="21" spans="1:5" x14ac:dyDescent="0.25">
      <c r="A21" s="61">
        <v>5.1700000000000097</v>
      </c>
      <c r="B21" s="4" t="s">
        <v>367</v>
      </c>
      <c r="C21" s="65">
        <v>20</v>
      </c>
      <c r="D21" s="200"/>
      <c r="E21" s="59">
        <f t="shared" si="0"/>
        <v>0</v>
      </c>
    </row>
    <row r="22" spans="1:5" x14ac:dyDescent="0.25">
      <c r="A22" s="61">
        <v>5.1800000000000104</v>
      </c>
      <c r="B22" s="4" t="s">
        <v>368</v>
      </c>
      <c r="C22" s="65">
        <v>1</v>
      </c>
      <c r="D22" s="200"/>
      <c r="E22" s="59">
        <f t="shared" si="0"/>
        <v>0</v>
      </c>
    </row>
    <row r="23" spans="1:5" x14ac:dyDescent="0.25">
      <c r="A23" s="61">
        <v>5.1900000000000102</v>
      </c>
      <c r="B23" s="4" t="s">
        <v>369</v>
      </c>
      <c r="C23" s="65">
        <v>1</v>
      </c>
      <c r="D23" s="200"/>
      <c r="E23" s="59">
        <f t="shared" si="0"/>
        <v>0</v>
      </c>
    </row>
    <row r="24" spans="1:5" x14ac:dyDescent="0.25">
      <c r="A24" s="61">
        <v>5.2000000000000099</v>
      </c>
      <c r="B24" s="4" t="s">
        <v>370</v>
      </c>
      <c r="C24" s="65">
        <v>5</v>
      </c>
      <c r="D24" s="200"/>
      <c r="E24" s="59">
        <f t="shared" si="0"/>
        <v>0</v>
      </c>
    </row>
    <row r="25" spans="1:5" x14ac:dyDescent="0.25">
      <c r="A25" s="61">
        <v>5.2100000000000097</v>
      </c>
      <c r="B25" s="4" t="s">
        <v>371</v>
      </c>
      <c r="C25" s="65">
        <v>5</v>
      </c>
      <c r="D25" s="200"/>
      <c r="E25" s="59">
        <f t="shared" si="0"/>
        <v>0</v>
      </c>
    </row>
    <row r="26" spans="1:5" x14ac:dyDescent="0.25">
      <c r="A26" s="61">
        <v>5.2200000000000104</v>
      </c>
      <c r="B26" s="4" t="s">
        <v>372</v>
      </c>
      <c r="C26" s="65">
        <v>10</v>
      </c>
      <c r="D26" s="200"/>
      <c r="E26" s="59">
        <f t="shared" si="0"/>
        <v>0</v>
      </c>
    </row>
    <row r="27" spans="1:5" x14ac:dyDescent="0.25">
      <c r="A27" s="61">
        <v>5.2300000000000102</v>
      </c>
      <c r="B27" s="4" t="s">
        <v>373</v>
      </c>
      <c r="C27" s="65">
        <v>10</v>
      </c>
      <c r="D27" s="200"/>
      <c r="E27" s="59">
        <f t="shared" si="0"/>
        <v>0</v>
      </c>
    </row>
    <row r="28" spans="1:5" x14ac:dyDescent="0.25">
      <c r="A28" s="61">
        <v>5.24000000000001</v>
      </c>
      <c r="B28" s="4" t="s">
        <v>374</v>
      </c>
      <c r="C28" s="65">
        <v>10</v>
      </c>
      <c r="D28" s="200"/>
      <c r="E28" s="59">
        <f t="shared" si="0"/>
        <v>0</v>
      </c>
    </row>
    <row r="29" spans="1:5" x14ac:dyDescent="0.25">
      <c r="A29" s="61">
        <v>5.2500000000000204</v>
      </c>
      <c r="B29" s="4" t="s">
        <v>375</v>
      </c>
      <c r="C29" s="65">
        <v>10</v>
      </c>
      <c r="D29" s="200"/>
      <c r="E29" s="59">
        <f t="shared" si="0"/>
        <v>0</v>
      </c>
    </row>
    <row r="30" spans="1:5" x14ac:dyDescent="0.25">
      <c r="A30" s="61">
        <v>5.2600000000000202</v>
      </c>
      <c r="B30" s="4" t="s">
        <v>376</v>
      </c>
      <c r="C30" s="65">
        <v>10</v>
      </c>
      <c r="D30" s="200"/>
      <c r="E30" s="59">
        <f t="shared" si="0"/>
        <v>0</v>
      </c>
    </row>
    <row r="31" spans="1:5" x14ac:dyDescent="0.25">
      <c r="A31" s="61">
        <v>5.27000000000002</v>
      </c>
      <c r="B31" s="4" t="s">
        <v>377</v>
      </c>
      <c r="C31" s="65">
        <v>5</v>
      </c>
      <c r="D31" s="200"/>
      <c r="E31" s="59">
        <f t="shared" si="0"/>
        <v>0</v>
      </c>
    </row>
    <row r="32" spans="1:5" x14ac:dyDescent="0.25">
      <c r="A32" s="61">
        <v>5.2800000000000198</v>
      </c>
      <c r="B32" s="4" t="s">
        <v>378</v>
      </c>
      <c r="C32" s="65">
        <v>1</v>
      </c>
      <c r="D32" s="200"/>
      <c r="E32" s="59">
        <f t="shared" si="0"/>
        <v>0</v>
      </c>
    </row>
    <row r="33" spans="1:5" x14ac:dyDescent="0.25">
      <c r="A33" s="61">
        <v>5.2900000000000196</v>
      </c>
      <c r="B33" s="4" t="s">
        <v>379</v>
      </c>
      <c r="C33" s="65">
        <v>2</v>
      </c>
      <c r="D33" s="200"/>
      <c r="E33" s="59">
        <f t="shared" si="0"/>
        <v>0</v>
      </c>
    </row>
    <row r="34" spans="1:5" x14ac:dyDescent="0.25">
      <c r="A34" s="96" t="s">
        <v>380</v>
      </c>
      <c r="B34" s="98"/>
      <c r="C34" s="73"/>
      <c r="D34" s="78"/>
      <c r="E34" s="79"/>
    </row>
    <row r="35" spans="1:5" x14ac:dyDescent="0.25">
      <c r="A35" s="61">
        <v>5.3</v>
      </c>
      <c r="B35" s="58" t="s">
        <v>556</v>
      </c>
      <c r="C35" s="65">
        <v>1</v>
      </c>
      <c r="D35" s="200"/>
      <c r="E35" s="59">
        <f t="shared" si="0"/>
        <v>0</v>
      </c>
    </row>
    <row r="36" spans="1:5" x14ac:dyDescent="0.25">
      <c r="A36" s="61">
        <v>5.31</v>
      </c>
      <c r="B36" s="58" t="s">
        <v>557</v>
      </c>
      <c r="C36" s="65">
        <v>1</v>
      </c>
      <c r="D36" s="200"/>
      <c r="E36" s="59">
        <f t="shared" si="0"/>
        <v>0</v>
      </c>
    </row>
    <row r="37" spans="1:5" x14ac:dyDescent="0.25">
      <c r="A37" s="61">
        <v>5.32</v>
      </c>
      <c r="B37" s="58" t="s">
        <v>381</v>
      </c>
      <c r="C37" s="65">
        <v>1</v>
      </c>
      <c r="D37" s="200"/>
      <c r="E37" s="59">
        <f t="shared" si="0"/>
        <v>0</v>
      </c>
    </row>
    <row r="38" spans="1:5" x14ac:dyDescent="0.25">
      <c r="A38" s="61">
        <v>5.33</v>
      </c>
      <c r="B38" s="58" t="s">
        <v>29</v>
      </c>
      <c r="C38" s="65">
        <v>1</v>
      </c>
      <c r="D38" s="200"/>
      <c r="E38" s="59">
        <f t="shared" si="0"/>
        <v>0</v>
      </c>
    </row>
    <row r="39" spans="1:5" x14ac:dyDescent="0.25">
      <c r="A39" s="61">
        <v>5.34</v>
      </c>
      <c r="B39" s="58" t="s">
        <v>30</v>
      </c>
      <c r="C39" s="65">
        <v>2</v>
      </c>
      <c r="D39" s="200"/>
      <c r="E39" s="59">
        <f t="shared" si="0"/>
        <v>0</v>
      </c>
    </row>
    <row r="40" spans="1:5" x14ac:dyDescent="0.25">
      <c r="A40" s="61">
        <v>5.35</v>
      </c>
      <c r="B40" s="58" t="s">
        <v>31</v>
      </c>
      <c r="C40" s="65">
        <v>2</v>
      </c>
      <c r="D40" s="200"/>
      <c r="E40" s="59">
        <f t="shared" si="0"/>
        <v>0</v>
      </c>
    </row>
    <row r="41" spans="1:5" x14ac:dyDescent="0.25">
      <c r="A41" s="61">
        <v>5.36</v>
      </c>
      <c r="B41" s="58" t="s">
        <v>32</v>
      </c>
      <c r="C41" s="65">
        <v>2</v>
      </c>
      <c r="D41" s="200"/>
      <c r="E41" s="59">
        <f t="shared" si="0"/>
        <v>0</v>
      </c>
    </row>
    <row r="42" spans="1:5" x14ac:dyDescent="0.25">
      <c r="A42" s="61">
        <v>5.37</v>
      </c>
      <c r="B42" s="58" t="s">
        <v>33</v>
      </c>
      <c r="C42" s="65">
        <v>1</v>
      </c>
      <c r="D42" s="200"/>
      <c r="E42" s="59">
        <f t="shared" si="0"/>
        <v>0</v>
      </c>
    </row>
    <row r="43" spans="1:5" x14ac:dyDescent="0.25">
      <c r="A43" s="96" t="s">
        <v>382</v>
      </c>
      <c r="B43" s="98"/>
      <c r="C43" s="73"/>
      <c r="D43" s="78"/>
      <c r="E43" s="79"/>
    </row>
    <row r="44" spans="1:5" x14ac:dyDescent="0.25">
      <c r="A44" s="61">
        <v>5.38</v>
      </c>
      <c r="B44" s="58" t="s">
        <v>29</v>
      </c>
      <c r="C44" s="65">
        <v>1</v>
      </c>
      <c r="D44" s="200"/>
      <c r="E44" s="59">
        <f t="shared" si="0"/>
        <v>0</v>
      </c>
    </row>
    <row r="45" spans="1:5" x14ac:dyDescent="0.25">
      <c r="A45" s="61">
        <v>5.39</v>
      </c>
      <c r="B45" s="58" t="s">
        <v>30</v>
      </c>
      <c r="C45" s="65">
        <v>1</v>
      </c>
      <c r="D45" s="200"/>
      <c r="E45" s="59">
        <f t="shared" si="0"/>
        <v>0</v>
      </c>
    </row>
    <row r="46" spans="1:5" x14ac:dyDescent="0.25">
      <c r="A46" s="96" t="s">
        <v>383</v>
      </c>
      <c r="B46" s="98"/>
      <c r="C46" s="73"/>
      <c r="D46" s="78"/>
      <c r="E46" s="79"/>
    </row>
    <row r="47" spans="1:5" x14ac:dyDescent="0.25">
      <c r="A47" s="61">
        <v>5.4</v>
      </c>
      <c r="B47" s="58" t="s">
        <v>384</v>
      </c>
      <c r="C47" s="65">
        <v>2</v>
      </c>
      <c r="D47" s="200"/>
      <c r="E47" s="59">
        <f t="shared" si="0"/>
        <v>0</v>
      </c>
    </row>
    <row r="48" spans="1:5" x14ac:dyDescent="0.25">
      <c r="A48" s="61">
        <v>5.41</v>
      </c>
      <c r="B48" s="58" t="s">
        <v>385</v>
      </c>
      <c r="C48" s="65">
        <v>2</v>
      </c>
      <c r="D48" s="200"/>
      <c r="E48" s="59">
        <f t="shared" si="0"/>
        <v>0</v>
      </c>
    </row>
    <row r="49" spans="1:11" x14ac:dyDescent="0.25">
      <c r="A49" s="61">
        <v>5.42</v>
      </c>
      <c r="B49" s="58" t="s">
        <v>386</v>
      </c>
      <c r="C49" s="65">
        <v>10</v>
      </c>
      <c r="D49" s="200"/>
      <c r="E49" s="59">
        <f t="shared" si="0"/>
        <v>0</v>
      </c>
    </row>
    <row r="50" spans="1:11" x14ac:dyDescent="0.25">
      <c r="A50" s="61">
        <v>5.43</v>
      </c>
      <c r="B50" s="58" t="s">
        <v>387</v>
      </c>
      <c r="C50" s="65">
        <v>2</v>
      </c>
      <c r="D50" s="200"/>
      <c r="E50" s="59">
        <f t="shared" si="0"/>
        <v>0</v>
      </c>
    </row>
    <row r="51" spans="1:11" x14ac:dyDescent="0.25">
      <c r="A51" s="61">
        <v>5.44</v>
      </c>
      <c r="B51" s="58" t="s">
        <v>388</v>
      </c>
      <c r="C51" s="65">
        <v>20</v>
      </c>
      <c r="D51" s="200"/>
      <c r="E51" s="59">
        <f t="shared" si="0"/>
        <v>0</v>
      </c>
    </row>
    <row r="52" spans="1:11" x14ac:dyDescent="0.25">
      <c r="A52" s="61">
        <v>5.45</v>
      </c>
      <c r="B52" s="58" t="s">
        <v>389</v>
      </c>
      <c r="C52" s="65">
        <v>20</v>
      </c>
      <c r="D52" s="200"/>
      <c r="E52" s="59">
        <f t="shared" si="0"/>
        <v>0</v>
      </c>
    </row>
    <row r="53" spans="1:11" x14ac:dyDescent="0.25">
      <c r="A53" s="61">
        <v>5.46</v>
      </c>
      <c r="B53" s="58" t="s">
        <v>390</v>
      </c>
      <c r="C53" s="65">
        <v>20</v>
      </c>
      <c r="D53" s="200"/>
      <c r="E53" s="59">
        <f t="shared" si="0"/>
        <v>0</v>
      </c>
    </row>
    <row r="54" spans="1:11" x14ac:dyDescent="0.25">
      <c r="A54" s="61">
        <v>5.47</v>
      </c>
      <c r="B54" s="58" t="s">
        <v>391</v>
      </c>
      <c r="C54" s="65">
        <v>100</v>
      </c>
      <c r="D54" s="200"/>
      <c r="E54" s="59">
        <f t="shared" si="0"/>
        <v>0</v>
      </c>
      <c r="K54" s="2"/>
    </row>
    <row r="55" spans="1:11" x14ac:dyDescent="0.25">
      <c r="A55" s="61">
        <v>5.48</v>
      </c>
      <c r="B55" s="58" t="s">
        <v>392</v>
      </c>
      <c r="C55" s="65">
        <v>100</v>
      </c>
      <c r="D55" s="200"/>
      <c r="E55" s="59">
        <f t="shared" si="0"/>
        <v>0</v>
      </c>
    </row>
    <row r="56" spans="1:11" x14ac:dyDescent="0.25">
      <c r="A56" s="61">
        <v>5.49</v>
      </c>
      <c r="B56" s="58" t="s">
        <v>393</v>
      </c>
      <c r="C56" s="65">
        <v>100</v>
      </c>
      <c r="D56" s="200"/>
      <c r="E56" s="59">
        <f t="shared" si="0"/>
        <v>0</v>
      </c>
    </row>
    <row r="57" spans="1:11" x14ac:dyDescent="0.25">
      <c r="A57" s="61">
        <v>5.5</v>
      </c>
      <c r="B57" s="58" t="s">
        <v>394</v>
      </c>
      <c r="C57" s="65">
        <v>100</v>
      </c>
      <c r="D57" s="200"/>
      <c r="E57" s="59">
        <f t="shared" si="0"/>
        <v>0</v>
      </c>
    </row>
    <row r="58" spans="1:11" x14ac:dyDescent="0.25">
      <c r="A58" s="61">
        <v>5.51</v>
      </c>
      <c r="B58" s="63" t="s">
        <v>395</v>
      </c>
      <c r="C58" s="68">
        <v>2</v>
      </c>
      <c r="D58" s="200"/>
      <c r="E58" s="59">
        <f t="shared" si="0"/>
        <v>0</v>
      </c>
    </row>
    <row r="59" spans="1:11" x14ac:dyDescent="0.25">
      <c r="A59" s="61">
        <v>5.52</v>
      </c>
      <c r="B59" s="63" t="s">
        <v>396</v>
      </c>
      <c r="C59" s="68">
        <v>2</v>
      </c>
      <c r="D59" s="200"/>
      <c r="E59" s="59">
        <f t="shared" si="0"/>
        <v>0</v>
      </c>
    </row>
    <row r="60" spans="1:11" x14ac:dyDescent="0.25">
      <c r="A60" s="61">
        <v>5.53</v>
      </c>
      <c r="B60" s="58" t="s">
        <v>397</v>
      </c>
      <c r="C60" s="65">
        <v>6</v>
      </c>
      <c r="D60" s="200"/>
      <c r="E60" s="59">
        <f t="shared" si="0"/>
        <v>0</v>
      </c>
    </row>
    <row r="61" spans="1:11" x14ac:dyDescent="0.25">
      <c r="A61" s="61">
        <v>5.54</v>
      </c>
      <c r="B61" s="58" t="s">
        <v>398</v>
      </c>
      <c r="C61" s="65">
        <v>2</v>
      </c>
      <c r="D61" s="200"/>
      <c r="E61" s="59">
        <f t="shared" si="0"/>
        <v>0</v>
      </c>
    </row>
    <row r="62" spans="1:11" x14ac:dyDescent="0.25">
      <c r="A62" s="61">
        <v>5.55</v>
      </c>
      <c r="B62" s="58" t="s">
        <v>399</v>
      </c>
      <c r="C62" s="65">
        <v>1</v>
      </c>
      <c r="D62" s="200"/>
      <c r="E62" s="59">
        <f t="shared" si="0"/>
        <v>0</v>
      </c>
    </row>
    <row r="63" spans="1:11" x14ac:dyDescent="0.25">
      <c r="A63" s="61">
        <v>5.56</v>
      </c>
      <c r="B63" s="58" t="s">
        <v>400</v>
      </c>
      <c r="C63" s="65">
        <v>1</v>
      </c>
      <c r="D63" s="200"/>
      <c r="E63" s="59">
        <f t="shared" si="0"/>
        <v>0</v>
      </c>
    </row>
    <row r="64" spans="1:11" x14ac:dyDescent="0.25">
      <c r="A64" s="61">
        <v>5.57</v>
      </c>
      <c r="B64" s="58" t="s">
        <v>401</v>
      </c>
      <c r="C64" s="65">
        <v>1</v>
      </c>
      <c r="D64" s="200"/>
      <c r="E64" s="59">
        <f t="shared" si="0"/>
        <v>0</v>
      </c>
    </row>
    <row r="65" spans="1:5" x14ac:dyDescent="0.25">
      <c r="A65" s="96" t="s">
        <v>402</v>
      </c>
      <c r="B65" s="98"/>
      <c r="C65" s="73"/>
      <c r="D65" s="78"/>
      <c r="E65" s="79"/>
    </row>
    <row r="66" spans="1:5" x14ac:dyDescent="0.25">
      <c r="A66" s="61">
        <v>5.58</v>
      </c>
      <c r="B66" s="58" t="s">
        <v>403</v>
      </c>
      <c r="C66" s="65">
        <v>1</v>
      </c>
      <c r="D66" s="200"/>
      <c r="E66" s="59">
        <f t="shared" si="0"/>
        <v>0</v>
      </c>
    </row>
    <row r="67" spans="1:5" x14ac:dyDescent="0.25">
      <c r="A67" s="61">
        <v>5.59</v>
      </c>
      <c r="B67" s="58" t="s">
        <v>404</v>
      </c>
      <c r="C67" s="65">
        <v>2</v>
      </c>
      <c r="D67" s="200"/>
      <c r="E67" s="59">
        <f t="shared" si="0"/>
        <v>0</v>
      </c>
    </row>
    <row r="68" spans="1:5" x14ac:dyDescent="0.25">
      <c r="A68" s="61">
        <v>5.6</v>
      </c>
      <c r="B68" s="58" t="s">
        <v>405</v>
      </c>
      <c r="C68" s="65">
        <v>5</v>
      </c>
      <c r="D68" s="200"/>
      <c r="E68" s="59">
        <f t="shared" si="0"/>
        <v>0</v>
      </c>
    </row>
    <row r="69" spans="1:5" x14ac:dyDescent="0.25">
      <c r="A69" s="61">
        <v>5.61</v>
      </c>
      <c r="B69" s="58" t="s">
        <v>406</v>
      </c>
      <c r="C69" s="65">
        <v>2</v>
      </c>
      <c r="D69" s="200"/>
      <c r="E69" s="59">
        <f t="shared" si="0"/>
        <v>0</v>
      </c>
    </row>
    <row r="70" spans="1:5" x14ac:dyDescent="0.25">
      <c r="A70" s="61">
        <v>5.62</v>
      </c>
      <c r="B70" s="58" t="s">
        <v>407</v>
      </c>
      <c r="C70" s="65">
        <v>1</v>
      </c>
      <c r="D70" s="200"/>
      <c r="E70" s="59">
        <f t="shared" ref="E70:E90" si="1">C70*D70</f>
        <v>0</v>
      </c>
    </row>
    <row r="71" spans="1:5" x14ac:dyDescent="0.25">
      <c r="A71" s="61">
        <v>5.63</v>
      </c>
      <c r="B71" s="58" t="s">
        <v>408</v>
      </c>
      <c r="C71" s="65">
        <v>1</v>
      </c>
      <c r="D71" s="200"/>
      <c r="E71" s="59">
        <f t="shared" si="1"/>
        <v>0</v>
      </c>
    </row>
    <row r="72" spans="1:5" x14ac:dyDescent="0.25">
      <c r="A72" s="61">
        <v>5.64</v>
      </c>
      <c r="B72" s="58" t="s">
        <v>409</v>
      </c>
      <c r="C72" s="65">
        <v>1</v>
      </c>
      <c r="D72" s="200"/>
      <c r="E72" s="59">
        <f t="shared" si="1"/>
        <v>0</v>
      </c>
    </row>
    <row r="73" spans="1:5" x14ac:dyDescent="0.25">
      <c r="A73" s="61">
        <v>5.65</v>
      </c>
      <c r="B73" s="58" t="s">
        <v>410</v>
      </c>
      <c r="C73" s="65">
        <v>3</v>
      </c>
      <c r="D73" s="200"/>
      <c r="E73" s="59">
        <f t="shared" si="1"/>
        <v>0</v>
      </c>
    </row>
    <row r="74" spans="1:5" x14ac:dyDescent="0.25">
      <c r="A74" s="61">
        <v>5.66</v>
      </c>
      <c r="B74" s="58" t="s">
        <v>411</v>
      </c>
      <c r="C74" s="65">
        <v>5</v>
      </c>
      <c r="D74" s="200"/>
      <c r="E74" s="59">
        <f t="shared" si="1"/>
        <v>0</v>
      </c>
    </row>
    <row r="75" spans="1:5" x14ac:dyDescent="0.25">
      <c r="A75" s="61">
        <v>5.67</v>
      </c>
      <c r="B75" s="58" t="s">
        <v>412</v>
      </c>
      <c r="C75" s="65">
        <v>2</v>
      </c>
      <c r="D75" s="200"/>
      <c r="E75" s="59">
        <f t="shared" si="1"/>
        <v>0</v>
      </c>
    </row>
    <row r="76" spans="1:5" x14ac:dyDescent="0.25">
      <c r="A76" s="61">
        <v>5.68</v>
      </c>
      <c r="B76" s="58" t="s">
        <v>413</v>
      </c>
      <c r="C76" s="65">
        <v>1</v>
      </c>
      <c r="D76" s="200"/>
      <c r="E76" s="59">
        <f t="shared" si="1"/>
        <v>0</v>
      </c>
    </row>
    <row r="77" spans="1:5" x14ac:dyDescent="0.25">
      <c r="A77" s="97" t="s">
        <v>414</v>
      </c>
      <c r="B77" s="98"/>
      <c r="C77" s="73"/>
      <c r="D77" s="78"/>
      <c r="E77" s="79"/>
    </row>
    <row r="78" spans="1:5" x14ac:dyDescent="0.25">
      <c r="A78" s="61">
        <v>5.69</v>
      </c>
      <c r="B78" s="58" t="s">
        <v>415</v>
      </c>
      <c r="C78" s="65">
        <v>1</v>
      </c>
      <c r="D78" s="200"/>
      <c r="E78" s="59">
        <f t="shared" si="1"/>
        <v>0</v>
      </c>
    </row>
    <row r="79" spans="1:5" x14ac:dyDescent="0.25">
      <c r="A79" s="61">
        <v>5.7</v>
      </c>
      <c r="B79" s="58" t="s">
        <v>416</v>
      </c>
      <c r="C79" s="65">
        <v>2</v>
      </c>
      <c r="D79" s="200"/>
      <c r="E79" s="59">
        <f t="shared" si="1"/>
        <v>0</v>
      </c>
    </row>
    <row r="80" spans="1:5" x14ac:dyDescent="0.25">
      <c r="A80" s="61">
        <v>5.71</v>
      </c>
      <c r="B80" s="58" t="s">
        <v>417</v>
      </c>
      <c r="C80" s="65">
        <v>1</v>
      </c>
      <c r="D80" s="200"/>
      <c r="E80" s="59">
        <f t="shared" si="1"/>
        <v>0</v>
      </c>
    </row>
    <row r="81" spans="1:5" x14ac:dyDescent="0.25">
      <c r="A81" s="61">
        <v>5.72</v>
      </c>
      <c r="B81" s="58" t="s">
        <v>418</v>
      </c>
      <c r="C81" s="65">
        <v>1</v>
      </c>
      <c r="D81" s="200"/>
      <c r="E81" s="59">
        <f t="shared" si="1"/>
        <v>0</v>
      </c>
    </row>
    <row r="82" spans="1:5" x14ac:dyDescent="0.25">
      <c r="A82" s="61">
        <v>5.73</v>
      </c>
      <c r="B82" s="58" t="s">
        <v>419</v>
      </c>
      <c r="C82" s="65">
        <v>10</v>
      </c>
      <c r="D82" s="200"/>
      <c r="E82" s="59">
        <f t="shared" si="1"/>
        <v>0</v>
      </c>
    </row>
    <row r="83" spans="1:5" x14ac:dyDescent="0.25">
      <c r="A83" s="61">
        <v>5.74</v>
      </c>
      <c r="B83" s="58" t="s">
        <v>420</v>
      </c>
      <c r="C83" s="65">
        <v>10</v>
      </c>
      <c r="D83" s="200"/>
      <c r="E83" s="59">
        <f t="shared" si="1"/>
        <v>0</v>
      </c>
    </row>
    <row r="84" spans="1:5" x14ac:dyDescent="0.25">
      <c r="A84" s="96" t="s">
        <v>421</v>
      </c>
      <c r="B84" s="98"/>
      <c r="C84" s="73"/>
      <c r="D84" s="78"/>
      <c r="E84" s="79"/>
    </row>
    <row r="85" spans="1:5" x14ac:dyDescent="0.25">
      <c r="A85" s="61">
        <v>5.75</v>
      </c>
      <c r="B85" s="58" t="s">
        <v>422</v>
      </c>
      <c r="C85" s="65">
        <v>300</v>
      </c>
      <c r="D85" s="200"/>
      <c r="E85" s="59">
        <f t="shared" si="1"/>
        <v>0</v>
      </c>
    </row>
    <row r="86" spans="1:5" x14ac:dyDescent="0.25">
      <c r="A86" s="61">
        <v>5.76</v>
      </c>
      <c r="B86" s="58" t="s">
        <v>423</v>
      </c>
      <c r="C86" s="65">
        <v>500</v>
      </c>
      <c r="D86" s="200"/>
      <c r="E86" s="59">
        <f t="shared" si="1"/>
        <v>0</v>
      </c>
    </row>
    <row r="87" spans="1:5" x14ac:dyDescent="0.25">
      <c r="A87" s="61">
        <v>5.77</v>
      </c>
      <c r="B87" s="58" t="s">
        <v>424</v>
      </c>
      <c r="C87" s="65">
        <v>1000</v>
      </c>
      <c r="D87" s="200"/>
      <c r="E87" s="59">
        <f t="shared" si="1"/>
        <v>0</v>
      </c>
    </row>
    <row r="88" spans="1:5" x14ac:dyDescent="0.25">
      <c r="A88" s="61">
        <v>5.78</v>
      </c>
      <c r="B88" s="58" t="s">
        <v>425</v>
      </c>
      <c r="C88" s="65">
        <v>2000</v>
      </c>
      <c r="D88" s="200"/>
      <c r="E88" s="59">
        <f t="shared" si="1"/>
        <v>0</v>
      </c>
    </row>
    <row r="89" spans="1:5" x14ac:dyDescent="0.25">
      <c r="A89" s="61">
        <v>5.79</v>
      </c>
      <c r="B89" s="58" t="s">
        <v>426</v>
      </c>
      <c r="C89" s="65">
        <v>50</v>
      </c>
      <c r="D89" s="200"/>
      <c r="E89" s="59">
        <f t="shared" si="1"/>
        <v>0</v>
      </c>
    </row>
    <row r="90" spans="1:5" ht="15.75" thickBot="1" x14ac:dyDescent="0.3">
      <c r="A90" s="61">
        <v>5.8</v>
      </c>
      <c r="B90" s="58" t="s">
        <v>427</v>
      </c>
      <c r="C90" s="65">
        <v>50</v>
      </c>
      <c r="D90" s="200"/>
      <c r="E90" s="59">
        <f t="shared" si="1"/>
        <v>0</v>
      </c>
    </row>
    <row r="91" spans="1:5" ht="16.5" thickBot="1" x14ac:dyDescent="0.3">
      <c r="A91" s="101" t="s">
        <v>555</v>
      </c>
      <c r="B91" s="102"/>
      <c r="C91" s="102"/>
      <c r="D91" s="102"/>
      <c r="E91" s="117">
        <f>SUM(E5:E90)</f>
        <v>0</v>
      </c>
    </row>
    <row r="92" spans="1:5" x14ac:dyDescent="0.25">
      <c r="A92" s="17"/>
    </row>
    <row r="93" spans="1:5" x14ac:dyDescent="0.25">
      <c r="A93" s="17"/>
    </row>
    <row r="95" spans="1:5" x14ac:dyDescent="0.25">
      <c r="A95"/>
    </row>
  </sheetData>
  <sheetProtection algorithmName="SHA-512" hashValue="36gsO0xWU2+tXHVdO6UiSJAMJzOUxp7M6SbrjyziuHn2WY+7jbSGHPFi/yRVN0lNjGVA680yMLRBkoN8xtSIaw==" saltValue="Ugo2V2wGx1NGrv0fshtWvg==" spinCount="100000" sheet="1" objects="1" scenarios="1"/>
  <mergeCells count="10">
    <mergeCell ref="A1:E1"/>
    <mergeCell ref="A2:E2"/>
    <mergeCell ref="A34:B34"/>
    <mergeCell ref="A4:B4"/>
    <mergeCell ref="A43:B43"/>
    <mergeCell ref="A46:B46"/>
    <mergeCell ref="A65:B65"/>
    <mergeCell ref="A77:B77"/>
    <mergeCell ref="A84:B84"/>
    <mergeCell ref="A91:D91"/>
  </mergeCells>
  <pageMargins left="0.23622047244094491" right="0.23622047244094491"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51"/>
  <sheetViews>
    <sheetView topLeftCell="A40" workbookViewId="0">
      <selection activeCell="D50" sqref="D50"/>
    </sheetView>
  </sheetViews>
  <sheetFormatPr defaultColWidth="9.140625" defaultRowHeight="15" x14ac:dyDescent="0.25"/>
  <cols>
    <col min="1" max="1" width="5.7109375" style="1" customWidth="1"/>
    <col min="2" max="2" width="49.5703125" style="2" customWidth="1"/>
    <col min="3" max="3" width="11" style="2" customWidth="1"/>
    <col min="4" max="4" width="11.7109375" style="2" customWidth="1"/>
    <col min="5" max="5" width="13.85546875" style="2" customWidth="1"/>
  </cols>
  <sheetData>
    <row r="1" spans="1:5" ht="20.100000000000001" customHeight="1" x14ac:dyDescent="0.25">
      <c r="A1" s="88" t="s">
        <v>428</v>
      </c>
      <c r="B1" s="88"/>
      <c r="C1" s="88"/>
      <c r="D1" s="88"/>
      <c r="E1" s="88"/>
    </row>
    <row r="2" spans="1:5" ht="20.100000000000001" customHeight="1" x14ac:dyDescent="0.25">
      <c r="A2" s="89" t="s">
        <v>429</v>
      </c>
      <c r="B2" s="89"/>
      <c r="C2" s="89"/>
      <c r="D2" s="89"/>
      <c r="E2" s="89"/>
    </row>
    <row r="3" spans="1:5" ht="39.950000000000003" customHeight="1" x14ac:dyDescent="0.25">
      <c r="A3" s="5" t="s">
        <v>92</v>
      </c>
      <c r="B3" s="6" t="s">
        <v>21</v>
      </c>
      <c r="C3" s="7" t="s">
        <v>22</v>
      </c>
      <c r="D3" s="13" t="s">
        <v>23</v>
      </c>
      <c r="E3" s="8" t="s">
        <v>24</v>
      </c>
    </row>
    <row r="4" spans="1:5" ht="15.6" customHeight="1" x14ac:dyDescent="0.25">
      <c r="A4" s="103" t="s">
        <v>430</v>
      </c>
      <c r="B4" s="104"/>
      <c r="C4" s="15"/>
      <c r="D4" s="16"/>
      <c r="E4" s="8"/>
    </row>
    <row r="5" spans="1:5" x14ac:dyDescent="0.25">
      <c r="A5" s="76">
        <v>6.1</v>
      </c>
      <c r="B5" s="58" t="s">
        <v>431</v>
      </c>
      <c r="C5" s="65">
        <v>20</v>
      </c>
      <c r="D5" s="200"/>
      <c r="E5" s="59">
        <f>C5*D5</f>
        <v>0</v>
      </c>
    </row>
    <row r="6" spans="1:5" x14ac:dyDescent="0.25">
      <c r="A6" s="76">
        <v>6.2</v>
      </c>
      <c r="B6" s="58" t="s">
        <v>432</v>
      </c>
      <c r="C6" s="65">
        <v>20</v>
      </c>
      <c r="D6" s="200"/>
      <c r="E6" s="59">
        <f t="shared" ref="E6:E50" si="0">C6*D6</f>
        <v>0</v>
      </c>
    </row>
    <row r="7" spans="1:5" x14ac:dyDescent="0.25">
      <c r="A7" s="76">
        <v>6.3</v>
      </c>
      <c r="B7" s="58" t="s">
        <v>433</v>
      </c>
      <c r="C7" s="65">
        <v>20</v>
      </c>
      <c r="D7" s="200"/>
      <c r="E7" s="59">
        <f t="shared" si="0"/>
        <v>0</v>
      </c>
    </row>
    <row r="8" spans="1:5" x14ac:dyDescent="0.25">
      <c r="A8" s="76">
        <v>6.4</v>
      </c>
      <c r="B8" s="58" t="s">
        <v>434</v>
      </c>
      <c r="C8" s="65">
        <v>10</v>
      </c>
      <c r="D8" s="200"/>
      <c r="E8" s="59">
        <f t="shared" si="0"/>
        <v>0</v>
      </c>
    </row>
    <row r="9" spans="1:5" x14ac:dyDescent="0.25">
      <c r="A9" s="76">
        <v>6.5</v>
      </c>
      <c r="B9" s="58" t="s">
        <v>435</v>
      </c>
      <c r="C9" s="65">
        <v>10</v>
      </c>
      <c r="D9" s="200"/>
      <c r="E9" s="59">
        <f t="shared" si="0"/>
        <v>0</v>
      </c>
    </row>
    <row r="10" spans="1:5" x14ac:dyDescent="0.25">
      <c r="A10" s="76">
        <v>6.6</v>
      </c>
      <c r="B10" s="58" t="s">
        <v>436</v>
      </c>
      <c r="C10" s="65">
        <v>10</v>
      </c>
      <c r="D10" s="200"/>
      <c r="E10" s="59">
        <f t="shared" si="0"/>
        <v>0</v>
      </c>
    </row>
    <row r="11" spans="1:5" x14ac:dyDescent="0.25">
      <c r="A11" s="76">
        <v>6.7</v>
      </c>
      <c r="B11" s="58" t="s">
        <v>437</v>
      </c>
      <c r="C11" s="65">
        <v>40</v>
      </c>
      <c r="D11" s="200"/>
      <c r="E11" s="59">
        <f t="shared" si="0"/>
        <v>0</v>
      </c>
    </row>
    <row r="12" spans="1:5" x14ac:dyDescent="0.25">
      <c r="A12" s="76">
        <v>6.8</v>
      </c>
      <c r="B12" s="58" t="s">
        <v>438</v>
      </c>
      <c r="C12" s="65">
        <v>5</v>
      </c>
      <c r="D12" s="200"/>
      <c r="E12" s="59">
        <f t="shared" si="0"/>
        <v>0</v>
      </c>
    </row>
    <row r="13" spans="1:5" x14ac:dyDescent="0.25">
      <c r="A13" s="76">
        <v>6.9</v>
      </c>
      <c r="B13" s="58" t="s">
        <v>439</v>
      </c>
      <c r="C13" s="65">
        <v>5</v>
      </c>
      <c r="D13" s="200"/>
      <c r="E13" s="59">
        <f t="shared" si="0"/>
        <v>0</v>
      </c>
    </row>
    <row r="14" spans="1:5" x14ac:dyDescent="0.25">
      <c r="A14" s="77">
        <v>6.1</v>
      </c>
      <c r="B14" s="58" t="s">
        <v>440</v>
      </c>
      <c r="C14" s="65">
        <v>5</v>
      </c>
      <c r="D14" s="200"/>
      <c r="E14" s="59">
        <f t="shared" si="0"/>
        <v>0</v>
      </c>
    </row>
    <row r="15" spans="1:5" x14ac:dyDescent="0.25">
      <c r="A15" s="77">
        <v>6.11</v>
      </c>
      <c r="B15" s="58" t="s">
        <v>441</v>
      </c>
      <c r="C15" s="65">
        <v>5</v>
      </c>
      <c r="D15" s="200"/>
      <c r="E15" s="59">
        <f t="shared" si="0"/>
        <v>0</v>
      </c>
    </row>
    <row r="16" spans="1:5" x14ac:dyDescent="0.25">
      <c r="A16" s="77">
        <v>6.12</v>
      </c>
      <c r="B16" s="58" t="s">
        <v>442</v>
      </c>
      <c r="C16" s="65">
        <v>5</v>
      </c>
      <c r="D16" s="200"/>
      <c r="E16" s="59">
        <f t="shared" si="0"/>
        <v>0</v>
      </c>
    </row>
    <row r="17" spans="1:5" x14ac:dyDescent="0.25">
      <c r="A17" s="77">
        <v>6.13</v>
      </c>
      <c r="B17" s="58" t="s">
        <v>443</v>
      </c>
      <c r="C17" s="65">
        <v>10</v>
      </c>
      <c r="D17" s="200"/>
      <c r="E17" s="59">
        <f t="shared" si="0"/>
        <v>0</v>
      </c>
    </row>
    <row r="18" spans="1:5" x14ac:dyDescent="0.25">
      <c r="A18" s="77">
        <v>6.14</v>
      </c>
      <c r="B18" s="58" t="s">
        <v>444</v>
      </c>
      <c r="C18" s="65">
        <v>2</v>
      </c>
      <c r="D18" s="200"/>
      <c r="E18" s="59">
        <f t="shared" si="0"/>
        <v>0</v>
      </c>
    </row>
    <row r="19" spans="1:5" x14ac:dyDescent="0.25">
      <c r="A19" s="77">
        <v>6.15</v>
      </c>
      <c r="B19" s="4" t="s">
        <v>445</v>
      </c>
      <c r="C19" s="65">
        <v>3</v>
      </c>
      <c r="D19" s="200"/>
      <c r="E19" s="59">
        <f t="shared" si="0"/>
        <v>0</v>
      </c>
    </row>
    <row r="20" spans="1:5" x14ac:dyDescent="0.25">
      <c r="A20" s="77">
        <v>6.16</v>
      </c>
      <c r="B20" s="4" t="s">
        <v>446</v>
      </c>
      <c r="C20" s="65">
        <v>3</v>
      </c>
      <c r="D20" s="200"/>
      <c r="E20" s="59">
        <f t="shared" si="0"/>
        <v>0</v>
      </c>
    </row>
    <row r="21" spans="1:5" x14ac:dyDescent="0.25">
      <c r="A21" s="77">
        <v>6.17</v>
      </c>
      <c r="B21" s="4" t="s">
        <v>447</v>
      </c>
      <c r="C21" s="65">
        <v>3</v>
      </c>
      <c r="D21" s="200"/>
      <c r="E21" s="59">
        <f t="shared" si="0"/>
        <v>0</v>
      </c>
    </row>
    <row r="22" spans="1:5" x14ac:dyDescent="0.25">
      <c r="A22" s="77">
        <v>6.1800000000000104</v>
      </c>
      <c r="B22" s="4" t="s">
        <v>448</v>
      </c>
      <c r="C22" s="65">
        <v>3</v>
      </c>
      <c r="D22" s="200"/>
      <c r="E22" s="59">
        <f t="shared" si="0"/>
        <v>0</v>
      </c>
    </row>
    <row r="23" spans="1:5" x14ac:dyDescent="0.25">
      <c r="A23" s="77">
        <v>6.1900000000000102</v>
      </c>
      <c r="B23" s="4" t="s">
        <v>449</v>
      </c>
      <c r="C23" s="65">
        <v>3</v>
      </c>
      <c r="D23" s="200"/>
      <c r="E23" s="59">
        <f t="shared" si="0"/>
        <v>0</v>
      </c>
    </row>
    <row r="24" spans="1:5" x14ac:dyDescent="0.25">
      <c r="A24" s="77">
        <v>6.2000000000000099</v>
      </c>
      <c r="B24" s="4" t="s">
        <v>450</v>
      </c>
      <c r="C24" s="65">
        <v>3</v>
      </c>
      <c r="D24" s="200"/>
      <c r="E24" s="59">
        <f t="shared" si="0"/>
        <v>0</v>
      </c>
    </row>
    <row r="25" spans="1:5" x14ac:dyDescent="0.25">
      <c r="A25" s="77">
        <v>6.2100000000000097</v>
      </c>
      <c r="B25" s="4" t="s">
        <v>451</v>
      </c>
      <c r="C25" s="65">
        <v>3</v>
      </c>
      <c r="D25" s="200"/>
      <c r="E25" s="59">
        <f t="shared" si="0"/>
        <v>0</v>
      </c>
    </row>
    <row r="26" spans="1:5" x14ac:dyDescent="0.25">
      <c r="A26" s="77">
        <v>6.2200000000000104</v>
      </c>
      <c r="B26" s="4" t="s">
        <v>452</v>
      </c>
      <c r="C26" s="65">
        <v>3</v>
      </c>
      <c r="D26" s="200"/>
      <c r="E26" s="59">
        <f t="shared" si="0"/>
        <v>0</v>
      </c>
    </row>
    <row r="27" spans="1:5" x14ac:dyDescent="0.25">
      <c r="A27" s="77">
        <v>6.2300000000000102</v>
      </c>
      <c r="B27" s="4" t="s">
        <v>453</v>
      </c>
      <c r="C27" s="65">
        <v>3</v>
      </c>
      <c r="D27" s="200"/>
      <c r="E27" s="59">
        <f t="shared" si="0"/>
        <v>0</v>
      </c>
    </row>
    <row r="28" spans="1:5" x14ac:dyDescent="0.25">
      <c r="A28" s="99" t="s">
        <v>454</v>
      </c>
      <c r="B28" s="100"/>
      <c r="C28" s="73"/>
      <c r="D28" s="203"/>
      <c r="E28" s="79"/>
    </row>
    <row r="29" spans="1:5" x14ac:dyDescent="0.25">
      <c r="A29" s="77">
        <v>6.24</v>
      </c>
      <c r="B29" s="4" t="s">
        <v>455</v>
      </c>
      <c r="C29" s="65">
        <v>40</v>
      </c>
      <c r="D29" s="200"/>
      <c r="E29" s="59">
        <f t="shared" si="0"/>
        <v>0</v>
      </c>
    </row>
    <row r="30" spans="1:5" x14ac:dyDescent="0.25">
      <c r="A30" s="77">
        <v>6.25</v>
      </c>
      <c r="B30" s="4" t="s">
        <v>456</v>
      </c>
      <c r="C30" s="65">
        <v>300</v>
      </c>
      <c r="D30" s="200"/>
      <c r="E30" s="59">
        <f t="shared" si="0"/>
        <v>0</v>
      </c>
    </row>
    <row r="31" spans="1:5" x14ac:dyDescent="0.25">
      <c r="A31" s="77">
        <v>6.26</v>
      </c>
      <c r="B31" s="4" t="s">
        <v>457</v>
      </c>
      <c r="C31" s="65">
        <v>10</v>
      </c>
      <c r="D31" s="200"/>
      <c r="E31" s="59">
        <f t="shared" si="0"/>
        <v>0</v>
      </c>
    </row>
    <row r="32" spans="1:5" x14ac:dyDescent="0.25">
      <c r="A32" s="77">
        <v>6.27</v>
      </c>
      <c r="B32" s="4" t="s">
        <v>458</v>
      </c>
      <c r="C32" s="65">
        <v>20</v>
      </c>
      <c r="D32" s="200"/>
      <c r="E32" s="59">
        <f t="shared" si="0"/>
        <v>0</v>
      </c>
    </row>
    <row r="33" spans="1:5" x14ac:dyDescent="0.25">
      <c r="A33" s="77">
        <v>6.28</v>
      </c>
      <c r="B33" s="4" t="s">
        <v>459</v>
      </c>
      <c r="C33" s="65">
        <v>20</v>
      </c>
      <c r="D33" s="200"/>
      <c r="E33" s="59">
        <f t="shared" si="0"/>
        <v>0</v>
      </c>
    </row>
    <row r="34" spans="1:5" x14ac:dyDescent="0.25">
      <c r="A34" s="77">
        <v>6.29</v>
      </c>
      <c r="B34" s="4" t="s">
        <v>460</v>
      </c>
      <c r="C34" s="65">
        <v>20</v>
      </c>
      <c r="D34" s="200"/>
      <c r="E34" s="59">
        <f t="shared" si="0"/>
        <v>0</v>
      </c>
    </row>
    <row r="35" spans="1:5" x14ac:dyDescent="0.25">
      <c r="A35" s="77">
        <v>6.3</v>
      </c>
      <c r="B35" s="4" t="s">
        <v>461</v>
      </c>
      <c r="C35" s="65">
        <v>20</v>
      </c>
      <c r="D35" s="200"/>
      <c r="E35" s="59">
        <f t="shared" si="0"/>
        <v>0</v>
      </c>
    </row>
    <row r="36" spans="1:5" x14ac:dyDescent="0.25">
      <c r="A36" s="77">
        <v>6.31</v>
      </c>
      <c r="B36" s="4" t="s">
        <v>462</v>
      </c>
      <c r="C36" s="65">
        <v>20</v>
      </c>
      <c r="D36" s="200"/>
      <c r="E36" s="59">
        <f t="shared" si="0"/>
        <v>0</v>
      </c>
    </row>
    <row r="37" spans="1:5" x14ac:dyDescent="0.25">
      <c r="A37" s="77">
        <v>6.32</v>
      </c>
      <c r="B37" s="4" t="s">
        <v>463</v>
      </c>
      <c r="C37" s="65">
        <v>5</v>
      </c>
      <c r="D37" s="200"/>
      <c r="E37" s="59">
        <f t="shared" si="0"/>
        <v>0</v>
      </c>
    </row>
    <row r="38" spans="1:5" x14ac:dyDescent="0.25">
      <c r="A38" s="77">
        <v>6.33</v>
      </c>
      <c r="B38" s="4" t="s">
        <v>464</v>
      </c>
      <c r="C38" s="65">
        <v>100</v>
      </c>
      <c r="D38" s="200"/>
      <c r="E38" s="59">
        <f t="shared" si="0"/>
        <v>0</v>
      </c>
    </row>
    <row r="39" spans="1:5" x14ac:dyDescent="0.25">
      <c r="A39" s="77">
        <v>6.34</v>
      </c>
      <c r="B39" s="4" t="s">
        <v>465</v>
      </c>
      <c r="C39" s="65">
        <v>20</v>
      </c>
      <c r="D39" s="200"/>
      <c r="E39" s="59">
        <f t="shared" si="0"/>
        <v>0</v>
      </c>
    </row>
    <row r="40" spans="1:5" x14ac:dyDescent="0.25">
      <c r="A40" s="77">
        <v>6.35</v>
      </c>
      <c r="B40" s="4" t="s">
        <v>466</v>
      </c>
      <c r="C40" s="65">
        <v>30</v>
      </c>
      <c r="D40" s="200"/>
      <c r="E40" s="59">
        <f t="shared" si="0"/>
        <v>0</v>
      </c>
    </row>
    <row r="41" spans="1:5" x14ac:dyDescent="0.25">
      <c r="A41" s="99" t="s">
        <v>467</v>
      </c>
      <c r="B41" s="100"/>
      <c r="C41" s="73"/>
      <c r="D41" s="203"/>
      <c r="E41" s="79"/>
    </row>
    <row r="42" spans="1:5" x14ac:dyDescent="0.25">
      <c r="A42" s="77">
        <v>6.36</v>
      </c>
      <c r="B42" s="4" t="s">
        <v>468</v>
      </c>
      <c r="C42" s="65">
        <v>10</v>
      </c>
      <c r="D42" s="200"/>
      <c r="E42" s="59">
        <f t="shared" si="0"/>
        <v>0</v>
      </c>
    </row>
    <row r="43" spans="1:5" x14ac:dyDescent="0.25">
      <c r="A43" s="77">
        <v>6.37</v>
      </c>
      <c r="B43" s="4" t="s">
        <v>469</v>
      </c>
      <c r="C43" s="65">
        <v>20</v>
      </c>
      <c r="D43" s="200"/>
      <c r="E43" s="59">
        <f t="shared" si="0"/>
        <v>0</v>
      </c>
    </row>
    <row r="44" spans="1:5" x14ac:dyDescent="0.25">
      <c r="A44" s="77">
        <v>6.38</v>
      </c>
      <c r="B44" s="4" t="s">
        <v>470</v>
      </c>
      <c r="C44" s="65">
        <v>50</v>
      </c>
      <c r="D44" s="200"/>
      <c r="E44" s="59">
        <f t="shared" si="0"/>
        <v>0</v>
      </c>
    </row>
    <row r="45" spans="1:5" x14ac:dyDescent="0.25">
      <c r="A45" s="77">
        <v>6.39</v>
      </c>
      <c r="B45" s="4" t="s">
        <v>471</v>
      </c>
      <c r="C45" s="65">
        <v>20</v>
      </c>
      <c r="D45" s="200"/>
      <c r="E45" s="59">
        <f t="shared" si="0"/>
        <v>0</v>
      </c>
    </row>
    <row r="46" spans="1:5" x14ac:dyDescent="0.25">
      <c r="A46" s="77">
        <v>6.4</v>
      </c>
      <c r="B46" s="4" t="s">
        <v>472</v>
      </c>
      <c r="C46" s="65">
        <v>5</v>
      </c>
      <c r="D46" s="200"/>
      <c r="E46" s="59">
        <f t="shared" si="0"/>
        <v>0</v>
      </c>
    </row>
    <row r="47" spans="1:5" x14ac:dyDescent="0.25">
      <c r="A47" s="77">
        <v>6.41</v>
      </c>
      <c r="B47" s="4" t="s">
        <v>473</v>
      </c>
      <c r="C47" s="65">
        <v>5</v>
      </c>
      <c r="D47" s="200"/>
      <c r="E47" s="59">
        <f t="shared" si="0"/>
        <v>0</v>
      </c>
    </row>
    <row r="48" spans="1:5" x14ac:dyDescent="0.25">
      <c r="A48" s="99" t="s">
        <v>474</v>
      </c>
      <c r="B48" s="100"/>
      <c r="C48" s="73"/>
      <c r="D48" s="200"/>
      <c r="E48" s="79"/>
    </row>
    <row r="49" spans="1:5" x14ac:dyDescent="0.25">
      <c r="A49" s="77">
        <v>6.42</v>
      </c>
      <c r="B49" s="4" t="s">
        <v>475</v>
      </c>
      <c r="C49" s="65">
        <v>20</v>
      </c>
      <c r="D49" s="200"/>
      <c r="E49" s="59">
        <f t="shared" si="0"/>
        <v>0</v>
      </c>
    </row>
    <row r="50" spans="1:5" ht="15.75" thickBot="1" x14ac:dyDescent="0.3">
      <c r="A50" s="77">
        <v>6.43</v>
      </c>
      <c r="B50" s="4" t="s">
        <v>476</v>
      </c>
      <c r="C50" s="65">
        <v>20</v>
      </c>
      <c r="D50" s="200"/>
      <c r="E50" s="59">
        <f t="shared" si="0"/>
        <v>0</v>
      </c>
    </row>
    <row r="51" spans="1:5" ht="16.5" thickBot="1" x14ac:dyDescent="0.3">
      <c r="A51" s="94" t="s">
        <v>555</v>
      </c>
      <c r="B51" s="95"/>
      <c r="C51" s="95"/>
      <c r="D51" s="95"/>
      <c r="E51" s="117">
        <f>SUM(E5:E50)</f>
        <v>0</v>
      </c>
    </row>
  </sheetData>
  <sheetProtection algorithmName="SHA-512" hashValue="KuxTxOmJVB/f5hQbb7zNmugATdDfeTLFVmx7NyzHpfdWorAb+6sulrafCE0U489FfjxmtKYMbeRowsnNh4apww==" saltValue="9mUVjZW6PsXBwoZ7+Hnurg==" spinCount="100000" sheet="1" objects="1" scenarios="1"/>
  <mergeCells count="7">
    <mergeCell ref="A48:B48"/>
    <mergeCell ref="A51:D51"/>
    <mergeCell ref="A1:E1"/>
    <mergeCell ref="A2:E2"/>
    <mergeCell ref="A4:B4"/>
    <mergeCell ref="A28:B28"/>
    <mergeCell ref="A41:B41"/>
  </mergeCells>
  <pageMargins left="0.23622047244094491" right="0.23622047244094491"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6"/>
  <sheetViews>
    <sheetView workbookViewId="0">
      <selection activeCell="I9" sqref="I9"/>
    </sheetView>
  </sheetViews>
  <sheetFormatPr defaultColWidth="9" defaultRowHeight="12.75" x14ac:dyDescent="0.2"/>
  <cols>
    <col min="1" max="1" width="6.42578125" style="19" customWidth="1"/>
    <col min="2" max="2" width="42.28515625" style="18" customWidth="1"/>
    <col min="3" max="3" width="10.7109375" style="18" customWidth="1"/>
    <col min="4" max="6" width="11.7109375" style="18" customWidth="1"/>
    <col min="7" max="16384" width="9" style="18"/>
  </cols>
  <sheetData>
    <row r="1" spans="1:6" s="25" customFormat="1" ht="20.100000000000001" customHeight="1" x14ac:dyDescent="0.25">
      <c r="A1" s="109" t="s">
        <v>477</v>
      </c>
      <c r="B1" s="110"/>
      <c r="C1" s="110"/>
      <c r="D1" s="110"/>
      <c r="E1" s="110"/>
      <c r="F1" s="111"/>
    </row>
    <row r="2" spans="1:6" s="25" customFormat="1" ht="20.100000000000001" customHeight="1" x14ac:dyDescent="0.25">
      <c r="A2" s="112" t="s">
        <v>478</v>
      </c>
      <c r="B2" s="113"/>
      <c r="C2" s="113"/>
      <c r="D2" s="113"/>
      <c r="E2" s="113"/>
      <c r="F2" s="114"/>
    </row>
    <row r="3" spans="1:6" ht="48" customHeight="1" x14ac:dyDescent="0.2">
      <c r="A3" s="41"/>
      <c r="B3" s="24" t="s">
        <v>21</v>
      </c>
      <c r="C3" s="23" t="s">
        <v>558</v>
      </c>
      <c r="D3" s="23" t="s">
        <v>22</v>
      </c>
      <c r="E3" s="22" t="s">
        <v>23</v>
      </c>
      <c r="F3" s="42" t="s">
        <v>24</v>
      </c>
    </row>
    <row r="4" spans="1:6" ht="15" customHeight="1" x14ac:dyDescent="0.2">
      <c r="A4" s="115" t="s">
        <v>479</v>
      </c>
      <c r="B4" s="116"/>
      <c r="C4" s="81"/>
      <c r="D4" s="82"/>
      <c r="E4" s="83"/>
      <c r="F4" s="84"/>
    </row>
    <row r="5" spans="1:6" x14ac:dyDescent="0.2">
      <c r="A5" s="43">
        <v>7.01</v>
      </c>
      <c r="B5" s="21" t="s">
        <v>480</v>
      </c>
      <c r="C5" s="20" t="s">
        <v>41</v>
      </c>
      <c r="D5" s="20">
        <v>6</v>
      </c>
      <c r="E5" s="204"/>
      <c r="F5" s="124">
        <f>D5*E5</f>
        <v>0</v>
      </c>
    </row>
    <row r="6" spans="1:6" x14ac:dyDescent="0.2">
      <c r="A6" s="43">
        <v>7.02</v>
      </c>
      <c r="B6" s="21" t="s">
        <v>481</v>
      </c>
      <c r="C6" s="20" t="s">
        <v>41</v>
      </c>
      <c r="D6" s="20">
        <v>3</v>
      </c>
      <c r="E6" s="204"/>
      <c r="F6" s="124">
        <f t="shared" ref="F6:F45" si="0">D6*E6</f>
        <v>0</v>
      </c>
    </row>
    <row r="7" spans="1:6" x14ac:dyDescent="0.2">
      <c r="A7" s="43">
        <v>7.03</v>
      </c>
      <c r="B7" s="21" t="s">
        <v>482</v>
      </c>
      <c r="C7" s="20" t="s">
        <v>41</v>
      </c>
      <c r="D7" s="20">
        <v>10</v>
      </c>
      <c r="E7" s="204"/>
      <c r="F7" s="124">
        <f t="shared" si="0"/>
        <v>0</v>
      </c>
    </row>
    <row r="8" spans="1:6" x14ac:dyDescent="0.2">
      <c r="A8" s="43">
        <v>7.04</v>
      </c>
      <c r="B8" s="21" t="s">
        <v>483</v>
      </c>
      <c r="C8" s="20" t="s">
        <v>41</v>
      </c>
      <c r="D8" s="20">
        <v>2</v>
      </c>
      <c r="E8" s="204"/>
      <c r="F8" s="124">
        <f t="shared" si="0"/>
        <v>0</v>
      </c>
    </row>
    <row r="9" spans="1:6" ht="15" customHeight="1" x14ac:dyDescent="0.2">
      <c r="A9" s="115" t="s">
        <v>484</v>
      </c>
      <c r="B9" s="116"/>
      <c r="C9" s="81"/>
      <c r="D9" s="82"/>
      <c r="E9" s="205"/>
      <c r="F9" s="124">
        <f t="shared" si="0"/>
        <v>0</v>
      </c>
    </row>
    <row r="10" spans="1:6" x14ac:dyDescent="0.2">
      <c r="A10" s="43">
        <v>7.05</v>
      </c>
      <c r="B10" s="21" t="s">
        <v>485</v>
      </c>
      <c r="C10" s="20" t="s">
        <v>559</v>
      </c>
      <c r="D10" s="20">
        <v>20</v>
      </c>
      <c r="E10" s="204"/>
      <c r="F10" s="124">
        <f t="shared" si="0"/>
        <v>0</v>
      </c>
    </row>
    <row r="11" spans="1:6" x14ac:dyDescent="0.2">
      <c r="A11" s="43">
        <v>7.06</v>
      </c>
      <c r="B11" s="21" t="s">
        <v>486</v>
      </c>
      <c r="C11" s="20" t="s">
        <v>559</v>
      </c>
      <c r="D11" s="20">
        <v>10</v>
      </c>
      <c r="E11" s="204"/>
      <c r="F11" s="124">
        <f t="shared" si="0"/>
        <v>0</v>
      </c>
    </row>
    <row r="12" spans="1:6" x14ac:dyDescent="0.2">
      <c r="A12" s="43">
        <v>7.07</v>
      </c>
      <c r="B12" s="21" t="s">
        <v>487</v>
      </c>
      <c r="C12" s="20" t="s">
        <v>559</v>
      </c>
      <c r="D12" s="20">
        <v>30</v>
      </c>
      <c r="E12" s="204"/>
      <c r="F12" s="124">
        <f t="shared" si="0"/>
        <v>0</v>
      </c>
    </row>
    <row r="13" spans="1:6" x14ac:dyDescent="0.2">
      <c r="A13" s="43">
        <v>7.08</v>
      </c>
      <c r="B13" s="21" t="s">
        <v>488</v>
      </c>
      <c r="C13" s="20" t="s">
        <v>559</v>
      </c>
      <c r="D13" s="20">
        <v>10</v>
      </c>
      <c r="E13" s="204"/>
      <c r="F13" s="124">
        <f t="shared" si="0"/>
        <v>0</v>
      </c>
    </row>
    <row r="14" spans="1:6" x14ac:dyDescent="0.2">
      <c r="A14" s="43">
        <v>7.09</v>
      </c>
      <c r="B14" s="21" t="s">
        <v>489</v>
      </c>
      <c r="C14" s="20" t="s">
        <v>559</v>
      </c>
      <c r="D14" s="20">
        <v>10</v>
      </c>
      <c r="E14" s="204"/>
      <c r="F14" s="124">
        <f t="shared" si="0"/>
        <v>0</v>
      </c>
    </row>
    <row r="15" spans="1:6" x14ac:dyDescent="0.2">
      <c r="A15" s="43">
        <v>7.1</v>
      </c>
      <c r="B15" s="21" t="s">
        <v>490</v>
      </c>
      <c r="C15" s="20" t="s">
        <v>559</v>
      </c>
      <c r="D15" s="20">
        <v>10</v>
      </c>
      <c r="E15" s="204"/>
      <c r="F15" s="124">
        <f t="shared" si="0"/>
        <v>0</v>
      </c>
    </row>
    <row r="16" spans="1:6" x14ac:dyDescent="0.2">
      <c r="A16" s="43">
        <v>7.11</v>
      </c>
      <c r="B16" s="21" t="s">
        <v>491</v>
      </c>
      <c r="C16" s="20" t="s">
        <v>559</v>
      </c>
      <c r="D16" s="20">
        <v>10</v>
      </c>
      <c r="E16" s="204"/>
      <c r="F16" s="124">
        <f t="shared" si="0"/>
        <v>0</v>
      </c>
    </row>
    <row r="17" spans="1:6" x14ac:dyDescent="0.2">
      <c r="A17" s="43">
        <v>7.12</v>
      </c>
      <c r="B17" s="21" t="s">
        <v>492</v>
      </c>
      <c r="C17" s="20" t="s">
        <v>559</v>
      </c>
      <c r="D17" s="20">
        <v>10</v>
      </c>
      <c r="E17" s="204"/>
      <c r="F17" s="124">
        <f t="shared" si="0"/>
        <v>0</v>
      </c>
    </row>
    <row r="18" spans="1:6" x14ac:dyDescent="0.2">
      <c r="A18" s="43">
        <v>7.13</v>
      </c>
      <c r="B18" s="21" t="s">
        <v>493</v>
      </c>
      <c r="C18" s="20" t="s">
        <v>559</v>
      </c>
      <c r="D18" s="20">
        <v>10</v>
      </c>
      <c r="E18" s="204"/>
      <c r="F18" s="124">
        <f t="shared" si="0"/>
        <v>0</v>
      </c>
    </row>
    <row r="19" spans="1:6" x14ac:dyDescent="0.2">
      <c r="A19" s="43">
        <v>7.14</v>
      </c>
      <c r="B19" s="21" t="s">
        <v>566</v>
      </c>
      <c r="C19" s="20" t="s">
        <v>559</v>
      </c>
      <c r="D19" s="20">
        <v>10</v>
      </c>
      <c r="E19" s="204"/>
      <c r="F19" s="124">
        <f t="shared" si="0"/>
        <v>0</v>
      </c>
    </row>
    <row r="20" spans="1:6" ht="15" customHeight="1" x14ac:dyDescent="0.2">
      <c r="A20" s="115" t="s">
        <v>494</v>
      </c>
      <c r="B20" s="116"/>
      <c r="C20" s="81"/>
      <c r="D20" s="82"/>
      <c r="E20" s="205"/>
      <c r="F20" s="124">
        <f t="shared" si="0"/>
        <v>0</v>
      </c>
    </row>
    <row r="21" spans="1:6" x14ac:dyDescent="0.2">
      <c r="A21" s="44">
        <v>7.15</v>
      </c>
      <c r="B21" s="21" t="s">
        <v>495</v>
      </c>
      <c r="C21" s="123" t="s">
        <v>559</v>
      </c>
      <c r="D21" s="123">
        <v>10</v>
      </c>
      <c r="E21" s="204"/>
      <c r="F21" s="124">
        <f t="shared" si="0"/>
        <v>0</v>
      </c>
    </row>
    <row r="22" spans="1:6" x14ac:dyDescent="0.2">
      <c r="A22" s="44">
        <v>7.16</v>
      </c>
      <c r="B22" s="21" t="s">
        <v>496</v>
      </c>
      <c r="C22" s="20" t="s">
        <v>559</v>
      </c>
      <c r="D22" s="20">
        <v>30</v>
      </c>
      <c r="E22" s="204"/>
      <c r="F22" s="124">
        <f t="shared" si="0"/>
        <v>0</v>
      </c>
    </row>
    <row r="23" spans="1:6" x14ac:dyDescent="0.2">
      <c r="A23" s="44">
        <v>7.15</v>
      </c>
      <c r="B23" s="21" t="s">
        <v>497</v>
      </c>
      <c r="C23" s="20" t="s">
        <v>559</v>
      </c>
      <c r="D23" s="20">
        <v>5</v>
      </c>
      <c r="E23" s="204"/>
      <c r="F23" s="124">
        <f t="shared" si="0"/>
        <v>0</v>
      </c>
    </row>
    <row r="24" spans="1:6" x14ac:dyDescent="0.2">
      <c r="A24" s="44">
        <v>7.16</v>
      </c>
      <c r="B24" s="21" t="s">
        <v>498</v>
      </c>
      <c r="C24" s="20" t="s">
        <v>559</v>
      </c>
      <c r="D24" s="20">
        <v>10</v>
      </c>
      <c r="E24" s="204"/>
      <c r="F24" s="124">
        <f t="shared" si="0"/>
        <v>0</v>
      </c>
    </row>
    <row r="25" spans="1:6" x14ac:dyDescent="0.2">
      <c r="A25" s="44">
        <v>7.17</v>
      </c>
      <c r="B25" s="21" t="s">
        <v>499</v>
      </c>
      <c r="C25" s="20" t="s">
        <v>559</v>
      </c>
      <c r="D25" s="20">
        <v>5</v>
      </c>
      <c r="E25" s="204"/>
      <c r="F25" s="124">
        <f t="shared" si="0"/>
        <v>0</v>
      </c>
    </row>
    <row r="26" spans="1:6" x14ac:dyDescent="0.2">
      <c r="A26" s="44">
        <v>7.17</v>
      </c>
      <c r="B26" s="21" t="s">
        <v>500</v>
      </c>
      <c r="C26" s="20" t="s">
        <v>559</v>
      </c>
      <c r="D26" s="20">
        <v>1</v>
      </c>
      <c r="E26" s="204"/>
      <c r="F26" s="124">
        <f t="shared" si="0"/>
        <v>0</v>
      </c>
    </row>
    <row r="27" spans="1:6" x14ac:dyDescent="0.2">
      <c r="A27" s="44">
        <v>7.18</v>
      </c>
      <c r="B27" s="21" t="s">
        <v>501</v>
      </c>
      <c r="C27" s="20" t="s">
        <v>559</v>
      </c>
      <c r="D27" s="20">
        <v>1</v>
      </c>
      <c r="E27" s="204"/>
      <c r="F27" s="124">
        <f t="shared" si="0"/>
        <v>0</v>
      </c>
    </row>
    <row r="28" spans="1:6" x14ac:dyDescent="0.2">
      <c r="A28" s="44">
        <v>7.19</v>
      </c>
      <c r="B28" s="21" t="s">
        <v>502</v>
      </c>
      <c r="C28" s="20" t="s">
        <v>559</v>
      </c>
      <c r="D28" s="20">
        <v>1</v>
      </c>
      <c r="E28" s="204"/>
      <c r="F28" s="124">
        <f t="shared" si="0"/>
        <v>0</v>
      </c>
    </row>
    <row r="29" spans="1:6" x14ac:dyDescent="0.2">
      <c r="A29" s="44">
        <v>7.2</v>
      </c>
      <c r="B29" s="21" t="s">
        <v>503</v>
      </c>
      <c r="C29" s="20" t="s">
        <v>559</v>
      </c>
      <c r="D29" s="20">
        <v>2</v>
      </c>
      <c r="E29" s="204"/>
      <c r="F29" s="124">
        <f t="shared" si="0"/>
        <v>0</v>
      </c>
    </row>
    <row r="30" spans="1:6" ht="15" customHeight="1" x14ac:dyDescent="0.2">
      <c r="A30" s="107" t="s">
        <v>504</v>
      </c>
      <c r="B30" s="108"/>
      <c r="C30" s="85"/>
      <c r="D30" s="82"/>
      <c r="E30" s="205"/>
      <c r="F30" s="124">
        <f t="shared" si="0"/>
        <v>0</v>
      </c>
    </row>
    <row r="31" spans="1:6" x14ac:dyDescent="0.2">
      <c r="A31" s="44">
        <v>7.21</v>
      </c>
      <c r="B31" s="21" t="s">
        <v>505</v>
      </c>
      <c r="C31" s="20" t="s">
        <v>559</v>
      </c>
      <c r="D31" s="20">
        <v>2</v>
      </c>
      <c r="E31" s="204"/>
      <c r="F31" s="124">
        <f t="shared" si="0"/>
        <v>0</v>
      </c>
    </row>
    <row r="32" spans="1:6" x14ac:dyDescent="0.2">
      <c r="A32" s="44">
        <v>7.22</v>
      </c>
      <c r="B32" s="21" t="s">
        <v>506</v>
      </c>
      <c r="C32" s="20" t="s">
        <v>559</v>
      </c>
      <c r="D32" s="20">
        <v>2</v>
      </c>
      <c r="E32" s="204"/>
      <c r="F32" s="124">
        <f t="shared" si="0"/>
        <v>0</v>
      </c>
    </row>
    <row r="33" spans="1:6" x14ac:dyDescent="0.2">
      <c r="A33" s="44">
        <v>7.23</v>
      </c>
      <c r="B33" s="21" t="s">
        <v>507</v>
      </c>
      <c r="C33" s="20" t="s">
        <v>559</v>
      </c>
      <c r="D33" s="20">
        <v>2</v>
      </c>
      <c r="E33" s="204"/>
      <c r="F33" s="124">
        <f t="shared" si="0"/>
        <v>0</v>
      </c>
    </row>
    <row r="34" spans="1:6" x14ac:dyDescent="0.2">
      <c r="A34" s="44">
        <v>7.24</v>
      </c>
      <c r="B34" s="21" t="s">
        <v>508</v>
      </c>
      <c r="C34" s="20" t="s">
        <v>559</v>
      </c>
      <c r="D34" s="20">
        <v>10</v>
      </c>
      <c r="E34" s="204"/>
      <c r="F34" s="124">
        <f t="shared" si="0"/>
        <v>0</v>
      </c>
    </row>
    <row r="35" spans="1:6" x14ac:dyDescent="0.2">
      <c r="A35" s="44">
        <v>7.25</v>
      </c>
      <c r="B35" s="21" t="s">
        <v>509</v>
      </c>
      <c r="C35" s="20" t="s">
        <v>559</v>
      </c>
      <c r="D35" s="20">
        <v>10</v>
      </c>
      <c r="E35" s="204"/>
      <c r="F35" s="124">
        <f t="shared" si="0"/>
        <v>0</v>
      </c>
    </row>
    <row r="36" spans="1:6" x14ac:dyDescent="0.2">
      <c r="A36" s="44">
        <v>7.26</v>
      </c>
      <c r="B36" s="21" t="s">
        <v>510</v>
      </c>
      <c r="C36" s="20" t="s">
        <v>559</v>
      </c>
      <c r="D36" s="20">
        <v>10</v>
      </c>
      <c r="E36" s="204"/>
      <c r="F36" s="124">
        <f t="shared" si="0"/>
        <v>0</v>
      </c>
    </row>
    <row r="37" spans="1:6" x14ac:dyDescent="0.2">
      <c r="A37" s="44">
        <v>7.27</v>
      </c>
      <c r="B37" s="21" t="s">
        <v>511</v>
      </c>
      <c r="C37" s="20" t="s">
        <v>559</v>
      </c>
      <c r="D37" s="20">
        <v>5</v>
      </c>
      <c r="E37" s="204"/>
      <c r="F37" s="124">
        <f t="shared" si="0"/>
        <v>0</v>
      </c>
    </row>
    <row r="38" spans="1:6" x14ac:dyDescent="0.2">
      <c r="A38" s="44">
        <v>7.28</v>
      </c>
      <c r="B38" s="21" t="s">
        <v>512</v>
      </c>
      <c r="C38" s="20" t="s">
        <v>559</v>
      </c>
      <c r="D38" s="20">
        <v>5</v>
      </c>
      <c r="E38" s="204"/>
      <c r="F38" s="124">
        <f t="shared" si="0"/>
        <v>0</v>
      </c>
    </row>
    <row r="39" spans="1:6" x14ac:dyDescent="0.2">
      <c r="A39" s="44">
        <v>7.29</v>
      </c>
      <c r="B39" s="21" t="s">
        <v>513</v>
      </c>
      <c r="C39" s="20" t="s">
        <v>559</v>
      </c>
      <c r="D39" s="20">
        <v>5</v>
      </c>
      <c r="E39" s="204"/>
      <c r="F39" s="124">
        <f t="shared" si="0"/>
        <v>0</v>
      </c>
    </row>
    <row r="40" spans="1:6" x14ac:dyDescent="0.2">
      <c r="A40" s="207">
        <v>7.3</v>
      </c>
      <c r="B40" s="21" t="s">
        <v>514</v>
      </c>
      <c r="C40" s="20" t="s">
        <v>559</v>
      </c>
      <c r="D40" s="20">
        <v>5</v>
      </c>
      <c r="E40" s="204"/>
      <c r="F40" s="124">
        <f t="shared" si="0"/>
        <v>0</v>
      </c>
    </row>
    <row r="41" spans="1:6" x14ac:dyDescent="0.2">
      <c r="A41" s="44">
        <v>7.31</v>
      </c>
      <c r="B41" s="21" t="s">
        <v>515</v>
      </c>
      <c r="C41" s="20" t="s">
        <v>559</v>
      </c>
      <c r="D41" s="20">
        <v>10</v>
      </c>
      <c r="E41" s="204"/>
      <c r="F41" s="124">
        <f t="shared" si="0"/>
        <v>0</v>
      </c>
    </row>
    <row r="42" spans="1:6" x14ac:dyDescent="0.2">
      <c r="A42" s="44">
        <v>7.32</v>
      </c>
      <c r="B42" s="21" t="s">
        <v>516</v>
      </c>
      <c r="C42" s="20" t="s">
        <v>559</v>
      </c>
      <c r="D42" s="20">
        <v>10</v>
      </c>
      <c r="E42" s="204"/>
      <c r="F42" s="124">
        <f t="shared" si="0"/>
        <v>0</v>
      </c>
    </row>
    <row r="43" spans="1:6" ht="15" customHeight="1" x14ac:dyDescent="0.2">
      <c r="A43" s="107" t="s">
        <v>517</v>
      </c>
      <c r="B43" s="108"/>
      <c r="C43" s="85"/>
      <c r="D43" s="82"/>
      <c r="E43" s="205"/>
      <c r="F43" s="124">
        <f t="shared" si="0"/>
        <v>0</v>
      </c>
    </row>
    <row r="44" spans="1:6" x14ac:dyDescent="0.2">
      <c r="A44" s="44">
        <v>7.35</v>
      </c>
      <c r="B44" s="21" t="s">
        <v>518</v>
      </c>
      <c r="C44" s="20" t="s">
        <v>559</v>
      </c>
      <c r="D44" s="20">
        <v>2</v>
      </c>
      <c r="E44" s="204"/>
      <c r="F44" s="124">
        <f t="shared" si="0"/>
        <v>0</v>
      </c>
    </row>
    <row r="45" spans="1:6" x14ac:dyDescent="0.2">
      <c r="A45" s="44">
        <v>7.36</v>
      </c>
      <c r="B45" s="21" t="s">
        <v>519</v>
      </c>
      <c r="C45" s="20" t="s">
        <v>559</v>
      </c>
      <c r="D45" s="20">
        <v>2</v>
      </c>
      <c r="E45" s="204"/>
      <c r="F45" s="124">
        <f t="shared" si="0"/>
        <v>0</v>
      </c>
    </row>
    <row r="46" spans="1:6" ht="18.75" customHeight="1" thickBot="1" x14ac:dyDescent="0.3">
      <c r="A46" s="105" t="s">
        <v>555</v>
      </c>
      <c r="B46" s="106"/>
      <c r="C46" s="106"/>
      <c r="D46" s="106"/>
      <c r="E46" s="106"/>
      <c r="F46" s="206">
        <f>SUM(F5:F45)</f>
        <v>0</v>
      </c>
    </row>
  </sheetData>
  <sheetProtection algorithmName="SHA-512" hashValue="pcu7bYOEeM6Da/mxjCShYWraLm7jvjuAhzXGevseOyft/ZWxq3WSRksuFRfu9lGpiv6+OcGNcXRqcXvL4mN1cw==" saltValue="b6PU4K6AOTE4ugAFqUWP6Q==" spinCount="100000" sheet="1" objects="1" scenarios="1"/>
  <mergeCells count="8">
    <mergeCell ref="A46:E46"/>
    <mergeCell ref="A30:B30"/>
    <mergeCell ref="A43:B43"/>
    <mergeCell ref="A1:F1"/>
    <mergeCell ref="A2:F2"/>
    <mergeCell ref="A4:B4"/>
    <mergeCell ref="A9:B9"/>
    <mergeCell ref="A20:B20"/>
  </mergeCells>
  <printOptions gridLines="1"/>
  <pageMargins left="0.25" right="0.25"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G27"/>
  <sheetViews>
    <sheetView showGridLines="0" tabSelected="1" view="pageLayout" zoomScaleNormal="100" workbookViewId="0">
      <selection sqref="A1:XFD1"/>
    </sheetView>
  </sheetViews>
  <sheetFormatPr defaultRowHeight="15" x14ac:dyDescent="0.25"/>
  <cols>
    <col min="1" max="1" width="34.42578125" customWidth="1"/>
    <col min="2" max="2" width="0.7109375" hidden="1" customWidth="1"/>
    <col min="3" max="3" width="26.5703125" customWidth="1"/>
    <col min="4" max="4" width="20.42578125" customWidth="1"/>
    <col min="5" max="5" width="23.7109375" customWidth="1"/>
  </cols>
  <sheetData>
    <row r="1" spans="1:5" ht="26.25" customHeight="1" thickBot="1" x14ac:dyDescent="0.4">
      <c r="A1" s="54" t="s">
        <v>520</v>
      </c>
      <c r="B1" s="55"/>
      <c r="C1" s="55"/>
      <c r="D1" s="55"/>
      <c r="E1" s="56"/>
    </row>
    <row r="2" spans="1:5" ht="30" customHeight="1" thickBot="1" x14ac:dyDescent="0.4">
      <c r="A2" s="54" t="s">
        <v>573</v>
      </c>
      <c r="B2" s="55"/>
      <c r="C2" s="55"/>
      <c r="D2" s="55"/>
      <c r="E2" s="56"/>
    </row>
    <row r="3" spans="1:5" ht="27" customHeight="1" thickBot="1" x14ac:dyDescent="0.3">
      <c r="A3" s="53" t="s">
        <v>521</v>
      </c>
      <c r="B3" s="119"/>
      <c r="C3" s="40" t="s">
        <v>522</v>
      </c>
      <c r="D3" s="118" t="s">
        <v>565</v>
      </c>
      <c r="E3" s="120" t="s">
        <v>523</v>
      </c>
    </row>
    <row r="4" spans="1:5" ht="24.75" customHeight="1" thickBot="1" x14ac:dyDescent="0.3">
      <c r="A4" s="46" t="s">
        <v>524</v>
      </c>
      <c r="B4" s="32"/>
      <c r="C4" s="208">
        <f>Cables!G85</f>
        <v>0</v>
      </c>
      <c r="D4" s="216"/>
      <c r="E4" s="219"/>
    </row>
    <row r="5" spans="1:5" ht="23.25" customHeight="1" thickBot="1" x14ac:dyDescent="0.3">
      <c r="A5" s="47" t="s">
        <v>525</v>
      </c>
      <c r="B5" s="33"/>
      <c r="C5" s="208">
        <f>Containment!E113</f>
        <v>0</v>
      </c>
      <c r="D5" s="216"/>
      <c r="E5" s="219"/>
    </row>
    <row r="6" spans="1:5" ht="24.75" customHeight="1" thickBot="1" x14ac:dyDescent="0.3">
      <c r="A6" s="48" t="s">
        <v>526</v>
      </c>
      <c r="B6" s="121"/>
      <c r="C6" s="208">
        <f>Accessories!G66</f>
        <v>0</v>
      </c>
      <c r="D6" s="216"/>
      <c r="E6" s="219"/>
    </row>
    <row r="7" spans="1:5" ht="24.75" customHeight="1" thickBot="1" x14ac:dyDescent="0.3">
      <c r="A7" s="48" t="s">
        <v>527</v>
      </c>
      <c r="B7" s="121"/>
      <c r="C7" s="208">
        <f>Lighting!E71</f>
        <v>0</v>
      </c>
      <c r="D7" s="216"/>
      <c r="E7" s="219"/>
    </row>
    <row r="8" spans="1:5" ht="24.75" customHeight="1" thickBot="1" x14ac:dyDescent="0.3">
      <c r="A8" s="47" t="s">
        <v>528</v>
      </c>
      <c r="B8" s="121"/>
      <c r="C8" s="208">
        <f>'MISC Items'!E91</f>
        <v>0</v>
      </c>
      <c r="D8" s="216"/>
      <c r="E8" s="219"/>
    </row>
    <row r="9" spans="1:5" ht="24" customHeight="1" thickBot="1" x14ac:dyDescent="0.3">
      <c r="A9" s="47" t="s">
        <v>529</v>
      </c>
      <c r="B9" s="121"/>
      <c r="C9" s="208">
        <f>'Batteries _Fuses'!E51</f>
        <v>0</v>
      </c>
      <c r="D9" s="217"/>
      <c r="E9" s="220"/>
    </row>
    <row r="10" spans="1:5" ht="23.25" customHeight="1" thickBot="1" x14ac:dyDescent="0.3">
      <c r="A10" s="47" t="s">
        <v>530</v>
      </c>
      <c r="B10" s="121"/>
      <c r="C10" s="208">
        <f>'ICT Network'!F46</f>
        <v>0</v>
      </c>
      <c r="D10" s="217"/>
      <c r="E10" s="220"/>
    </row>
    <row r="11" spans="1:5" ht="34.5" customHeight="1" thickBot="1" x14ac:dyDescent="0.3">
      <c r="A11" s="49" t="s">
        <v>579</v>
      </c>
      <c r="B11" s="34"/>
      <c r="C11" s="221"/>
      <c r="D11" s="217"/>
      <c r="E11" s="220"/>
    </row>
    <row r="12" spans="1:5" ht="24.75" customHeight="1" thickBot="1" x14ac:dyDescent="0.35">
      <c r="A12" s="49" t="s">
        <v>531</v>
      </c>
      <c r="B12" s="52"/>
      <c r="C12" s="252">
        <f>SUM(C4:C11)</f>
        <v>0</v>
      </c>
      <c r="D12" s="218"/>
      <c r="E12" s="209">
        <f>SUM(E4:E11)</f>
        <v>0</v>
      </c>
    </row>
    <row r="13" spans="1:5" ht="72" customHeight="1" thickBot="1" x14ac:dyDescent="0.3">
      <c r="A13" s="251" t="s">
        <v>580</v>
      </c>
      <c r="B13" s="244"/>
      <c r="C13" s="244"/>
      <c r="D13" s="244"/>
      <c r="E13" s="244"/>
    </row>
    <row r="14" spans="1:5" ht="24.75" customHeight="1" thickBot="1" x14ac:dyDescent="0.3">
      <c r="A14" s="210" t="s">
        <v>532</v>
      </c>
      <c r="B14" s="35"/>
      <c r="C14" s="222"/>
      <c r="D14" s="223"/>
      <c r="E14" s="224"/>
    </row>
    <row r="15" spans="1:5" ht="27.75" customHeight="1" thickBot="1" x14ac:dyDescent="0.3">
      <c r="A15" s="211" t="s">
        <v>533</v>
      </c>
      <c r="B15" s="36"/>
      <c r="C15" s="225"/>
      <c r="D15" s="226"/>
      <c r="E15" s="227"/>
    </row>
    <row r="16" spans="1:5" ht="15.75" x14ac:dyDescent="0.25">
      <c r="A16" s="212" t="s">
        <v>10</v>
      </c>
      <c r="B16" s="122"/>
      <c r="C16" s="228"/>
      <c r="D16" s="229"/>
      <c r="E16" s="230"/>
    </row>
    <row r="17" spans="1:5" ht="12" customHeight="1" thickBot="1" x14ac:dyDescent="0.3">
      <c r="A17" s="213"/>
      <c r="B17" s="37"/>
      <c r="C17" s="231"/>
      <c r="D17" s="232"/>
      <c r="E17" s="233"/>
    </row>
    <row r="18" spans="1:5" ht="15.75" x14ac:dyDescent="0.25">
      <c r="A18" s="212" t="s">
        <v>12</v>
      </c>
      <c r="B18" s="38"/>
      <c r="C18" s="234"/>
      <c r="D18" s="235"/>
      <c r="E18" s="236"/>
    </row>
    <row r="19" spans="1:5" ht="10.5" customHeight="1" thickBot="1" x14ac:dyDescent="0.3">
      <c r="A19" s="213"/>
      <c r="B19" s="50"/>
      <c r="C19" s="237"/>
      <c r="D19" s="238"/>
      <c r="E19" s="239"/>
    </row>
    <row r="20" spans="1:5" ht="22.5" customHeight="1" thickBot="1" x14ac:dyDescent="0.3">
      <c r="A20" s="214" t="s">
        <v>534</v>
      </c>
      <c r="B20" s="51"/>
      <c r="C20" s="222"/>
      <c r="D20" s="223"/>
      <c r="E20" s="224"/>
    </row>
    <row r="21" spans="1:5" ht="21.75" customHeight="1" thickBot="1" x14ac:dyDescent="0.3">
      <c r="A21" s="211" t="s">
        <v>535</v>
      </c>
      <c r="B21" s="36"/>
      <c r="C21" s="225"/>
      <c r="D21" s="226"/>
      <c r="E21" s="227"/>
    </row>
    <row r="22" spans="1:5" ht="15.75" x14ac:dyDescent="0.25">
      <c r="A22" s="212" t="s">
        <v>536</v>
      </c>
      <c r="B22" s="45"/>
      <c r="C22" s="228"/>
      <c r="D22" s="229"/>
      <c r="E22" s="230"/>
    </row>
    <row r="23" spans="1:5" ht="7.5" customHeight="1" thickBot="1" x14ac:dyDescent="0.3">
      <c r="A23" s="213"/>
      <c r="B23" s="37"/>
      <c r="C23" s="231"/>
      <c r="D23" s="232"/>
      <c r="E23" s="233"/>
    </row>
    <row r="24" spans="1:5" ht="13.5" customHeight="1" x14ac:dyDescent="0.25">
      <c r="A24" s="212" t="s">
        <v>15</v>
      </c>
      <c r="B24" s="38"/>
      <c r="C24" s="240"/>
      <c r="D24" s="241"/>
      <c r="E24" s="242"/>
    </row>
    <row r="25" spans="1:5" ht="6.75" customHeight="1" thickBot="1" x14ac:dyDescent="0.3">
      <c r="A25" s="213"/>
      <c r="B25" s="50"/>
      <c r="C25" s="237"/>
      <c r="D25" s="238"/>
      <c r="E25" s="239"/>
    </row>
    <row r="26" spans="1:5" x14ac:dyDescent="0.25">
      <c r="B26" s="215"/>
      <c r="C26" s="215"/>
      <c r="D26" s="215"/>
    </row>
    <row r="27" spans="1:5" ht="21" x14ac:dyDescent="0.35">
      <c r="A27" s="39"/>
    </row>
  </sheetData>
  <sheetProtection algorithmName="SHA-512" hashValue="8r1xJAqOeSWKT0D+mM10g9jU07PITTFVW+EK1i/HQnNH0+VsDjCjSEeRp10ttd4druhsxREn0VSTCS59ScYmRg==" saltValue="8WctprWo8vICPJPzCgWfCQ==" spinCount="100000" sheet="1"/>
  <mergeCells count="13">
    <mergeCell ref="A13:E13"/>
    <mergeCell ref="A18:A19"/>
    <mergeCell ref="A16:A17"/>
    <mergeCell ref="A22:A23"/>
    <mergeCell ref="A24:A25"/>
    <mergeCell ref="C20:E20"/>
    <mergeCell ref="C21:E21"/>
    <mergeCell ref="C24:E25"/>
    <mergeCell ref="C22:E23"/>
    <mergeCell ref="C18:E19"/>
    <mergeCell ref="C16:E17"/>
    <mergeCell ref="C14:E14"/>
    <mergeCell ref="C15:E15"/>
  </mergeCells>
  <pageMargins left="0.7" right="0.7" top="0.75" bottom="0.75" header="0.3" footer="0.3"/>
  <pageSetup paperSize="9" scale="84" orientation="landscape" r:id="rId1"/>
  <headerFooter>
    <oddFooter>&amp;L____________________________________________________________________________________________________________
TUS Electrical Materials Tender (December 2025)</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BDB6676666C86479836B64AC14B877F" ma:contentTypeVersion="13" ma:contentTypeDescription="Create a new document." ma:contentTypeScope="" ma:versionID="37b5d12cab87bedb5d99634e82a3e2cf">
  <xsd:schema xmlns:xsd="http://www.w3.org/2001/XMLSchema" xmlns:xs="http://www.w3.org/2001/XMLSchema" xmlns:p="http://schemas.microsoft.com/office/2006/metadata/properties" xmlns:ns2="bbed54c0-8497-4f43-9845-9a10fd73b98e" xmlns:ns3="40913b86-70a6-4efd-a24b-2a36b6a1a21d" targetNamespace="http://schemas.microsoft.com/office/2006/metadata/properties" ma:root="true" ma:fieldsID="861b0be9a1c9dcd67b5349d9aae38529" ns2:_="" ns3:_="">
    <xsd:import namespace="bbed54c0-8497-4f43-9845-9a10fd73b98e"/>
    <xsd:import namespace="40913b86-70a6-4efd-a24b-2a36b6a1a2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ed54c0-8497-4f43-9845-9a10fd73b9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3171dcf-9f24-49d3-a174-2c38269957a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0913b86-70a6-4efd-a24b-2a36b6a1a21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ae34553-e411-4b0e-8290-87ddfa13a4cf}" ma:internalName="TaxCatchAll" ma:showField="CatchAllData" ma:web="40913b86-70a6-4efd-a24b-2a36b6a1a2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bed54c0-8497-4f43-9845-9a10fd73b98e">
      <Terms xmlns="http://schemas.microsoft.com/office/infopath/2007/PartnerControls"/>
    </lcf76f155ced4ddcb4097134ff3c332f>
    <TaxCatchAll xmlns="40913b86-70a6-4efd-a24b-2a36b6a1a21d" xsi:nil="true"/>
  </documentManagement>
</p:properties>
</file>

<file path=customXml/itemProps1.xml><?xml version="1.0" encoding="utf-8"?>
<ds:datastoreItem xmlns:ds="http://schemas.openxmlformats.org/officeDocument/2006/customXml" ds:itemID="{B440A14D-BE4A-40D7-B708-565E5CF59353}">
  <ds:schemaRefs>
    <ds:schemaRef ds:uri="http://schemas.microsoft.com/sharepoint/v3/contenttype/forms"/>
  </ds:schemaRefs>
</ds:datastoreItem>
</file>

<file path=customXml/itemProps2.xml><?xml version="1.0" encoding="utf-8"?>
<ds:datastoreItem xmlns:ds="http://schemas.openxmlformats.org/officeDocument/2006/customXml" ds:itemID="{46391DAD-FA60-4599-BC2E-42A51F5888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ed54c0-8497-4f43-9845-9a10fd73b98e"/>
    <ds:schemaRef ds:uri="40913b86-70a6-4efd-a24b-2a36b6a1a2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5D832B7-375D-4ACE-9A21-130156BE35E4}">
  <ds:schemaRefs>
    <ds:schemaRef ds:uri="40913b86-70a6-4efd-a24b-2a36b6a1a21d"/>
    <ds:schemaRef ds:uri="http://purl.org/dc/elements/1.1/"/>
    <ds:schemaRef ds:uri="http://schemas.openxmlformats.org/package/2006/metadata/core-properties"/>
    <ds:schemaRef ds:uri="http://schemas.microsoft.com/office/2006/documentManagement/types"/>
    <ds:schemaRef ds:uri="http://purl.org/dc/terms/"/>
    <ds:schemaRef ds:uri="http://www.w3.org/XML/1998/namespace"/>
    <ds:schemaRef ds:uri="http://schemas.microsoft.com/office/infopath/2007/PartnerControls"/>
    <ds:schemaRef ds:uri="bbed54c0-8497-4f43-9845-9a10fd73b98e"/>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Instructions</vt:lpstr>
      <vt:lpstr>Cables</vt:lpstr>
      <vt:lpstr>Containment</vt:lpstr>
      <vt:lpstr>Accessories</vt:lpstr>
      <vt:lpstr>Lighting</vt:lpstr>
      <vt:lpstr>MISC Items</vt:lpstr>
      <vt:lpstr>Batteries _Fuses</vt:lpstr>
      <vt:lpstr>ICT Network</vt:lpstr>
      <vt:lpstr>OVERALL TOTAL COST</vt:lpstr>
      <vt:lpstr>Accessories!Print_Titles</vt:lpstr>
      <vt:lpstr>'Batteries _Fuses'!Print_Titles</vt:lpstr>
      <vt:lpstr>Cables!Print_Titles</vt:lpstr>
      <vt:lpstr>Containment!Print_Titles</vt:lpstr>
      <vt:lpstr>Lighting!Print_Titles</vt:lpstr>
      <vt:lpstr>'MISC Items'!Print_Titles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Estimating</dc:creator>
  <cp:keywords/>
  <dc:description/>
  <cp:lastModifiedBy>Trudy Stack</cp:lastModifiedBy>
  <cp:revision/>
  <cp:lastPrinted>2025-12-23T09:21:23Z</cp:lastPrinted>
  <dcterms:created xsi:type="dcterms:W3CDTF">2014-04-15T13:33:41Z</dcterms:created>
  <dcterms:modified xsi:type="dcterms:W3CDTF">2025-12-23T09:55:27Z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0x0101000BDB6676666C86479836B64AC14B877F</vt:lpwstr>
  </property>
  <property fmtid="{D5CDD505-2E9C-101B-9397-08002B2CF9AE}" pid="3" name="Order">
    <vt:r8>375400</vt:r8>
  </property>
  <property fmtid="{D5CDD505-2E9C-101B-9397-08002B2CF9AE}" pid="4" name="MediaServiceImageTags">
    <vt:lpwstr/>
  </property>
</Properties>
</file>